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821"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W35" i="9"/>
  <c r="BW36" i="9" s="1"/>
  <c r="BW37" i="9" s="1"/>
  <c r="BW38" i="9" s="1"/>
  <c r="BW39" i="9" s="1"/>
  <c r="BW40" i="9" s="1"/>
  <c r="BW41" i="9" s="1"/>
  <c r="BW42" i="9" s="1"/>
  <c r="BW43" i="9" s="1"/>
  <c r="AM35" i="9"/>
  <c r="CO34" i="9"/>
  <c r="BW34" i="9"/>
  <c r="C34" i="9"/>
  <c r="C35" i="9" s="1"/>
  <c r="AM34" i="9" l="1"/>
  <c r="BE34" i="9" s="1"/>
  <c r="BE35" i="9" s="1"/>
  <c r="C36"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<sst xmlns="http://schemas.openxmlformats.org/spreadsheetml/2006/main" count="998" uniqueCount="561">
  <si>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</si>
  <si>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</si>
  <si>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</si>
  <si>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</si>
  <si>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</si>
  <si>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</si>
  <si>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</si>
  <si>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</si>
  <si>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</si>
  <si>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</si>
  <si>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</si>
  <si>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</si>
  <si>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</si>
  <si>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</si>
  <si>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</si>
  <si>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</si>
  <si>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</si>
  <si>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</si>
  <si>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</si>
  <si>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</si>
  <si>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</si>
  <si>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</si>
  <si>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</si>
  <si>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</si>
  <si>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</si>
  <si>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</si>
  <si>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</si>
  <si>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</si>
  <si>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</si>
  <si>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</si>
  <si>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</si>
  <si>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</si>
  <si>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</si>
  <si>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</si>
  <si>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</si>
  <si>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</si>
  <si>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</si>
  <si>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</si>
  <si>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</si>
  <si>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</si>
  <si>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</si>
  <si>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</si>
  <si>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</si>
  <si>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</si>
  <si>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</si>
  <si>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</si>
  <si>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</si>
  <si>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</si>
  <si>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</si>
  <si>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</si>
  <si>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</si>
  <si>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</si>
  <si>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</si>
  <si>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</si>
  <si>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</si>
  <si>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</si>
  <si>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</si>
  <si>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</si>
  <si>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</si>
  <si>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</si>
  <si>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</si>
  <si>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</si>
  <si>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</si>
  <si>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</si>
  <si>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</si>
  <si>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</si>
  <si>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</si>
  <si>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</si>
  <si>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</si>
  <si>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</si>
  <si>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</si>
  <si>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</si>
  <si>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</si>
  <si>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</si>
  <si>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</si>
  <si>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</si>
  <si>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</si>
  <si>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</si>
  <si>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</si>
  <si>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</si>
  <si>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</si>
  <si>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</si>
  <si>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</si>
  <si>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</si>
  <si>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</si>
  <si>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</si>
  <si>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</si>
  <si>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</si>
  <si>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</si>
  <si>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</si>
  <si>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</si>
  <si>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</si>
  <si>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</si>
  <si>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</si>
  <si>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</si>
  <si>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</si>
  <si>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</si>
  <si>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</si>
  <si>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</si>
  <si>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</si>
  <si>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</si>
  <si>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</si>
  <si>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</si>
  <si>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</si>
  <si>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</si>
  <si>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</si>
  <si>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</si>
  <si>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</si>
  <si>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</si>
  <si>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</si>
  <si>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</si>
  <si>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</si>
  <si>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</si>
  <si>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</si>
  <si>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</si>
  <si>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</si>
  <si>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</si>
  <si>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</si>
  <si>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</si>
  <si>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</si>
  <si>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</si>
  <si>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</si>
  <si>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</si>
  <si>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</si>
  <si>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</si>
  <si>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</si>
  <si>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</si>
  <si>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</si>
  <si>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</si>
  <si>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</si>
  <si>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</si>
  <si>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</si>
  <si>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</si>
  <si>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</si>
  <si>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</si>
  <si>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</si>
  <si>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</si>
  <si>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</si>
  <si>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</si>
  <si>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</si>
  <si>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</si>
  <si>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</si>
  <si>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</si>
  <si>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</si>
  <si>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</si>
  <si>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</si>
  <si>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</si>
  <si>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</si>
  <si>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</si>
  <si>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</si>
  <si>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</si>
  <si>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</si>
  <si>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</si>
  <si>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</si>
  <si>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</si>
  <si>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</si>
  <si>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</si>
  <si>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</si>
  <si>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</si>
  <si>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</si>
  <si>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</si>
  <si>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</si>
  <si>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</si>
  <si>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</si>
  <si>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</si>
  <si>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</si>
  <si>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</si>
  <si>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</si>
  <si>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</si>
  <si>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</si>
  <si>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</si>
  <si>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</si>
  <si>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</si>
  <si>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</si>
  <si>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</si>
  <si>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</si>
  <si>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</si>
  <si>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</si>
  <si>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</si>
  <si>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</si>
  <si>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</si>
  <si>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</si>
  <si>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</si>
  <si>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</si>
  <si>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</si>
  <si>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</si>
  <si>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</si>
  <si>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</si>
  <si>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</si>
  <si>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</si>
  <si>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</si>
  <si>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</si>
  <si>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</si>
  <si>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兵庫県多可町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</si>
  <si>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</si>
  <si>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</si>
  <si>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</si>
  <si>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</si>
  <si>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</si>
  <si>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</si>
  <si>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</si>
  <si>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</si>
  <si>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</si>
  <si>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</si>
  <si>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</si>
  <si>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</si>
  <si>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</si>
  <si>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</si>
  <si>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</si>
  <si>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</si>
  <si>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</si>
  <si>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</si>
  <si>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</si>
  <si>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</si>
  <si>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</si>
  <si>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</si>
  <si>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</si>
  <si>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</si>
  <si>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</si>
  <si>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</si>
  <si>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</si>
  <si>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</si>
  <si>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</si>
  <si>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</si>
  <si>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</si>
  <si>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</si>
  <si>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</si>
  <si>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</si>
  <si>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</si>
  <si>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</si>
  <si>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</si>
  <si>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</si>
  <si>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</si>
  <si>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</si>
  <si>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</si>
  <si>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</si>
  <si>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</si>
  <si>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</si>
  <si>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</si>
  <si>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</si>
  <si>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</si>
  <si>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</si>
  <si>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</si>
  <si>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</si>
  <si>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</si>
  <si>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</si>
  <si>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</si>
  <si>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</si>
  <si>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</si>
  <si>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</si>
  <si>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</si>
  <si>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</si>
  <si>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</si>
  <si>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</si>
  <si>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</si>
  <si>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</si>
  <si>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</si>
  <si>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</si>
  <si>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</si>
  <si>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</si>
  <si>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</si>
  <si>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</si>
  <si>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</si>
  <si>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</si>
  <si>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</si>
  <si>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</si>
  <si>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</si>
  <si>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</si>
  <si>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</si>
  <si>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</si>
  <si>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</si>
  <si>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</si>
  <si>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</si>
  <si>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</si>
  <si>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</si>
  <si>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</si>
  <si>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</si>
  <si>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</si>
  <si>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</si>
  <si>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</si>
  <si>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</si>
  <si>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</si>
  <si>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</si>
  <si>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</si>
  <si>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</si>
  <si>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</si>
  <si>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</si>
  <si>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</si>
  <si>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</si>
  <si>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</si>
  <si>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</si>
  <si>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</si>
  <si>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</si>
  <si>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</si>
  <si>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</si>
  <si>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</si>
  <si>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</si>
  <si>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</si>
  <si>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</si>
  <si>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</si>
  <si>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</si>
  <si>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</si>
  <si>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</si>
  <si>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</si>
  <si>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</si>
  <si>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</si>
  <si>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</si>
  <si>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</si>
  <si>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</si>
  <si>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</si>
  <si>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</si>
  <si>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</si>
  <si>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</si>
  <si>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</si>
  <si>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</si>
  <si>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</si>
  <si>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</si>
  <si>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</si>
  <si>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</si>
  <si>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</si>
  <si>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</si>
  <si>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</si>
  <si>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</si>
  <si>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</si>
  <si>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</si>
  <si>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</si>
  <si>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</si>
  <si>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</si>
  <si>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</si>
  <si>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</si>
  <si>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</si>
  <si>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</si>
  <si>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</si>
  <si>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</si>
  <si>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</si>
  <si>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</si>
  <si>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</si>
  <si>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</si>
  <si>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</si>
  <si>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</si>
  <si>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</si>
  <si>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</si>
  <si>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</si>
  <si>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兵庫県多可町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</si>
  <si>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</si>
  <si>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</si>
  <si>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</si>
  <si>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</si>
  <si>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</si>
  <si>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</si>
  <si>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</si>
  <si>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</si>
  <si>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</si>
  <si>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</si>
  <si>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</si>
  <si>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</si>
  <si>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</si>
  <si>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</si>
  <si>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</si>
  <si>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</si>
  <si>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</si>
  <si>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</si>
  <si>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</si>
  <si>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</si>
  <si>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</si>
  <si>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</si>
  <si>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</si>
  <si>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</si>
  <si>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</si>
  <si>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</si>
  <si>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</si>
  <si>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</si>
  <si>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</si>
  <si>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</si>
  <si>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</si>
  <si>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</si>
  <si>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</si>
  <si>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</si>
  <si>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</si>
  <si>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</si>
  <si>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</si>
  <si>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</si>
  <si>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</si>
  <si>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</si>
  <si>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</si>
  <si>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</si>
  <si>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</si>
  <si>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</si>
  <si>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</si>
  <si>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</si>
  <si>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</si>
  <si>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</si>
  <si>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</si>
  <si>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</si>
  <si>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</si>
  <si>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</si>
  <si>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</si>
  <si>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</si>
  <si>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</si>
  <si>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</si>
  <si>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</si>
  <si>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</si>
  <si>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</si>
  <si>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</si>
  <si>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</si>
  <si>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</si>
  <si>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</si>
  <si>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</si>
  <si>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</si>
  <si>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</si>
  <si>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</si>
  <si>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</si>
  <si>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</si>
  <si>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</si>
  <si>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</si>
  <si>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</si>
  <si>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</si>
  <si>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</si>
  <si>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</si>
  <si>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</si>
  <si>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</si>
  <si>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</si>
  <si>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</si>
  <si>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</si>
  <si>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</si>
  <si>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</si>
  <si>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</si>
  <si>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</si>
  <si>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</si>
  <si>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</si>
  <si>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</si>
  <si>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</si>
  <si>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</si>
  <si>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</si>
  <si>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</si>
  <si>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</si>
  <si>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</si>
  <si>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</si>
  <si>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</si>
  <si>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</si>
  <si>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</si>
  <si>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</si>
  <si>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</si>
  <si>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</si>
  <si>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</si>
  <si>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</si>
  <si>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</si>
  <si>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</si>
  <si>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</si>
  <si>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t>
    <phoneticPr fontId="5"/>
  </si>
  <si>
    <t>(Ｆ)</t>
    <phoneticPr fontId="5"/>
  </si>
  <si>
    <t>宅地造成事業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</si>
  <si>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</si>
  <si>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</si>
  <si>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</si>
  <si>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</si>
  <si>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</si>
  <si>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</si>
  <si>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</si>
  <si>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</si>
  <si>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</si>
  <si>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</si>
  <si>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</si>
  <si>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</si>
  <si>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</si>
  <si>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</si>
  <si>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</si>
  <si>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</si>
  <si>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</si>
  <si>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</si>
  <si>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</si>
  <si>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</si>
  <si>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</si>
  <si>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</si>
  <si>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</si>
  <si>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</si>
  <si>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</si>
  <si>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</si>
  <si>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</si>
  <si>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</si>
  <si>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</si>
  <si>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</si>
  <si>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</si>
  <si>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</si>
  <si>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</si>
  <si>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</si>
  <si>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</si>
  <si>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</si>
  <si>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</si>
  <si>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</si>
  <si>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</si>
  <si>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</si>
  <si>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</si>
  <si>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</si>
  <si>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</si>
  <si>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</si>
  <si>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</si>
  <si>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</si>
  <si>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</si>
  <si>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</si>
  <si>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</si>
  <si>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</si>
  <si>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</si>
  <si>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</si>
  <si>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</si>
  <si>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</si>
  <si>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</si>
  <si>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</si>
  <si>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</si>
  <si>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</si>
  <si>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</si>
  <si>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</si>
  <si>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</si>
  <si>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</si>
  <si>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</si>
  <si>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</si>
  <si>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</si>
  <si>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</si>
  <si>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</si>
  <si>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</si>
  <si>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</si>
  <si>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</si>
  <si>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</si>
  <si>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</si>
  <si>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</si>
  <si>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</si>
  <si>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</si>
  <si>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</si>
  <si>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</si>
  <si>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</si>
  <si>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</si>
  <si>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2.86</t>
  </si>
  <si>
    <t>▲ 0.82</t>
  </si>
  <si>
    <t>▲ 0.84</t>
  </si>
  <si>
    <t>水道事業特別会計</t>
  </si>
  <si>
    <t>一般会計</t>
  </si>
  <si>
    <t>国民健康保険特別会計（事業勘定）</t>
  </si>
  <si>
    <t>介護保険特別会計</t>
  </si>
  <si>
    <t>下水道事業特別会計</t>
  </si>
  <si>
    <t>宅地造成事業特別会計</t>
  </si>
  <si>
    <t>後期高齢者医療特別会計</t>
  </si>
  <si>
    <t>診療所事業特別会計</t>
  </si>
  <si>
    <t>その他会計（赤字）</t>
  </si>
  <si>
    <t>その他会計（黒字）</t>
  </si>
  <si>
    <t>西脇多可行政事務組合</t>
    <rPh sb="0" eb="2">
      <t>ニシワキ</t>
    </rPh>
    <rPh sb="2" eb="4">
      <t>タカ</t>
    </rPh>
    <rPh sb="4" eb="6">
      <t>ギョウセイ</t>
    </rPh>
    <rPh sb="6" eb="8">
      <t>ジム</t>
    </rPh>
    <rPh sb="8" eb="10">
      <t>クミアイ</t>
    </rPh>
    <phoneticPr fontId="5"/>
  </si>
  <si>
    <t>北播磨清掃事務組合</t>
    <rPh sb="0" eb="1">
      <t>キタ</t>
    </rPh>
    <rPh sb="1" eb="3">
      <t>ハリマ</t>
    </rPh>
    <rPh sb="3" eb="5">
      <t>セイソウ</t>
    </rPh>
    <rPh sb="5" eb="7">
      <t>ジム</t>
    </rPh>
    <rPh sb="7" eb="9">
      <t>クミアイ</t>
    </rPh>
    <phoneticPr fontId="5"/>
  </si>
  <si>
    <t>兵庫県市町村職員退職手当組合</t>
  </si>
  <si>
    <t>兵庫県市町交通災害共済組合</t>
  </si>
  <si>
    <t>兵庫県町議会議員公務災害補償組合</t>
  </si>
  <si>
    <t>丹波少年自然の家事務組合</t>
  </si>
  <si>
    <t>兵庫県後期高齢者医療広域連合（一般会計）</t>
  </si>
  <si>
    <t>兵庫県後期高齢者医療広域連合（特別会計）</t>
  </si>
  <si>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</si>
  <si>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</si>
  <si>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北はりま消防組合</t>
    <rPh sb="0" eb="1">
      <t>キタ</t>
    </rPh>
    <rPh sb="4" eb="6">
      <t>ショウボウ</t>
    </rPh>
    <rPh sb="6" eb="8">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</si>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</sst>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92248</c:v>
                </c:pt>
                <c:pt idx="1">
                  <c:v>46174</c:v>
                </c:pt>
                <c:pt idx="2">
                  <c:v>92680</c:v>
                </c:pt>
                <c:pt idx="3">
                  <c:v>96221</c:v>
                </c:pt>
                <c:pt idx="4">
                  <c:v>46178</c:v>
                </c:pt>
              </c:numCache>
            </c:numRef>
          </c:val>
          <c:smooth val="0"/>
        </c:ser>
        <c:dLbls>
          <c:showLegendKey val="0"/>
          <c:showVal val="0"/>
          <c:showCatName val="0"/>
          <c:showSerName val="0"/>
          <c:showPercent val="0"/>
          <c:showBubbleSize val="0"/>
        </c:dLbls>
        <c:marker val="1"/>
        <c:smooth val="0"/>
        <c:axId val="102249216"/>
        <c:axId val="102251136"/>
      </c:lineChart>
      <c:catAx>
        <c:axId val="102249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51136"/>
        <c:crosses val="autoZero"/>
        <c:auto val="1"/>
        <c:lblAlgn val="ctr"/>
        <c:lblOffset val="100"/>
        <c:tickLblSkip val="1"/>
        <c:tickMarkSkip val="1"/>
        <c:noMultiLvlLbl val="0"/>
      </c:catAx>
      <c:valAx>
        <c:axId val="1022511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4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4.1900000000000004</c:v>
                </c:pt>
                <c:pt idx="1">
                  <c:v>1.32</c:v>
                </c:pt>
                <c:pt idx="2">
                  <c:v>4.09</c:v>
                </c:pt>
                <c:pt idx="3">
                  <c:v>3.18</c:v>
                </c:pt>
                <c:pt idx="4">
                  <c:v>2.2599999999999998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31.88</c:v>
                </c:pt>
                <c:pt idx="1">
                  <c:v>35.74</c:v>
                </c:pt>
                <c:pt idx="2">
                  <c:v>36.659999999999997</c:v>
                </c:pt>
                <c:pt idx="3">
                  <c:v>39.340000000000003</c:v>
                </c:pt>
                <c:pt idx="4">
                  <c:v>41.37</c:v>
                </c:pt>
              </c:numCache>
            </c:numRef>
          </c:val>
        </c:ser>
        <c:dLbls>
          <c:showLegendKey val="0"/>
          <c:showVal val="0"/>
          <c:showCatName val="0"/>
          <c:showSerName val="0"/>
          <c:showPercent val="0"/>
          <c:showBubbleSize val="0"/>
        </c:dLbls>
        <c:gapWidth val="250"/>
        <c:overlap val="100"/>
        <c:axId val="102497664"/>
        <c:axId val="9168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2.54</c:v>
                </c:pt>
                <c:pt idx="1">
                  <c:v>-2.86</c:v>
                </c:pt>
                <c:pt idx="2">
                  <c:v>2.86</c:v>
                </c:pt>
                <c:pt idx="3">
                  <c:v>-0.82</c:v>
                </c:pt>
                <c:pt idx="4">
                  <c:v>-0.84</c:v>
                </c:pt>
              </c:numCache>
            </c:numRef>
          </c:val>
          <c:smooth val="0"/>
        </c:ser>
        <c:dLbls>
          <c:showLegendKey val="0"/>
          <c:showVal val="0"/>
          <c:showCatName val="0"/>
          <c:showSerName val="0"/>
          <c:showPercent val="0"/>
          <c:showBubbleSize val="0"/>
        </c:dLbls>
        <c:marker val="1"/>
        <c:smooth val="0"/>
        <c:axId val="102497664"/>
        <c:axId val="91686400"/>
      </c:lineChart>
      <c:catAx>
        <c:axId val="1024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86400"/>
        <c:crosses val="autoZero"/>
        <c:auto val="1"/>
        <c:lblAlgn val="ctr"/>
        <c:lblOffset val="100"/>
        <c:tickLblSkip val="1"/>
        <c:tickMarkSkip val="1"/>
        <c:noMultiLvlLbl val="0"/>
      </c:catAx>
      <c:valAx>
        <c:axId val="9168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c:v>
                </c:pt>
                <c:pt idx="4">
                  <c:v>#N/A</c:v>
                </c:pt>
                <c:pt idx="5">
                  <c:v>0.28999999999999998</c:v>
                </c:pt>
                <c:pt idx="6">
                  <c:v>#N/A</c:v>
                </c:pt>
                <c:pt idx="7">
                  <c:v>0.96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0.04</c:v>
                </c:pt>
                <c:pt idx="8">
                  <c:v>#N/A</c:v>
                </c:pt>
                <c:pt idx="9">
                  <c:v>0.09</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0.08</c:v>
                </c:pt>
                <c:pt idx="8">
                  <c:v>#N/A</c:v>
                </c:pt>
                <c:pt idx="9">
                  <c:v>0.09</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0.21</c:v>
                </c:pt>
                <c:pt idx="2">
                  <c:v>#N/A</c:v>
                </c:pt>
                <c:pt idx="3">
                  <c:v>0.12</c:v>
                </c:pt>
                <c:pt idx="4">
                  <c:v>#N/A</c:v>
                </c:pt>
                <c:pt idx="5">
                  <c:v>0.12</c:v>
                </c:pt>
                <c:pt idx="6">
                  <c:v>#N/A</c:v>
                </c:pt>
                <c:pt idx="7">
                  <c:v>0.11</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0.08</c:v>
                </c:pt>
                <c:pt idx="4">
                  <c:v>#N/A</c:v>
                </c:pt>
                <c:pt idx="5">
                  <c:v>0.21</c:v>
                </c:pt>
                <c:pt idx="6">
                  <c:v>#N/A</c:v>
                </c:pt>
                <c:pt idx="7">
                  <c:v>0.46</c:v>
                </c:pt>
                <c:pt idx="8">
                  <c:v>#N/A</c:v>
                </c:pt>
                <c:pt idx="9">
                  <c:v>0.73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0.19</c:v>
                </c:pt>
                <c:pt idx="4">
                  <c:v>#N/A</c:v>
                </c:pt>
                <c:pt idx="5">
                  <c:v>0.49</c:v>
                </c:pt>
                <c:pt idx="6">
                  <c:v>#N/A</c:v>
                </c:pt>
                <c:pt idx="7">
                  <c:v>0.6</c:v>
                </c:pt>
                <c:pt idx="8">
                  <c:v>#N/A</c:v>
                </c:pt>
                <c:pt idx="9">
                  <c:v>0.76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c:v>
                </c:pt>
                <c:pt idx="2">
                  <c:v>#N/A</c:v>
                </c:pt>
                <c:pt idx="3">
                  <c:v>0.55000000000000004</c:v>
                </c:pt>
                <c:pt idx="4">
                  <c:v>#N/A</c:v>
                </c:pt>
                <c:pt idx="5">
                  <c:v>0.3</c:v>
                </c:pt>
                <c:pt idx="6">
                  <c:v>#N/A</c:v>
                </c:pt>
                <c:pt idx="7">
                  <c:v>0.51</c:v>
                </c:pt>
                <c:pt idx="8">
                  <c:v>#N/A</c:v>
                </c:pt>
                <c:pt idx="9">
                  <c:v>1.31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4.18</c:v>
                </c:pt>
                <c:pt idx="2">
                  <c:v>#N/A</c:v>
                </c:pt>
                <c:pt idx="3">
                  <c:v>1.3</c:v>
                </c:pt>
                <c:pt idx="4">
                  <c:v>#N/A</c:v>
                </c:pt>
                <c:pt idx="5">
                  <c:v>4.07</c:v>
                </c:pt>
                <c:pt idx="6">
                  <c:v>#N/A</c:v>
                </c:pt>
                <c:pt idx="7">
                  <c:v>3.1</c:v>
                </c:pt>
                <c:pt idx="8">
                  <c:v>#N/A</c:v>
                </c:pt>
                <c:pt idx="9">
                  <c:v>2.13</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9.3800000000000008</c:v>
                </c:pt>
                <c:pt idx="2">
                  <c:v>#N/A</c:v>
                </c:pt>
                <c:pt idx="3">
                  <c:v>9.51</c:v>
                </c:pt>
                <c:pt idx="4">
                  <c:v>#N/A</c:v>
                </c:pt>
                <c:pt idx="5">
                  <c:v>10.49</c:v>
                </c:pt>
                <c:pt idx="6">
                  <c:v>#N/A</c:v>
                </c:pt>
                <c:pt idx="7">
                  <c:v>10.210000000000001</c:v>
                </c:pt>
                <c:pt idx="8">
                  <c:v>#N/A</c:v>
                </c:pt>
                <c:pt idx="9">
                  <c:v>11.77</c:v>
                </c:pt>
              </c:numCache>
            </c:numRef>
          </c:val>
        </c:ser>
        <c:dLbls>
          <c:showLegendKey val="0"/>
          <c:showVal val="0"/>
          <c:showCatName val="0"/>
          <c:showSerName val="0"/>
          <c:showPercent val="0"/>
          <c:showBubbleSize val="0"/>
        </c:dLbls>
        <c:gapWidth val="150"/>
        <c:overlap val="100"/>
        <c:axId val="102635008"/>
        <c:axId val="102636544"/>
      </c:barChart>
      <c:catAx>
        <c:axId val="10263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36544"/>
        <c:crosses val="autoZero"/>
        <c:auto val="1"/>
        <c:lblAlgn val="ctr"/>
        <c:lblOffset val="100"/>
        <c:tickLblSkip val="1"/>
        <c:tickMarkSkip val="1"/>
        <c:noMultiLvlLbl val="0"/>
      </c:catAx>
      <c:valAx>
        <c:axId val="10263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3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1643</c:v>
                </c:pt>
                <c:pt idx="5">
                  <c:v>1654</c:v>
                </c:pt>
                <c:pt idx="8">
                  <c:v>1651</c:v>
                </c:pt>
                <c:pt idx="11">
                  <c:v>1702</c:v>
                </c:pt>
                <c:pt idx="14">
                  <c:v>1741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108</c:v>
                </c:pt>
                <c:pt idx="3">
                  <c:v>102</c:v>
                </c:pt>
                <c:pt idx="6">
                  <c:v>82</c:v>
                </c:pt>
                <c:pt idx="9">
                  <c:v>91</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516</c:v>
                </c:pt>
                <c:pt idx="3">
                  <c:v>553</c:v>
                </c:pt>
                <c:pt idx="6">
                  <c:v>611</c:v>
                </c:pt>
                <c:pt idx="9">
                  <c:v>640</c:v>
                </c:pt>
                <c:pt idx="12">
                  <c:v>719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1978</c:v>
                </c:pt>
                <c:pt idx="3">
                  <c:v>1964</c:v>
                </c:pt>
                <c:pt idx="6">
                  <c:v>1885</c:v>
                </c:pt>
                <c:pt idx="9">
                  <c:v>1869</c:v>
                </c:pt>
                <c:pt idx="12">
                  <c:v>1836</c:v>
                </c:pt>
              </c:numCache>
            </c:numRef>
          </c:val>
        </c:ser>
        <c:dLbls>
          <c:showLegendKey val="0"/>
          <c:showVal val="0"/>
          <c:showCatName val="0"/>
          <c:showSerName val="0"/>
          <c:showPercent val="0"/>
          <c:showBubbleSize val="0"/>
        </c:dLbls>
        <c:gapWidth val="100"/>
        <c:overlap val="100"/>
        <c:axId val="101462784"/>
        <c:axId val="10146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961</c:v>
                </c:pt>
                <c:pt idx="2">
                  <c:v>#N/A</c:v>
                </c:pt>
                <c:pt idx="3">
                  <c:v>#N/A</c:v>
                </c:pt>
                <c:pt idx="4">
                  <c:v>966</c:v>
                </c:pt>
                <c:pt idx="5">
                  <c:v>#N/A</c:v>
                </c:pt>
                <c:pt idx="6">
                  <c:v>#N/A</c:v>
                </c:pt>
                <c:pt idx="7">
                  <c:v>928</c:v>
                </c:pt>
                <c:pt idx="8">
                  <c:v>#N/A</c:v>
                </c:pt>
                <c:pt idx="9">
                  <c:v>#N/A</c:v>
                </c:pt>
                <c:pt idx="10">
                  <c:v>899</c:v>
                </c:pt>
                <c:pt idx="11">
                  <c:v>#N/A</c:v>
                </c:pt>
                <c:pt idx="12">
                  <c:v>#N/A</c:v>
                </c:pt>
                <c:pt idx="13">
                  <c:v>915</c:v>
                </c:pt>
                <c:pt idx="14">
                  <c:v>#N/A</c:v>
                </c:pt>
              </c:numCache>
            </c:numRef>
          </c:val>
          <c:smooth val="0"/>
        </c:ser>
        <c:dLbls>
          <c:showLegendKey val="0"/>
          <c:showVal val="0"/>
          <c:showCatName val="0"/>
          <c:showSerName val="0"/>
          <c:showPercent val="0"/>
          <c:showBubbleSize val="0"/>
        </c:dLbls>
        <c:marker val="1"/>
        <c:smooth val="0"/>
        <c:axId val="101462784"/>
        <c:axId val="101464704"/>
      </c:lineChart>
      <c:catAx>
        <c:axId val="1014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64704"/>
        <c:crosses val="autoZero"/>
        <c:auto val="1"/>
        <c:lblAlgn val="ctr"/>
        <c:lblOffset val="100"/>
        <c:tickLblSkip val="1"/>
        <c:tickMarkSkip val="1"/>
        <c:noMultiLvlLbl val="0"/>
      </c:catAx>
      <c:valAx>
        <c:axId val="10146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6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18613</c:v>
                </c:pt>
                <c:pt idx="5">
                  <c:v>18344</c:v>
                </c:pt>
                <c:pt idx="8">
                  <c:v>18814</c:v>
                </c:pt>
                <c:pt idx="11">
                  <c:v>18503</c:v>
                </c:pt>
                <c:pt idx="14">
                  <c:v>18134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1065</c:v>
                </c:pt>
                <c:pt idx="5">
                  <c:v>1023</c:v>
                </c:pt>
                <c:pt idx="8">
                  <c:v>886</c:v>
                </c:pt>
                <c:pt idx="11">
                  <c:v>758</c:v>
                </c:pt>
                <c:pt idx="14">
                  <c:v>645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3989</c:v>
                </c:pt>
                <c:pt idx="5">
                  <c:v>4345</c:v>
                </c:pt>
                <c:pt idx="8">
                  <c:v>4759</c:v>
                </c:pt>
                <c:pt idx="11">
                  <c:v>5013</c:v>
                </c:pt>
                <c:pt idx="14">
                  <c:v>5150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2197</c:v>
                </c:pt>
                <c:pt idx="3">
                  <c:v>2221</c:v>
                </c:pt>
                <c:pt idx="6">
                  <c:v>2089</c:v>
                </c:pt>
                <c:pt idx="9">
                  <c:v>2173</c:v>
                </c:pt>
                <c:pt idx="12">
                  <c:v>1991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962</c:v>
                </c:pt>
                <c:pt idx="3">
                  <c:v>874</c:v>
                </c:pt>
                <c:pt idx="6">
                  <c:v>772</c:v>
                </c:pt>
                <c:pt idx="9">
                  <c:v>725</c:v>
                </c:pt>
                <c:pt idx="12">
                  <c:v>630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6676</c:v>
                </c:pt>
                <c:pt idx="3">
                  <c:v>6464</c:v>
                </c:pt>
                <c:pt idx="6">
                  <c:v>6689</c:v>
                </c:pt>
                <c:pt idx="9">
                  <c:v>7082</c:v>
                </c:pt>
                <c:pt idx="12">
                  <c:v>7319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c:v>
                </c:pt>
                <c:pt idx="3">
                  <c:v>14</c:v>
                </c:pt>
                <c:pt idx="6">
                  <c:v>8</c:v>
                </c:pt>
                <c:pt idx="9">
                  <c:v>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17702</c:v>
                </c:pt>
                <c:pt idx="3">
                  <c:v>17092</c:v>
                </c:pt>
                <c:pt idx="6">
                  <c:v>17147</c:v>
                </c:pt>
                <c:pt idx="9">
                  <c:v>16906</c:v>
                </c:pt>
                <c:pt idx="12">
                  <c:v>16012</c:v>
                </c:pt>
              </c:numCache>
            </c:numRef>
          </c:val>
        </c:ser>
        <c:dLbls>
          <c:showLegendKey val="0"/>
          <c:showVal val="0"/>
          <c:showCatName val="0"/>
          <c:showSerName val="0"/>
          <c:showPercent val="0"/>
          <c:showBubbleSize val="0"/>
        </c:dLbls>
        <c:gapWidth val="100"/>
        <c:overlap val="100"/>
        <c:axId val="102547840"/>
        <c:axId val="10254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3892</c:v>
                </c:pt>
                <c:pt idx="2">
                  <c:v>#N/A</c:v>
                </c:pt>
                <c:pt idx="3">
                  <c:v>#N/A</c:v>
                </c:pt>
                <c:pt idx="4">
                  <c:v>2953</c:v>
                </c:pt>
                <c:pt idx="5">
                  <c:v>#N/A</c:v>
                </c:pt>
                <c:pt idx="6">
                  <c:v>#N/A</c:v>
                </c:pt>
                <c:pt idx="7">
                  <c:v>2247</c:v>
                </c:pt>
                <c:pt idx="8">
                  <c:v>#N/A</c:v>
                </c:pt>
                <c:pt idx="9">
                  <c:v>#N/A</c:v>
                </c:pt>
                <c:pt idx="10">
                  <c:v>2615</c:v>
                </c:pt>
                <c:pt idx="11">
                  <c:v>#N/A</c:v>
                </c:pt>
                <c:pt idx="12">
                  <c:v>#N/A</c:v>
                </c:pt>
                <c:pt idx="13">
                  <c:v>2024</c:v>
                </c:pt>
                <c:pt idx="14">
                  <c:v>#N/A</c:v>
                </c:pt>
              </c:numCache>
            </c:numRef>
          </c:val>
          <c:smooth val="0"/>
        </c:ser>
        <c:dLbls>
          <c:showLegendKey val="0"/>
          <c:showVal val="0"/>
          <c:showCatName val="0"/>
          <c:showSerName val="0"/>
          <c:showPercent val="0"/>
          <c:showBubbleSize val="0"/>
        </c:dLbls>
        <c:marker val="1"/>
        <c:smooth val="0"/>
        <c:axId val="102547840"/>
        <c:axId val="102549760"/>
      </c:lineChart>
      <c:catAx>
        <c:axId val="10254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549760"/>
        <c:crosses val="autoZero"/>
        <c:auto val="1"/>
        <c:lblAlgn val="ctr"/>
        <c:lblOffset val="100"/>
        <c:tickLblSkip val="1"/>
        <c:tickMarkSkip val="1"/>
        <c:noMultiLvlLbl val="0"/>
      </c:catAx>
      <c:valAx>
        <c:axId val="10254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4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22,428
22,264
185.19
11,995,016
11,798,851
175,597
7,786,314
16,011,793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場産業の低迷や民間企業の立地が少ないことや、町の面積の大部分が森林や農地が占めていることなどから、法人町民税や固定資産税をはじめとした町税収入が少ないことで財政基盤が弱く、類似団体平均をかなり下回っている。</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企業誘致、税の徴収強化等により税収増加し、歳入確保に努める。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5" name="直線コネクタ 74"/>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44450</xdr:rowOff>
    </xdr:to>
    <xdr:cxnSp macro="">
      <xdr:nvCxnSpPr>
        <xdr:cNvPr id="78" name="直線コネクタ 77"/>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2" name="テキスト ボックス 81"/>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人件費、公債費の総額は減額になっているが、物件費、扶助費、繰出金が増加し、昨年より</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％悪化している。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特に、物件費、繰出金が増加しているため、施設の整理統合並びに</a:t>
          </a:r>
          <a:r>
            <a:rPr kumimoji="1" lang="ja-JP" altLang="ja-JP" sz="1300">
              <a:solidFill>
                <a:schemeClr val="dk1"/>
              </a:solidFill>
              <a:effectLst/>
              <a:latin typeface="ＭＳ ゴシック" pitchFamily="49" charset="-128"/>
              <a:ea typeface="ＭＳ ゴシック" pitchFamily="49" charset="-128"/>
              <a:cs typeface="+mn-cs"/>
            </a:rPr>
            <a:t>国民健康保険事業</a:t>
          </a:r>
          <a:r>
            <a:rPr kumimoji="1" lang="ja-JP" altLang="en-US" sz="1300">
              <a:solidFill>
                <a:schemeClr val="dk1"/>
              </a:solidFill>
              <a:effectLst/>
              <a:latin typeface="ＭＳ ゴシック" pitchFamily="49" charset="-128"/>
              <a:ea typeface="ＭＳ ゴシック" pitchFamily="49" charset="-128"/>
              <a:cs typeface="+mn-cs"/>
            </a:rPr>
            <a:t>の</a:t>
          </a:r>
          <a:r>
            <a:rPr kumimoji="1" lang="ja-JP" altLang="ja-JP" sz="1300">
              <a:solidFill>
                <a:schemeClr val="dk1"/>
              </a:solidFill>
              <a:effectLst/>
              <a:latin typeface="ＭＳ ゴシック" pitchFamily="49" charset="-128"/>
              <a:ea typeface="ＭＳ ゴシック" pitchFamily="49" charset="-128"/>
              <a:cs typeface="+mn-cs"/>
            </a:rPr>
            <a:t>保険料の適正化を図ることにより、一般会計の負担を減らしていくよう努める。</a:t>
          </a:r>
          <a:endParaRPr lang="ja-JP" altLang="ja-JP" sz="13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7874</xdr:rowOff>
    </xdr:from>
    <xdr:to>
      <xdr:col>7</xdr:col>
      <xdr:colOff>152400</xdr:colOff>
      <xdr:row>65</xdr:row>
      <xdr:rowOff>22352</xdr:rowOff>
    </xdr:to>
    <xdr:cxnSp macro="">
      <xdr:nvCxnSpPr>
        <xdr:cNvPr id="130" name="直線コネクタ 129"/>
        <xdr:cNvCxnSpPr/>
      </xdr:nvCxnSpPr>
      <xdr:spPr>
        <a:xfrm>
          <a:off x="4114800" y="111521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102108</xdr:rowOff>
    </xdr:from>
    <xdr:to>
      <xdr:col>6</xdr:col>
      <xdr:colOff>0</xdr:colOff>
      <xdr:row>65</xdr:row>
      <xdr:rowOff>7874</xdr:rowOff>
    </xdr:to>
    <xdr:cxnSp macro="">
      <xdr:nvCxnSpPr>
        <xdr:cNvPr id="133" name="直線コネクタ 132"/>
        <xdr:cNvCxnSpPr/>
      </xdr:nvCxnSpPr>
      <xdr:spPr>
        <a:xfrm>
          <a:off x="3225800" y="1107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35" name="テキスト ボックス 134"/>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65</xdr:row>
      <xdr:rowOff>147828</xdr:rowOff>
    </xdr:to>
    <xdr:cxnSp macro="">
      <xdr:nvCxnSpPr>
        <xdr:cNvPr id="136" name="直線コネクタ 135"/>
        <xdr:cNvCxnSpPr/>
      </xdr:nvCxnSpPr>
      <xdr:spPr>
        <a:xfrm flipV="1">
          <a:off x="2336800" y="1107490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8" name="テキスト ボックス 137"/>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92456</xdr:rowOff>
    </xdr:from>
    <xdr:to>
      <xdr:col>3</xdr:col>
      <xdr:colOff>279400</xdr:colOff>
      <xdr:row>65</xdr:row>
      <xdr:rowOff>147828</xdr:rowOff>
    </xdr:to>
    <xdr:cxnSp macro="">
      <xdr:nvCxnSpPr>
        <xdr:cNvPr id="139" name="直線コネクタ 138"/>
        <xdr:cNvCxnSpPr/>
      </xdr:nvCxnSpPr>
      <xdr:spPr>
        <a:xfrm>
          <a:off x="1447800" y="1106525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41" name="テキスト ボックス 140"/>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143002</xdr:rowOff>
    </xdr:from>
    <xdr:to>
      <xdr:col>7</xdr:col>
      <xdr:colOff>203200</xdr:colOff>
      <xdr:row>65</xdr:row>
      <xdr:rowOff>73152</xdr:rowOff>
    </xdr:to>
    <xdr:sp macro="" textlink="">
      <xdr:nvSpPr>
        <xdr:cNvPr id="149" name="円/楕円 148"/>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38879</xdr:rowOff>
    </xdr:from>
    <xdr:ext cx="762000" cy="259045"/>
    <xdr:sp macro="" textlink="">
      <xdr:nvSpPr>
        <xdr:cNvPr id="150" name="財政構造の弾力性該当値テキスト"/>
        <xdr:cNvSpPr txBox="1"/>
      </xdr:nvSpPr>
      <xdr:spPr>
        <a:xfrm>
          <a:off x="5041900" y="1101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128524</xdr:rowOff>
    </xdr:from>
    <xdr:to>
      <xdr:col>6</xdr:col>
      <xdr:colOff>50800</xdr:colOff>
      <xdr:row>65</xdr:row>
      <xdr:rowOff>58674</xdr:rowOff>
    </xdr:to>
    <xdr:sp macro="" textlink="">
      <xdr:nvSpPr>
        <xdr:cNvPr id="151" name="円/楕円 150"/>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43451</xdr:rowOff>
    </xdr:from>
    <xdr:ext cx="736600" cy="259045"/>
    <xdr:sp macro="" textlink="">
      <xdr:nvSpPr>
        <xdr:cNvPr id="152" name="テキスト ボックス 151"/>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3" name="円/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54" name="テキスト ボックス 153"/>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97028</xdr:rowOff>
    </xdr:from>
    <xdr:to>
      <xdr:col>3</xdr:col>
      <xdr:colOff>330200</xdr:colOff>
      <xdr:row>66</xdr:row>
      <xdr:rowOff>27178</xdr:rowOff>
    </xdr:to>
    <xdr:sp macro="" textlink="">
      <xdr:nvSpPr>
        <xdr:cNvPr id="155" name="円/楕円 154"/>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11955</xdr:rowOff>
    </xdr:from>
    <xdr:ext cx="762000" cy="259045"/>
    <xdr:sp macro="" textlink="">
      <xdr:nvSpPr>
        <xdr:cNvPr id="156" name="テキスト ボックス 155"/>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41656</xdr:rowOff>
    </xdr:from>
    <xdr:to>
      <xdr:col>2</xdr:col>
      <xdr:colOff>127000</xdr:colOff>
      <xdr:row>64</xdr:row>
      <xdr:rowOff>143256</xdr:rowOff>
    </xdr:to>
    <xdr:sp macro="" textlink="">
      <xdr:nvSpPr>
        <xdr:cNvPr id="157" name="円/楕円 156"/>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128033</xdr:rowOff>
    </xdr:from>
    <xdr:ext cx="762000" cy="259045"/>
    <xdr:sp macro="" textlink="">
      <xdr:nvSpPr>
        <xdr:cNvPr id="158" name="テキスト ボックス 157"/>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[166,758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定員適正化が想定より進んでいるため、人件費の総額は削減されているが、旧町単位で整備した施設がほとんど存続しているため、施設の統廃合・移譲を進めていき、経常経費の削減に努める。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29956</xdr:rowOff>
    </xdr:from>
    <xdr:to>
      <xdr:col>7</xdr:col>
      <xdr:colOff>152400</xdr:colOff>
      <xdr:row>87</xdr:row>
      <xdr:rowOff>53764</xdr:rowOff>
    </xdr:to>
    <xdr:cxnSp macro="">
      <xdr:nvCxnSpPr>
        <xdr:cNvPr id="195" name="直線コネクタ 194"/>
        <xdr:cNvCxnSpPr/>
      </xdr:nvCxnSpPr>
      <xdr:spPr>
        <a:xfrm>
          <a:off x="4114800" y="14946106"/>
          <a:ext cx="8382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6"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159604</xdr:rowOff>
    </xdr:from>
    <xdr:to>
      <xdr:col>6</xdr:col>
      <xdr:colOff>0</xdr:colOff>
      <xdr:row>87</xdr:row>
      <xdr:rowOff>29956</xdr:rowOff>
    </xdr:to>
    <xdr:cxnSp macro="">
      <xdr:nvCxnSpPr>
        <xdr:cNvPr id="198" name="直線コネクタ 197"/>
        <xdr:cNvCxnSpPr/>
      </xdr:nvCxnSpPr>
      <xdr:spPr>
        <a:xfrm>
          <a:off x="3225800" y="14904304"/>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143746</xdr:rowOff>
    </xdr:from>
    <xdr:ext cx="736600" cy="259045"/>
    <xdr:sp macro="" textlink="">
      <xdr:nvSpPr>
        <xdr:cNvPr id="200" name="テキスト ボックス 199"/>
        <xdr:cNvSpPr txBox="1"/>
      </xdr:nvSpPr>
      <xdr:spPr>
        <a:xfrm>
          <a:off x="3733800" y="1403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159604</xdr:rowOff>
    </xdr:from>
    <xdr:to>
      <xdr:col>4</xdr:col>
      <xdr:colOff>482600</xdr:colOff>
      <xdr:row>87</xdr:row>
      <xdr:rowOff>32818</xdr:rowOff>
    </xdr:to>
    <xdr:cxnSp macro="">
      <xdr:nvCxnSpPr>
        <xdr:cNvPr id="201" name="直線コネクタ 200"/>
        <xdr:cNvCxnSpPr/>
      </xdr:nvCxnSpPr>
      <xdr:spPr>
        <a:xfrm flipV="1">
          <a:off x="2336800" y="14904304"/>
          <a:ext cx="889000" cy="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146389</xdr:rowOff>
    </xdr:from>
    <xdr:ext cx="762000" cy="259045"/>
    <xdr:sp macro="" textlink="">
      <xdr:nvSpPr>
        <xdr:cNvPr id="203" name="テキスト ボックス 202"/>
        <xdr:cNvSpPr txBox="1"/>
      </xdr:nvSpPr>
      <xdr:spPr>
        <a:xfrm>
          <a:off x="2844800" y="1403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121042</xdr:rowOff>
    </xdr:from>
    <xdr:to>
      <xdr:col>3</xdr:col>
      <xdr:colOff>279400</xdr:colOff>
      <xdr:row>87</xdr:row>
      <xdr:rowOff>32818</xdr:rowOff>
    </xdr:to>
    <xdr:cxnSp macro="">
      <xdr:nvCxnSpPr>
        <xdr:cNvPr id="204" name="直線コネクタ 203"/>
        <xdr:cNvCxnSpPr/>
      </xdr:nvCxnSpPr>
      <xdr:spPr>
        <a:xfrm>
          <a:off x="1447800" y="14865742"/>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38240</xdr:rowOff>
    </xdr:from>
    <xdr:ext cx="762000" cy="259045"/>
    <xdr:sp macro="" textlink="">
      <xdr:nvSpPr>
        <xdr:cNvPr id="206" name="テキスト ボックス 205"/>
        <xdr:cNvSpPr txBox="1"/>
      </xdr:nvSpPr>
      <xdr:spPr>
        <a:xfrm>
          <a:off x="1955800" y="1409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83720</xdr:rowOff>
    </xdr:from>
    <xdr:ext cx="762000" cy="259045"/>
    <xdr:sp macro="" textlink="">
      <xdr:nvSpPr>
        <xdr:cNvPr id="208" name="テキスト ボックス 207"/>
        <xdr:cNvSpPr txBox="1"/>
      </xdr:nvSpPr>
      <xdr:spPr>
        <a:xfrm>
          <a:off x="1066800" y="141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2964</xdr:rowOff>
    </xdr:from>
    <xdr:to>
      <xdr:col>7</xdr:col>
      <xdr:colOff>203200</xdr:colOff>
      <xdr:row>87</xdr:row>
      <xdr:rowOff>104564</xdr:rowOff>
    </xdr:to>
    <xdr:sp macro="" textlink="">
      <xdr:nvSpPr>
        <xdr:cNvPr id="214" name="円/楕円 213"/>
        <xdr:cNvSpPr/>
      </xdr:nvSpPr>
      <xdr:spPr>
        <a:xfrm>
          <a:off x="4902200" y="149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146491</xdr:rowOff>
    </xdr:from>
    <xdr:ext cx="762000" cy="259045"/>
    <xdr:sp macro="" textlink="">
      <xdr:nvSpPr>
        <xdr:cNvPr id="215" name="人件費・物件費等の状況該当値テキスト"/>
        <xdr:cNvSpPr txBox="1"/>
      </xdr:nvSpPr>
      <xdr:spPr>
        <a:xfrm>
          <a:off x="5041900" y="1489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166,758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150606</xdr:rowOff>
    </xdr:from>
    <xdr:to>
      <xdr:col>6</xdr:col>
      <xdr:colOff>50800</xdr:colOff>
      <xdr:row>87</xdr:row>
      <xdr:rowOff>80756</xdr:rowOff>
    </xdr:to>
    <xdr:sp macro="" textlink="">
      <xdr:nvSpPr>
        <xdr:cNvPr id="216" name="円/楕円 215"/>
        <xdr:cNvSpPr/>
      </xdr:nvSpPr>
      <xdr:spPr>
        <a:xfrm>
          <a:off x="4064000" y="148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65533</xdr:rowOff>
    </xdr:from>
    <xdr:ext cx="736600" cy="259045"/>
    <xdr:sp macro="" textlink="">
      <xdr:nvSpPr>
        <xdr:cNvPr id="217" name="テキスト ボックス 216"/>
        <xdr:cNvSpPr txBox="1"/>
      </xdr:nvSpPr>
      <xdr:spPr>
        <a:xfrm>
          <a:off x="3733800" y="1498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164,686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108804</xdr:rowOff>
    </xdr:from>
    <xdr:to>
      <xdr:col>4</xdr:col>
      <xdr:colOff>533400</xdr:colOff>
      <xdr:row>87</xdr:row>
      <xdr:rowOff>38954</xdr:rowOff>
    </xdr:to>
    <xdr:sp macro="" textlink="">
      <xdr:nvSpPr>
        <xdr:cNvPr id="218" name="円/楕円 217"/>
        <xdr:cNvSpPr/>
      </xdr:nvSpPr>
      <xdr:spPr>
        <a:xfrm>
          <a:off x="3175000" y="148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23731</xdr:rowOff>
    </xdr:from>
    <xdr:ext cx="762000" cy="259045"/>
    <xdr:sp macro="" textlink="">
      <xdr:nvSpPr>
        <xdr:cNvPr id="219" name="テキスト ボックス 218"/>
        <xdr:cNvSpPr txBox="1"/>
      </xdr:nvSpPr>
      <xdr:spPr>
        <a:xfrm>
          <a:off x="2844800" y="149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161,048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153468</xdr:rowOff>
    </xdr:from>
    <xdr:to>
      <xdr:col>3</xdr:col>
      <xdr:colOff>330200</xdr:colOff>
      <xdr:row>87</xdr:row>
      <xdr:rowOff>83618</xdr:rowOff>
    </xdr:to>
    <xdr:sp macro="" textlink="">
      <xdr:nvSpPr>
        <xdr:cNvPr id="220" name="円/楕円 219"/>
        <xdr:cNvSpPr/>
      </xdr:nvSpPr>
      <xdr:spPr>
        <a:xfrm>
          <a:off x="2286000" y="148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68395</xdr:rowOff>
    </xdr:from>
    <xdr:ext cx="762000" cy="259045"/>
    <xdr:sp macro="" textlink="">
      <xdr:nvSpPr>
        <xdr:cNvPr id="221" name="テキスト ボックス 220"/>
        <xdr:cNvSpPr txBox="1"/>
      </xdr:nvSpPr>
      <xdr:spPr>
        <a:xfrm>
          <a:off x="1955800" y="149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164,935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70242</xdr:rowOff>
    </xdr:from>
    <xdr:to>
      <xdr:col>2</xdr:col>
      <xdr:colOff>127000</xdr:colOff>
      <xdr:row>87</xdr:row>
      <xdr:rowOff>392</xdr:rowOff>
    </xdr:to>
    <xdr:sp macro="" textlink="">
      <xdr:nvSpPr>
        <xdr:cNvPr id="222" name="円/楕円 221"/>
        <xdr:cNvSpPr/>
      </xdr:nvSpPr>
      <xdr:spPr>
        <a:xfrm>
          <a:off x="1397000" y="148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156619</xdr:rowOff>
    </xdr:from>
    <xdr:ext cx="762000" cy="259045"/>
    <xdr:sp macro="" textlink="">
      <xdr:nvSpPr>
        <xdr:cNvPr id="223" name="テキスト ボックス 222"/>
        <xdr:cNvSpPr txBox="1"/>
      </xdr:nvSpPr>
      <xdr:spPr>
        <a:xfrm>
          <a:off x="1066800" y="1490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a:t>
          </a:r>
          <a:r>
            <a:rPr kumimoji="0" lang="ja-JP" altLang="en-US" sz="1300" b="0" i="0">
              <a:solidFill>
                <a:schemeClr val="dk1"/>
              </a:solidFill>
              <a:effectLst/>
              <a:latin typeface="ＭＳ ゴシック" pitchFamily="49" charset="-128"/>
              <a:ea typeface="ＭＳ ゴシック" pitchFamily="49" charset="-128"/>
              <a:cs typeface="+mn-cs"/>
            </a:rPr>
            <a:t>類似</a:t>
          </a:r>
          <a:r>
            <a:rPr lang="ja-JP" altLang="en-US" sz="1300" b="0" i="0">
              <a:solidFill>
                <a:schemeClr val="dk1"/>
              </a:solidFill>
              <a:effectLst/>
              <a:latin typeface="ＭＳ ゴシック" pitchFamily="49" charset="-128"/>
              <a:ea typeface="ＭＳ ゴシック" pitchFamily="49" charset="-128"/>
              <a:cs typeface="+mn-cs"/>
            </a:rPr>
            <a:t>団体より若干高い数値を示しているが、給与水準の適正化、定員管理とあわせ、人件費の適正化に努める。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84</xdr:row>
      <xdr:rowOff>154939</xdr:rowOff>
    </xdr:to>
    <xdr:cxnSp macro="">
      <xdr:nvCxnSpPr>
        <xdr:cNvPr id="252" name="直線コネクタ 251"/>
        <xdr:cNvCxnSpPr/>
      </xdr:nvCxnSpPr>
      <xdr:spPr>
        <a:xfrm flipV="1">
          <a:off x="17018000" y="13905230"/>
          <a:ext cx="0" cy="651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3"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4" name="直線コネクタ 253"/>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58420</xdr:rowOff>
    </xdr:to>
    <xdr:cxnSp macro="">
      <xdr:nvCxnSpPr>
        <xdr:cNvPr id="257" name="直線コネクタ 256"/>
        <xdr:cNvCxnSpPr/>
      </xdr:nvCxnSpPr>
      <xdr:spPr>
        <a:xfrm>
          <a:off x="16179800" y="144441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88</xdr:row>
      <xdr:rowOff>32173</xdr:rowOff>
    </xdr:to>
    <xdr:cxnSp macro="">
      <xdr:nvCxnSpPr>
        <xdr:cNvPr id="260" name="直線コネクタ 259"/>
        <xdr:cNvCxnSpPr/>
      </xdr:nvCxnSpPr>
      <xdr:spPr>
        <a:xfrm flipV="1">
          <a:off x="15290800" y="1444413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61" name="フローチャート : 判断 260"/>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62" name="テキスト ボックス 261"/>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16087</xdr:rowOff>
    </xdr:from>
    <xdr:to>
      <xdr:col>22</xdr:col>
      <xdr:colOff>203200</xdr:colOff>
      <xdr:row>88</xdr:row>
      <xdr:rowOff>32173</xdr:rowOff>
    </xdr:to>
    <xdr:cxnSp macro="">
      <xdr:nvCxnSpPr>
        <xdr:cNvPr id="263" name="直線コネクタ 262"/>
        <xdr:cNvCxnSpPr/>
      </xdr:nvCxnSpPr>
      <xdr:spPr>
        <a:xfrm>
          <a:off x="14401800" y="1510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4" name="フローチャート :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5" name="テキスト ボックス 264"/>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16087</xdr:rowOff>
    </xdr:to>
    <xdr:cxnSp macro="">
      <xdr:nvCxnSpPr>
        <xdr:cNvPr id="266" name="直線コネクタ 265"/>
        <xdr:cNvCxnSpPr/>
      </xdr:nvCxnSpPr>
      <xdr:spPr>
        <a:xfrm>
          <a:off x="13512800" y="1444413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131234</xdr:rowOff>
    </xdr:from>
    <xdr:to>
      <xdr:col>21</xdr:col>
      <xdr:colOff>50800</xdr:colOff>
      <xdr:row>87</xdr:row>
      <xdr:rowOff>61384</xdr:rowOff>
    </xdr:to>
    <xdr:sp macro="" textlink="">
      <xdr:nvSpPr>
        <xdr:cNvPr id="267" name="フローチャート : 判断 266"/>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68" name="テキスト ボックス 26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9" name="フローチャート : 判断 268"/>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70" name="テキスト ボックス 269"/>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6" name="円/楕円 275"/>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74947</xdr:rowOff>
    </xdr:from>
    <xdr:ext cx="762000" cy="259045"/>
    <xdr:sp macro="" textlink="">
      <xdr:nvSpPr>
        <xdr:cNvPr id="277" name="給与水準   （国との比較）該当値テキスト"/>
        <xdr:cNvSpPr txBox="1"/>
      </xdr:nvSpPr>
      <xdr:spPr>
        <a:xfrm>
          <a:off x="17106900" y="1430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8" name="円/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9" name="テキスト ボックス 278"/>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81" name="テキスト ボックス 280"/>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82" name="円/楕円 281"/>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51664</xdr:rowOff>
    </xdr:from>
    <xdr:ext cx="762000" cy="259045"/>
    <xdr:sp macro="" textlink="">
      <xdr:nvSpPr>
        <xdr:cNvPr id="283" name="テキスト ボックス 282"/>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4" name="円/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5" name="テキスト ボックス 284"/>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診療所３箇所、町営幼保一体化施設２箇所、地域局２箇所、</a:t>
          </a:r>
          <a:r>
            <a:rPr kumimoji="1" lang="en-US" altLang="ja-JP" sz="1300">
              <a:solidFill>
                <a:schemeClr val="dk1"/>
              </a:solidFill>
              <a:effectLst/>
              <a:latin typeface="ＭＳ ゴシック" pitchFamily="49" charset="-128"/>
              <a:ea typeface="ＭＳ ゴシック" pitchFamily="49" charset="-128"/>
              <a:cs typeface="+mn-cs"/>
            </a:rPr>
            <a:t>CATV</a:t>
          </a:r>
          <a:r>
            <a:rPr kumimoji="1" lang="ja-JP" altLang="ja-JP" sz="1300">
              <a:solidFill>
                <a:schemeClr val="dk1"/>
              </a:solidFill>
              <a:effectLst/>
              <a:latin typeface="ＭＳ ゴシック" pitchFamily="49" charset="-128"/>
              <a:ea typeface="ＭＳ ゴシック" pitchFamily="49" charset="-128"/>
              <a:cs typeface="+mn-cs"/>
            </a:rPr>
            <a:t>事業の運営等の特殊要因により、全国、県内、類似平均を依然上回っている。</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業務委託を検討する等、事務事業のスリム化を図り、適正な定員管理に努める。</a:t>
          </a:r>
          <a:endParaRPr lang="ja-JP" altLang="ja-JP" sz="1300">
            <a:effectLst/>
            <a:latin typeface="ＭＳ ゴシック" pitchFamily="49" charset="-128"/>
            <a:ea typeface="ＭＳ ゴシック"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87630</xdr:rowOff>
    </xdr:from>
    <xdr:to>
      <xdr:col>24</xdr:col>
      <xdr:colOff>558800</xdr:colOff>
      <xdr:row>64</xdr:row>
      <xdr:rowOff>107738</xdr:rowOff>
    </xdr:to>
    <xdr:cxnSp macro="">
      <xdr:nvCxnSpPr>
        <xdr:cNvPr id="320" name="直線コネクタ 319"/>
        <xdr:cNvCxnSpPr/>
      </xdr:nvCxnSpPr>
      <xdr:spPr>
        <a:xfrm flipV="1">
          <a:off x="16179800" y="1106043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4145</xdr:rowOff>
    </xdr:from>
    <xdr:ext cx="762000" cy="259045"/>
    <xdr:sp macro="" textlink="">
      <xdr:nvSpPr>
        <xdr:cNvPr id="321" name="定員管理の状況平均値テキスト"/>
        <xdr:cNvSpPr txBox="1"/>
      </xdr:nvSpPr>
      <xdr:spPr>
        <a:xfrm>
          <a:off x="17106900" y="1046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107738</xdr:rowOff>
    </xdr:from>
    <xdr:to>
      <xdr:col>23</xdr:col>
      <xdr:colOff>406400</xdr:colOff>
      <xdr:row>65</xdr:row>
      <xdr:rowOff>30797</xdr:rowOff>
    </xdr:to>
    <xdr:cxnSp macro="">
      <xdr:nvCxnSpPr>
        <xdr:cNvPr id="323" name="直線コネクタ 322"/>
        <xdr:cNvCxnSpPr/>
      </xdr:nvCxnSpPr>
      <xdr:spPr>
        <a:xfrm flipV="1">
          <a:off x="15290800" y="11080538"/>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93362</xdr:rowOff>
    </xdr:from>
    <xdr:ext cx="736600" cy="259045"/>
    <xdr:sp macro="" textlink="">
      <xdr:nvSpPr>
        <xdr:cNvPr id="325" name="テキスト ボックス 324"/>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30797</xdr:rowOff>
    </xdr:from>
    <xdr:to>
      <xdr:col>22</xdr:col>
      <xdr:colOff>203200</xdr:colOff>
      <xdr:row>65</xdr:row>
      <xdr:rowOff>83079</xdr:rowOff>
    </xdr:to>
    <xdr:cxnSp macro="">
      <xdr:nvCxnSpPr>
        <xdr:cNvPr id="326" name="直線コネクタ 325"/>
        <xdr:cNvCxnSpPr/>
      </xdr:nvCxnSpPr>
      <xdr:spPr>
        <a:xfrm flipV="1">
          <a:off x="14401800" y="1117504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83308</xdr:rowOff>
    </xdr:from>
    <xdr:ext cx="762000" cy="259045"/>
    <xdr:sp macro="" textlink="">
      <xdr:nvSpPr>
        <xdr:cNvPr id="328" name="テキスト ボックス 327"/>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83079</xdr:rowOff>
    </xdr:from>
    <xdr:to>
      <xdr:col>21</xdr:col>
      <xdr:colOff>0</xdr:colOff>
      <xdr:row>65</xdr:row>
      <xdr:rowOff>157480</xdr:rowOff>
    </xdr:to>
    <xdr:cxnSp macro="">
      <xdr:nvCxnSpPr>
        <xdr:cNvPr id="329" name="直線コネクタ 328"/>
        <xdr:cNvCxnSpPr/>
      </xdr:nvCxnSpPr>
      <xdr:spPr>
        <a:xfrm flipV="1">
          <a:off x="13512800" y="11227329"/>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135590</xdr:rowOff>
    </xdr:from>
    <xdr:ext cx="762000" cy="259045"/>
    <xdr:sp macro="" textlink="">
      <xdr:nvSpPr>
        <xdr:cNvPr id="331" name="テキスト ボックス 330"/>
        <xdr:cNvSpPr txBox="1"/>
      </xdr:nvSpPr>
      <xdr:spPr>
        <a:xfrm>
          <a:off x="14020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106908</xdr:rowOff>
    </xdr:from>
    <xdr:ext cx="762000" cy="259045"/>
    <xdr:sp macro="" textlink="">
      <xdr:nvSpPr>
        <xdr:cNvPr id="333" name="テキスト ボックス 332"/>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36830</xdr:rowOff>
    </xdr:from>
    <xdr:to>
      <xdr:col>24</xdr:col>
      <xdr:colOff>609600</xdr:colOff>
      <xdr:row>64</xdr:row>
      <xdr:rowOff>138430</xdr:rowOff>
    </xdr:to>
    <xdr:sp macro="" textlink="">
      <xdr:nvSpPr>
        <xdr:cNvPr id="339" name="円/楕円 338"/>
        <xdr:cNvSpPr/>
      </xdr:nvSpPr>
      <xdr:spPr>
        <a:xfrm>
          <a:off x="16967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8907</xdr:rowOff>
    </xdr:from>
    <xdr:ext cx="762000" cy="259045"/>
    <xdr:sp macro="" textlink="">
      <xdr:nvSpPr>
        <xdr:cNvPr id="340" name="定員管理の状況該当値テキスト"/>
        <xdr:cNvSpPr txBox="1"/>
      </xdr:nvSpPr>
      <xdr:spPr>
        <a:xfrm>
          <a:off x="17106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56938</xdr:rowOff>
    </xdr:from>
    <xdr:to>
      <xdr:col>23</xdr:col>
      <xdr:colOff>457200</xdr:colOff>
      <xdr:row>64</xdr:row>
      <xdr:rowOff>158538</xdr:rowOff>
    </xdr:to>
    <xdr:sp macro="" textlink="">
      <xdr:nvSpPr>
        <xdr:cNvPr id="341" name="円/楕円 340"/>
        <xdr:cNvSpPr/>
      </xdr:nvSpPr>
      <xdr:spPr>
        <a:xfrm>
          <a:off x="16129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143315</xdr:rowOff>
    </xdr:from>
    <xdr:ext cx="736600" cy="259045"/>
    <xdr:sp macro="" textlink="">
      <xdr:nvSpPr>
        <xdr:cNvPr id="342" name="テキスト ボックス 341"/>
        <xdr:cNvSpPr txBox="1"/>
      </xdr:nvSpPr>
      <xdr:spPr>
        <a:xfrm>
          <a:off x="15798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151447</xdr:rowOff>
    </xdr:from>
    <xdr:to>
      <xdr:col>22</xdr:col>
      <xdr:colOff>254000</xdr:colOff>
      <xdr:row>65</xdr:row>
      <xdr:rowOff>81597</xdr:rowOff>
    </xdr:to>
    <xdr:sp macro="" textlink="">
      <xdr:nvSpPr>
        <xdr:cNvPr id="343" name="円/楕円 342"/>
        <xdr:cNvSpPr/>
      </xdr:nvSpPr>
      <xdr:spPr>
        <a:xfrm>
          <a:off x="15240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66374</xdr:rowOff>
    </xdr:from>
    <xdr:ext cx="762000" cy="259045"/>
    <xdr:sp macro="" textlink="">
      <xdr:nvSpPr>
        <xdr:cNvPr id="344" name="テキスト ボックス 343"/>
        <xdr:cNvSpPr txBox="1"/>
      </xdr:nvSpPr>
      <xdr:spPr>
        <a:xfrm>
          <a:off x="14909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32279</xdr:rowOff>
    </xdr:from>
    <xdr:to>
      <xdr:col>21</xdr:col>
      <xdr:colOff>50800</xdr:colOff>
      <xdr:row>65</xdr:row>
      <xdr:rowOff>133879</xdr:rowOff>
    </xdr:to>
    <xdr:sp macro="" textlink="">
      <xdr:nvSpPr>
        <xdr:cNvPr id="345" name="円/楕円 344"/>
        <xdr:cNvSpPr/>
      </xdr:nvSpPr>
      <xdr:spPr>
        <a:xfrm>
          <a:off x="14351000" y="111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118656</xdr:rowOff>
    </xdr:from>
    <xdr:ext cx="762000" cy="259045"/>
    <xdr:sp macro="" textlink="">
      <xdr:nvSpPr>
        <xdr:cNvPr id="346" name="テキスト ボックス 345"/>
        <xdr:cNvSpPr txBox="1"/>
      </xdr:nvSpPr>
      <xdr:spPr>
        <a:xfrm>
          <a:off x="14020800" y="1126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106680</xdr:rowOff>
    </xdr:from>
    <xdr:to>
      <xdr:col>19</xdr:col>
      <xdr:colOff>533400</xdr:colOff>
      <xdr:row>66</xdr:row>
      <xdr:rowOff>36830</xdr:rowOff>
    </xdr:to>
    <xdr:sp macro="" textlink="">
      <xdr:nvSpPr>
        <xdr:cNvPr id="347" name="円/楕円 346"/>
        <xdr:cNvSpPr/>
      </xdr:nvSpPr>
      <xdr:spPr>
        <a:xfrm>
          <a:off x="13462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21607</xdr:rowOff>
    </xdr:from>
    <xdr:ext cx="762000" cy="259045"/>
    <xdr:sp macro="" textlink="">
      <xdr:nvSpPr>
        <xdr:cNvPr id="348" name="テキスト ボックス 347"/>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itchFamily="49" charset="-128"/>
              <a:ea typeface="ＭＳ ゴシック" pitchFamily="49" charset="-128"/>
              <a:cs typeface="+mn-cs"/>
            </a:rPr>
            <a:t>地方債発行については、合併特例債を中心とした交付税算入率の高い起債を活用してきたが、類似団体と比較すれば</a:t>
          </a:r>
          <a:r>
            <a:rPr kumimoji="1" lang="en-US" altLang="ja-JP" sz="1300">
              <a:solidFill>
                <a:schemeClr val="dk1"/>
              </a:solidFill>
              <a:effectLst/>
              <a:latin typeface="ＭＳ ゴシック" pitchFamily="49" charset="-128"/>
              <a:ea typeface="ＭＳ ゴシック" pitchFamily="49" charset="-128"/>
              <a:cs typeface="+mn-cs"/>
            </a:rPr>
            <a:t>6.6%</a:t>
          </a:r>
          <a:r>
            <a:rPr kumimoji="1" lang="ja-JP" altLang="ja-JP" sz="1300">
              <a:solidFill>
                <a:schemeClr val="dk1"/>
              </a:solidFill>
              <a:effectLst/>
              <a:latin typeface="ＭＳ ゴシック" pitchFamily="49" charset="-128"/>
              <a:ea typeface="ＭＳ ゴシック" pitchFamily="49" charset="-128"/>
              <a:cs typeface="+mn-cs"/>
            </a:rPr>
            <a:t>も高く、依然、公債費が</a:t>
          </a:r>
          <a:r>
            <a:rPr kumimoji="1" lang="ja-JP" altLang="en-US" sz="1300">
              <a:solidFill>
                <a:schemeClr val="dk1"/>
              </a:solidFill>
              <a:effectLst/>
              <a:latin typeface="ＭＳ ゴシック" pitchFamily="49" charset="-128"/>
              <a:ea typeface="ＭＳ ゴシック" pitchFamily="49" charset="-128"/>
              <a:cs typeface="+mn-cs"/>
            </a:rPr>
            <a:t>高い水準にある。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今後、交付税の段階的縮減、投資的大型事業も控えているため、事業精査を行いながら、新規発行債の抑制に努める。</a:t>
          </a:r>
          <a:endParaRPr kumimoji="1" lang="ja-JP" altLang="en-US" sz="1300">
            <a:latin typeface="ＭＳ ゴシック" pitchFamily="49" charset="-128"/>
            <a:ea typeface="ＭＳ ゴシック" pitchFamily="49" charset="-128"/>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43</xdr:row>
      <xdr:rowOff>103294</xdr:rowOff>
    </xdr:to>
    <xdr:cxnSp macro="">
      <xdr:nvCxnSpPr>
        <xdr:cNvPr id="377" name="直線コネクタ 376"/>
        <xdr:cNvCxnSpPr/>
      </xdr:nvCxnSpPr>
      <xdr:spPr>
        <a:xfrm flipV="1">
          <a:off x="17018000" y="6220883"/>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75371</xdr:rowOff>
    </xdr:from>
    <xdr:ext cx="762000" cy="259045"/>
    <xdr:sp macro="" textlink="">
      <xdr:nvSpPr>
        <xdr:cNvPr id="378" name="公債費負担の状況最小値テキスト"/>
        <xdr:cNvSpPr txBox="1"/>
      </xdr:nvSpPr>
      <xdr:spPr>
        <a:xfrm>
          <a:off x="17106900" y="744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43</xdr:row>
      <xdr:rowOff>103294</xdr:rowOff>
    </xdr:from>
    <xdr:to>
      <xdr:col>24</xdr:col>
      <xdr:colOff>647700</xdr:colOff>
      <xdr:row>43</xdr:row>
      <xdr:rowOff>103294</xdr:rowOff>
    </xdr:to>
    <xdr:cxnSp macro="">
      <xdr:nvCxnSpPr>
        <xdr:cNvPr id="379" name="直線コネクタ 378"/>
        <xdr:cNvCxnSpPr/>
      </xdr:nvCxnSpPr>
      <xdr:spPr>
        <a:xfrm>
          <a:off x="16929100" y="747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0"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1" name="直線コネクタ 380"/>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42</xdr:row>
      <xdr:rowOff>170180</xdr:rowOff>
    </xdr:to>
    <xdr:cxnSp macro="">
      <xdr:nvCxnSpPr>
        <xdr:cNvPr id="382" name="直線コネクタ 381"/>
        <xdr:cNvCxnSpPr/>
      </xdr:nvCxnSpPr>
      <xdr:spPr>
        <a:xfrm flipV="1">
          <a:off x="16179800" y="73630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3"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4" name="フローチャート : 判断 383"/>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6773</xdr:rowOff>
    </xdr:to>
    <xdr:cxnSp macro="">
      <xdr:nvCxnSpPr>
        <xdr:cNvPr id="385" name="直線コネクタ 384"/>
        <xdr:cNvCxnSpPr/>
      </xdr:nvCxnSpPr>
      <xdr:spPr>
        <a:xfrm flipV="1">
          <a:off x="15290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6" name="フローチャート : 判断 385"/>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7" name="テキスト ボックス 386"/>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63077</xdr:rowOff>
    </xdr:to>
    <xdr:cxnSp macro="">
      <xdr:nvCxnSpPr>
        <xdr:cNvPr id="388" name="直線コネクタ 387"/>
        <xdr:cNvCxnSpPr/>
      </xdr:nvCxnSpPr>
      <xdr:spPr>
        <a:xfrm flipV="1">
          <a:off x="14401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43</xdr:row>
      <xdr:rowOff>151554</xdr:rowOff>
    </xdr:to>
    <xdr:cxnSp macro="">
      <xdr:nvCxnSpPr>
        <xdr:cNvPr id="391" name="直線コネクタ 390"/>
        <xdr:cNvCxnSpPr/>
      </xdr:nvCxnSpPr>
      <xdr:spPr>
        <a:xfrm flipV="1">
          <a:off x="13512800" y="743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164677</xdr:rowOff>
    </xdr:from>
    <xdr:to>
      <xdr:col>21</xdr:col>
      <xdr:colOff>50800</xdr:colOff>
      <xdr:row>41</xdr:row>
      <xdr:rowOff>94827</xdr:rowOff>
    </xdr:to>
    <xdr:sp macro="" textlink="">
      <xdr:nvSpPr>
        <xdr:cNvPr id="392" name="フローチャート :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394" name="フローチャート : 判断 393"/>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395" name="テキスト ボックス 394"/>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401" name="円/楕円 400"/>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7214</xdr:rowOff>
    </xdr:from>
    <xdr:ext cx="762000" cy="259045"/>
    <xdr:sp macro="" textlink="">
      <xdr:nvSpPr>
        <xdr:cNvPr id="402" name="公債費負担の状況該当値テキスト"/>
        <xdr:cNvSpPr txBox="1"/>
      </xdr:nvSpPr>
      <xdr:spPr>
        <a:xfrm>
          <a:off x="17106900" y="720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03" name="円/楕円 402"/>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4" name="テキスト ボックス 403"/>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5" name="円/楕円 404"/>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6" name="テキスト ボックス 405"/>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407" name="円/楕円 406"/>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408" name="テキスト ボックス 407"/>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9" name="円/楕円 408"/>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0" name="テキスト ボックス 409"/>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ここ数年、財政調整基金を取り崩すことなく充当可能基金が増えているため比率は安定している。</a:t>
          </a:r>
          <a:endParaRPr kumimoji="1" lang="en-US" altLang="ja-JP" sz="1300">
            <a:latin typeface="ＭＳ Ｐゴシック"/>
          </a:endParaRPr>
        </a:p>
        <a:p>
          <a:r>
            <a:rPr kumimoji="1" lang="ja-JP" altLang="en-US" sz="1300">
              <a:latin typeface="ＭＳ Ｐゴシック"/>
            </a:rPr>
            <a:t>　しかし、団塊世代の大量退職並びに大型事業が控えているため、比率上昇が予想される。</a:t>
          </a:r>
          <a:endParaRPr kumimoji="1" lang="en-US" altLang="ja-JP" sz="1300">
            <a:latin typeface="ＭＳ Ｐゴシック"/>
          </a:endParaRPr>
        </a:p>
        <a:p>
          <a:r>
            <a:rPr kumimoji="1" lang="ja-JP" altLang="en-US" sz="1300">
              <a:latin typeface="ＭＳ Ｐゴシック"/>
            </a:rPr>
            <a:t>　さらなる事業実施の適正化を図り、行財政改革に取り組みながら財政の健全化に努める。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64347</xdr:rowOff>
    </xdr:from>
    <xdr:to>
      <xdr:col>24</xdr:col>
      <xdr:colOff>558800</xdr:colOff>
      <xdr:row>15</xdr:row>
      <xdr:rowOff>135932</xdr:rowOff>
    </xdr:to>
    <xdr:cxnSp macro="">
      <xdr:nvCxnSpPr>
        <xdr:cNvPr id="444" name="直線コネクタ 443"/>
        <xdr:cNvCxnSpPr/>
      </xdr:nvCxnSpPr>
      <xdr:spPr>
        <a:xfrm flipV="1">
          <a:off x="16179800" y="2636097"/>
          <a:ext cx="8382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86064</xdr:rowOff>
    </xdr:from>
    <xdr:to>
      <xdr:col>23</xdr:col>
      <xdr:colOff>406400</xdr:colOff>
      <xdr:row>15</xdr:row>
      <xdr:rowOff>135932</xdr:rowOff>
    </xdr:to>
    <xdr:cxnSp macro="">
      <xdr:nvCxnSpPr>
        <xdr:cNvPr id="447" name="直線コネクタ 446"/>
        <xdr:cNvCxnSpPr/>
      </xdr:nvCxnSpPr>
      <xdr:spPr>
        <a:xfrm>
          <a:off x="15290800" y="2657814"/>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86064</xdr:rowOff>
    </xdr:from>
    <xdr:to>
      <xdr:col>22</xdr:col>
      <xdr:colOff>203200</xdr:colOff>
      <xdr:row>16</xdr:row>
      <xdr:rowOff>3895</xdr:rowOff>
    </xdr:to>
    <xdr:cxnSp macro="">
      <xdr:nvCxnSpPr>
        <xdr:cNvPr id="450" name="直線コネクタ 449"/>
        <xdr:cNvCxnSpPr/>
      </xdr:nvCxnSpPr>
      <xdr:spPr>
        <a:xfrm flipV="1">
          <a:off x="14401800" y="265781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8907</xdr:rowOff>
    </xdr:from>
    <xdr:ext cx="762000" cy="259045"/>
    <xdr:sp macro="" textlink="">
      <xdr:nvSpPr>
        <xdr:cNvPr id="452" name="テキスト ボックス 451"/>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3895</xdr:rowOff>
    </xdr:from>
    <xdr:to>
      <xdr:col>21</xdr:col>
      <xdr:colOff>0</xdr:colOff>
      <xdr:row>16</xdr:row>
      <xdr:rowOff>111675</xdr:rowOff>
    </xdr:to>
    <xdr:cxnSp macro="">
      <xdr:nvCxnSpPr>
        <xdr:cNvPr id="453" name="直線コネクタ 452"/>
        <xdr:cNvCxnSpPr/>
      </xdr:nvCxnSpPr>
      <xdr:spPr>
        <a:xfrm flipV="1">
          <a:off x="13512800" y="2747095"/>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7" name="テキスト ボックス 456"/>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13547</xdr:rowOff>
    </xdr:from>
    <xdr:to>
      <xdr:col>24</xdr:col>
      <xdr:colOff>609600</xdr:colOff>
      <xdr:row>15</xdr:row>
      <xdr:rowOff>115147</xdr:rowOff>
    </xdr:to>
    <xdr:sp macro="" textlink="">
      <xdr:nvSpPr>
        <xdr:cNvPr id="463" name="円/楕円 462"/>
        <xdr:cNvSpPr/>
      </xdr:nvSpPr>
      <xdr:spPr>
        <a:xfrm>
          <a:off x="169672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157074</xdr:rowOff>
    </xdr:from>
    <xdr:ext cx="762000" cy="259045"/>
    <xdr:sp macro="" textlink="">
      <xdr:nvSpPr>
        <xdr:cNvPr id="464" name="将来負担の状況該当値テキスト"/>
        <xdr:cNvSpPr txBox="1"/>
      </xdr:nvSpPr>
      <xdr:spPr>
        <a:xfrm>
          <a:off x="17106900" y="255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85132</xdr:rowOff>
    </xdr:from>
    <xdr:to>
      <xdr:col>23</xdr:col>
      <xdr:colOff>457200</xdr:colOff>
      <xdr:row>16</xdr:row>
      <xdr:rowOff>15282</xdr:rowOff>
    </xdr:to>
    <xdr:sp macro="" textlink="">
      <xdr:nvSpPr>
        <xdr:cNvPr id="465" name="円/楕円 464"/>
        <xdr:cNvSpPr/>
      </xdr:nvSpPr>
      <xdr:spPr>
        <a:xfrm>
          <a:off x="16129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59</xdr:rowOff>
    </xdr:from>
    <xdr:ext cx="736600" cy="259045"/>
    <xdr:sp macro="" textlink="">
      <xdr:nvSpPr>
        <xdr:cNvPr id="466" name="テキスト ボックス 465"/>
        <xdr:cNvSpPr txBox="1"/>
      </xdr:nvSpPr>
      <xdr:spPr>
        <a:xfrm>
          <a:off x="15798800" y="274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35264</xdr:rowOff>
    </xdr:from>
    <xdr:to>
      <xdr:col>22</xdr:col>
      <xdr:colOff>254000</xdr:colOff>
      <xdr:row>15</xdr:row>
      <xdr:rowOff>136864</xdr:rowOff>
    </xdr:to>
    <xdr:sp macro="" textlink="">
      <xdr:nvSpPr>
        <xdr:cNvPr id="467" name="円/楕円 466"/>
        <xdr:cNvSpPr/>
      </xdr:nvSpPr>
      <xdr:spPr>
        <a:xfrm>
          <a:off x="15240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147041</xdr:rowOff>
    </xdr:from>
    <xdr:ext cx="762000" cy="259045"/>
    <xdr:sp macro="" textlink="">
      <xdr:nvSpPr>
        <xdr:cNvPr id="468" name="テキスト ボックス 467"/>
        <xdr:cNvSpPr txBox="1"/>
      </xdr:nvSpPr>
      <xdr:spPr>
        <a:xfrm>
          <a:off x="14909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124545</xdr:rowOff>
    </xdr:from>
    <xdr:to>
      <xdr:col>21</xdr:col>
      <xdr:colOff>50800</xdr:colOff>
      <xdr:row>16</xdr:row>
      <xdr:rowOff>54695</xdr:rowOff>
    </xdr:to>
    <xdr:sp macro="" textlink="">
      <xdr:nvSpPr>
        <xdr:cNvPr id="469" name="円/楕円 468"/>
        <xdr:cNvSpPr/>
      </xdr:nvSpPr>
      <xdr:spPr>
        <a:xfrm>
          <a:off x="14351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39472</xdr:rowOff>
    </xdr:from>
    <xdr:ext cx="762000" cy="259045"/>
    <xdr:sp macro="" textlink="">
      <xdr:nvSpPr>
        <xdr:cNvPr id="470" name="テキスト ボックス 469"/>
        <xdr:cNvSpPr txBox="1"/>
      </xdr:nvSpPr>
      <xdr:spPr>
        <a:xfrm>
          <a:off x="14020800" y="27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60875</xdr:rowOff>
    </xdr:from>
    <xdr:to>
      <xdr:col>19</xdr:col>
      <xdr:colOff>533400</xdr:colOff>
      <xdr:row>16</xdr:row>
      <xdr:rowOff>162475</xdr:rowOff>
    </xdr:to>
    <xdr:sp macro="" textlink="">
      <xdr:nvSpPr>
        <xdr:cNvPr id="471" name="円/楕円 470"/>
        <xdr:cNvSpPr/>
      </xdr:nvSpPr>
      <xdr:spPr>
        <a:xfrm>
          <a:off x="13462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1202</xdr:rowOff>
    </xdr:from>
    <xdr:ext cx="762000" cy="259045"/>
    <xdr:sp macro="" textlink="">
      <xdr:nvSpPr>
        <xdr:cNvPr id="472" name="テキスト ボックス 471"/>
        <xdr:cNvSpPr txBox="1"/>
      </xdr:nvSpPr>
      <xdr:spPr>
        <a:xfrm>
          <a:off x="13131800" y="257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兵庫県多可町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22,428
22,264
185.19
11,995,016
11,798,851
175,597
7,786,314
16,011,793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33.0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類似団体と比べほぼ同じ比率となっているが、今後も定数管理を適正に行い、人件費の適正維持に努める。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91622</xdr:rowOff>
    </xdr:from>
    <xdr:to>
      <xdr:col>7</xdr:col>
      <xdr:colOff>15875</xdr:colOff>
      <xdr:row>38</xdr:row>
      <xdr:rowOff>61685</xdr:rowOff>
    </xdr:to>
    <xdr:cxnSp macro="">
      <xdr:nvCxnSpPr>
        <xdr:cNvPr id="66" name="直線コネクタ 65"/>
        <xdr:cNvCxnSpPr/>
      </xdr:nvCxnSpPr>
      <xdr:spPr>
        <a:xfrm flipV="1">
          <a:off x="3987800" y="64352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38</xdr:row>
      <xdr:rowOff>61685</xdr:rowOff>
    </xdr:to>
    <xdr:cxnSp macro="">
      <xdr:nvCxnSpPr>
        <xdr:cNvPr id="69" name="直線コネクタ 68"/>
        <xdr:cNvCxnSpPr/>
      </xdr:nvCxnSpPr>
      <xdr:spPr>
        <a:xfrm>
          <a:off x="3098800" y="6533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1" name="テキスト ボックス 70"/>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105228</xdr:rowOff>
    </xdr:to>
    <xdr:cxnSp macro="">
      <xdr:nvCxnSpPr>
        <xdr:cNvPr id="72" name="直線コネクタ 71"/>
        <xdr:cNvCxnSpPr/>
      </xdr:nvCxnSpPr>
      <xdr:spPr>
        <a:xfrm flipV="1">
          <a:off x="2209800" y="6533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74" name="テキスト ボックス 73"/>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105228</xdr:rowOff>
    </xdr:to>
    <xdr:cxnSp macro="">
      <xdr:nvCxnSpPr>
        <xdr:cNvPr id="75" name="直線コネクタ 74"/>
        <xdr:cNvCxnSpPr/>
      </xdr:nvCxnSpPr>
      <xdr:spPr>
        <a:xfrm>
          <a:off x="1320800" y="6467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100891</xdr:rowOff>
    </xdr:from>
    <xdr:ext cx="762000" cy="259045"/>
    <xdr:sp macro="" textlink="">
      <xdr:nvSpPr>
        <xdr:cNvPr id="77" name="テキスト ボックス 76"/>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5" name="円/楕円 84"/>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12899</xdr:rowOff>
    </xdr:from>
    <xdr:ext cx="762000" cy="259045"/>
    <xdr:sp macro="" textlink="">
      <xdr:nvSpPr>
        <xdr:cNvPr id="86" name="人件費該当値テキスト"/>
        <xdr:cNvSpPr txBox="1"/>
      </xdr:nvSpPr>
      <xdr:spPr>
        <a:xfrm>
          <a:off x="4914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xdr:rowOff>
    </xdr:from>
    <xdr:to>
      <xdr:col>5</xdr:col>
      <xdr:colOff>600075</xdr:colOff>
      <xdr:row>38</xdr:row>
      <xdr:rowOff>112485</xdr:rowOff>
    </xdr:to>
    <xdr:sp macro="" textlink="">
      <xdr:nvSpPr>
        <xdr:cNvPr id="87" name="円/楕円 86"/>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97262</xdr:rowOff>
    </xdr:from>
    <xdr:ext cx="736600" cy="259045"/>
    <xdr:sp macro="" textlink="">
      <xdr:nvSpPr>
        <xdr:cNvPr id="88" name="テキスト ボックス 87"/>
        <xdr:cNvSpPr txBox="1"/>
      </xdr:nvSpPr>
      <xdr:spPr>
        <a:xfrm>
          <a:off x="3606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138793</xdr:rowOff>
    </xdr:from>
    <xdr:to>
      <xdr:col>4</xdr:col>
      <xdr:colOff>396875</xdr:colOff>
      <xdr:row>38</xdr:row>
      <xdr:rowOff>68943</xdr:rowOff>
    </xdr:to>
    <xdr:sp macro="" textlink="">
      <xdr:nvSpPr>
        <xdr:cNvPr id="89" name="円/楕円 88"/>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90" name="テキスト ボックス 89"/>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54428</xdr:rowOff>
    </xdr:from>
    <xdr:to>
      <xdr:col>3</xdr:col>
      <xdr:colOff>193675</xdr:colOff>
      <xdr:row>38</xdr:row>
      <xdr:rowOff>156028</xdr:rowOff>
    </xdr:to>
    <xdr:sp macro="" textlink="">
      <xdr:nvSpPr>
        <xdr:cNvPr id="91" name="円/楕円 90"/>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140805</xdr:rowOff>
    </xdr:from>
    <xdr:ext cx="762000" cy="259045"/>
    <xdr:sp macro="" textlink="">
      <xdr:nvSpPr>
        <xdr:cNvPr id="92" name="テキスト ボックス 91"/>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3" name="円/楕円 92"/>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94" name="テキスト ボックス 93"/>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想定外の退職者が続いていることに加え、行政需要が複雑化している中、臨時職員の賃金等が増加傾向にある。</a:t>
          </a:r>
          <a:endParaRPr kumimoji="1" lang="en-US" altLang="ja-JP" sz="1300">
            <a:latin typeface="ＭＳ Ｐゴシック"/>
          </a:endParaRPr>
        </a:p>
        <a:p>
          <a:r>
            <a:rPr kumimoji="1" lang="ja-JP" altLang="en-US" sz="1300">
              <a:latin typeface="ＭＳ Ｐゴシック"/>
            </a:rPr>
            <a:t>　類似団体比較では低い数値を維持しているが、今後も施設の整理統合を図る中で削減に努める。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38100</xdr:rowOff>
    </xdr:to>
    <xdr:cxnSp macro="">
      <xdr:nvCxnSpPr>
        <xdr:cNvPr id="127" name="直線コネクタ 126"/>
        <xdr:cNvCxnSpPr/>
      </xdr:nvCxnSpPr>
      <xdr:spPr>
        <a:xfrm>
          <a:off x="15671800" y="2705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15</xdr:row>
      <xdr:rowOff>133350</xdr:rowOff>
    </xdr:to>
    <xdr:cxnSp macro="">
      <xdr:nvCxnSpPr>
        <xdr:cNvPr id="130" name="直線コネクタ 129"/>
        <xdr:cNvCxnSpPr/>
      </xdr:nvCxnSpPr>
      <xdr:spPr>
        <a:xfrm>
          <a:off x="14782800" y="2476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76200</xdr:rowOff>
    </xdr:to>
    <xdr:cxnSp macro="">
      <xdr:nvCxnSpPr>
        <xdr:cNvPr id="133" name="直線コネクタ 132"/>
        <xdr:cNvCxnSpPr/>
      </xdr:nvCxnSpPr>
      <xdr:spPr>
        <a:xfrm>
          <a:off x="13893800" y="241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14</xdr:row>
      <xdr:rowOff>12700</xdr:rowOff>
    </xdr:to>
    <xdr:cxnSp macro="">
      <xdr:nvCxnSpPr>
        <xdr:cNvPr id="136" name="直線コネクタ 135"/>
        <xdr:cNvCxnSpPr/>
      </xdr:nvCxnSpPr>
      <xdr:spPr>
        <a:xfrm>
          <a:off x="13004800" y="236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3827</xdr:rowOff>
    </xdr:from>
    <xdr:ext cx="762000" cy="259045"/>
    <xdr:sp macro="" textlink="">
      <xdr:nvSpPr>
        <xdr:cNvPr id="147"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82550</xdr:rowOff>
    </xdr:from>
    <xdr:to>
      <xdr:col>22</xdr:col>
      <xdr:colOff>615950</xdr:colOff>
      <xdr:row>16</xdr:row>
      <xdr:rowOff>12700</xdr:rowOff>
    </xdr:to>
    <xdr:sp macro="" textlink="">
      <xdr:nvSpPr>
        <xdr:cNvPr id="148" name="円/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49" name="テキスト ボックス 148"/>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2" name="円/楕円 151"/>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3" name="テキスト ボックス 152"/>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54" name="円/楕円 153"/>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55" name="テキスト ボックス 154"/>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現段階では類似団体の平均</a:t>
          </a:r>
          <a:r>
            <a:rPr kumimoji="1" lang="en-US" altLang="ja-JP" sz="1300">
              <a:latin typeface="ＭＳ Ｐゴシック"/>
            </a:rPr>
            <a:t>7.3</a:t>
          </a:r>
          <a:r>
            <a:rPr kumimoji="1" lang="ja-JP" altLang="en-US" sz="1300">
              <a:latin typeface="ＭＳ Ｐゴシック"/>
            </a:rPr>
            <a:t>を下回っているが高齢化が著しく進むため、介護、福祉、医療、生活保護費が増加すると予測される。</a:t>
          </a:r>
          <a:endParaRPr kumimoji="1" lang="en-US" altLang="ja-JP" sz="1300">
            <a:latin typeface="ＭＳ Ｐゴシック"/>
          </a:endParaRPr>
        </a:p>
        <a:p>
          <a:r>
            <a:rPr kumimoji="1" lang="ja-JP" altLang="en-US" sz="1300">
              <a:latin typeface="ＭＳ Ｐゴシック"/>
            </a:rPr>
            <a:t>　資格審査の適正化や各種手当てへの特別加算等の見直しに努める。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104140</xdr:rowOff>
    </xdr:from>
    <xdr:to>
      <xdr:col>7</xdr:col>
      <xdr:colOff>15875</xdr:colOff>
      <xdr:row>55</xdr:row>
      <xdr:rowOff>46990</xdr:rowOff>
    </xdr:to>
    <xdr:cxnSp macro="">
      <xdr:nvCxnSpPr>
        <xdr:cNvPr id="186" name="直線コネクタ 185"/>
        <xdr:cNvCxnSpPr/>
      </xdr:nvCxnSpPr>
      <xdr:spPr>
        <a:xfrm>
          <a:off x="3987800" y="93624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7"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104140</xdr:rowOff>
    </xdr:to>
    <xdr:cxnSp macro="">
      <xdr:nvCxnSpPr>
        <xdr:cNvPr id="189" name="直線コネクタ 188"/>
        <xdr:cNvCxnSpPr/>
      </xdr:nvCxnSpPr>
      <xdr:spPr>
        <a:xfrm>
          <a:off x="3098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58420</xdr:rowOff>
    </xdr:to>
    <xdr:cxnSp macro="">
      <xdr:nvCxnSpPr>
        <xdr:cNvPr id="192" name="直線コネクタ 191"/>
        <xdr:cNvCxnSpPr/>
      </xdr:nvCxnSpPr>
      <xdr:spPr>
        <a:xfrm>
          <a:off x="2209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94" name="テキスト ボックス 193"/>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81280</xdr:rowOff>
    </xdr:to>
    <xdr:cxnSp macro="">
      <xdr:nvCxnSpPr>
        <xdr:cNvPr id="195" name="直線コネクタ 194"/>
        <xdr:cNvCxnSpPr/>
      </xdr:nvCxnSpPr>
      <xdr:spPr>
        <a:xfrm flipV="1">
          <a:off x="1320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199" name="テキスト ボックス 198"/>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53340</xdr:rowOff>
    </xdr:from>
    <xdr:to>
      <xdr:col>5</xdr:col>
      <xdr:colOff>600075</xdr:colOff>
      <xdr:row>54</xdr:row>
      <xdr:rowOff>154940</xdr:rowOff>
    </xdr:to>
    <xdr:sp macro="" textlink="">
      <xdr:nvSpPr>
        <xdr:cNvPr id="207" name="円/楕円 206"/>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165117</xdr:rowOff>
    </xdr:from>
    <xdr:ext cx="736600" cy="259045"/>
    <xdr:sp macro="" textlink="">
      <xdr:nvSpPr>
        <xdr:cNvPr id="208" name="テキスト ボックス 207"/>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09" name="円/楕円 208"/>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10" name="テキスト ボックス 209"/>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11" name="円/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3" name="円/楕円 212"/>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14" name="テキスト ボックス 213"/>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主な経費は繰出金であ</a:t>
          </a:r>
          <a:r>
            <a:rPr kumimoji="1" lang="ja-JP" altLang="en-US" sz="1300">
              <a:solidFill>
                <a:schemeClr val="dk1"/>
              </a:solidFill>
              <a:effectLst/>
              <a:latin typeface="ＭＳ ゴシック" pitchFamily="49" charset="-128"/>
              <a:ea typeface="ＭＳ ゴシック" pitchFamily="49" charset="-128"/>
              <a:cs typeface="+mn-cs"/>
            </a:rPr>
            <a:t>り、</a:t>
          </a:r>
          <a:r>
            <a:rPr kumimoji="1" lang="ja-JP" altLang="ja-JP" sz="1300">
              <a:solidFill>
                <a:schemeClr val="dk1"/>
              </a:solidFill>
              <a:effectLst/>
              <a:latin typeface="ＭＳ ゴシック" pitchFamily="49" charset="-128"/>
              <a:ea typeface="ＭＳ ゴシック" pitchFamily="49" charset="-128"/>
              <a:cs typeface="+mn-cs"/>
            </a:rPr>
            <a:t>中でも下水道事業の維持管理経費や国民健康保険事業会計の赤字補填的な繰出金が多額となっている。</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このため、下水道事業については、</a:t>
          </a:r>
          <a:r>
            <a:rPr kumimoji="1" lang="en-US" altLang="ja-JP" sz="1300">
              <a:solidFill>
                <a:schemeClr val="dk1"/>
              </a:solidFill>
              <a:effectLst/>
              <a:latin typeface="ＭＳ ゴシック" pitchFamily="49" charset="-128"/>
              <a:ea typeface="ＭＳ ゴシック" pitchFamily="49" charset="-128"/>
              <a:cs typeface="+mn-cs"/>
            </a:rPr>
            <a:t>H26</a:t>
          </a:r>
          <a:r>
            <a:rPr kumimoji="1" lang="ja-JP" altLang="ja-JP" sz="1300">
              <a:solidFill>
                <a:schemeClr val="dk1"/>
              </a:solidFill>
              <a:effectLst/>
              <a:latin typeface="ＭＳ ゴシック" pitchFamily="49" charset="-128"/>
              <a:ea typeface="ＭＳ ゴシック" pitchFamily="49" charset="-128"/>
              <a:cs typeface="+mn-cs"/>
            </a:rPr>
            <a:t>年度に人頭制から従量制に基づく料金改定を行った。</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また</a:t>
          </a:r>
          <a:r>
            <a:rPr kumimoji="1" lang="en-US" altLang="ja-JP"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国民健康保険事業会計については、保険料の適正化を図ることにより、一般会計の負担を減らしていくよう努める</a:t>
          </a:r>
          <a:r>
            <a:rPr kumimoji="1" lang="ja-JP" altLang="en-US" sz="1300">
              <a:solidFill>
                <a:schemeClr val="dk1"/>
              </a:solidFill>
              <a:effectLst/>
              <a:latin typeface="ＭＳ ゴシック" pitchFamily="49" charset="-128"/>
              <a:ea typeface="ＭＳ ゴシック" pitchFamily="49" charset="-128"/>
              <a:cs typeface="+mn-cs"/>
            </a:rPr>
            <a:t>。</a:t>
          </a:r>
          <a:endParaRPr kumimoji="1" lang="ja-JP" altLang="en-US" sz="1300">
            <a:latin typeface="ＭＳ ゴシック" pitchFamily="49" charset="-128"/>
            <a:ea typeface="ＭＳ ゴシック"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69850</xdr:rowOff>
    </xdr:to>
    <xdr:cxnSp macro="">
      <xdr:nvCxnSpPr>
        <xdr:cNvPr id="247" name="直線コネクタ 246"/>
        <xdr:cNvCxnSpPr/>
      </xdr:nvCxnSpPr>
      <xdr:spPr>
        <a:xfrm>
          <a:off x="15671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165100</xdr:rowOff>
    </xdr:to>
    <xdr:cxnSp macro="">
      <xdr:nvCxnSpPr>
        <xdr:cNvPr id="250" name="直線コネクタ 249"/>
        <xdr:cNvCxnSpPr/>
      </xdr:nvCxnSpPr>
      <xdr:spPr>
        <a:xfrm>
          <a:off x="14782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123190</xdr:rowOff>
    </xdr:to>
    <xdr:cxnSp macro="">
      <xdr:nvCxnSpPr>
        <xdr:cNvPr id="253" name="直線コネクタ 252"/>
        <xdr:cNvCxnSpPr/>
      </xdr:nvCxnSpPr>
      <xdr:spPr>
        <a:xfrm flipV="1">
          <a:off x="13893800" y="96748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123190</xdr:rowOff>
    </xdr:to>
    <xdr:cxnSp macro="">
      <xdr:nvCxnSpPr>
        <xdr:cNvPr id="256" name="直線コネクタ 255"/>
        <xdr:cNvCxnSpPr/>
      </xdr:nvCxnSpPr>
      <xdr:spPr>
        <a:xfrm>
          <a:off x="13004800" y="981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0" name="テキスト ボックス 25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8" name="円/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0" name="円/楕円 269"/>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1" name="テキスト ボックス 270"/>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2" name="円/楕円 271"/>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3" name="テキスト ボックス 272"/>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4" name="円/楕円 27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5" name="テキスト ボックス 274"/>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旧町からの独自補助制度を継続しているため大きな変動はない。</a:t>
          </a:r>
          <a:endParaRPr kumimoji="1" lang="en-US" altLang="ja-JP" sz="1300">
            <a:latin typeface="ＭＳ Ｐゴシック"/>
          </a:endParaRPr>
        </a:p>
        <a:p>
          <a:r>
            <a:rPr kumimoji="1" lang="ja-JP" altLang="en-US" sz="1300">
              <a:latin typeface="ＭＳ Ｐゴシック"/>
            </a:rPr>
            <a:t>　今後は、町統一基準の下、見直しや廃止を行い、削減を図っていく。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24130</xdr:rowOff>
    </xdr:to>
    <xdr:cxnSp macro="">
      <xdr:nvCxnSpPr>
        <xdr:cNvPr id="305" name="直線コネクタ 304"/>
        <xdr:cNvCxnSpPr/>
      </xdr:nvCxnSpPr>
      <xdr:spPr>
        <a:xfrm flipV="1">
          <a:off x="15671800" y="6358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110998</xdr:rowOff>
    </xdr:to>
    <xdr:cxnSp macro="">
      <xdr:nvCxnSpPr>
        <xdr:cNvPr id="308" name="直線コネクタ 307"/>
        <xdr:cNvCxnSpPr/>
      </xdr:nvCxnSpPr>
      <xdr:spPr>
        <a:xfrm flipV="1">
          <a:off x="14782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0" name="テキスト ボックス 30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120142</xdr:rowOff>
    </xdr:to>
    <xdr:cxnSp macro="">
      <xdr:nvCxnSpPr>
        <xdr:cNvPr id="311" name="直線コネクタ 310"/>
        <xdr:cNvCxnSpPr/>
      </xdr:nvCxnSpPr>
      <xdr:spPr>
        <a:xfrm flipV="1">
          <a:off x="13893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3" name="テキスト ボックス 312"/>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120142</xdr:rowOff>
    </xdr:to>
    <xdr:cxnSp macro="">
      <xdr:nvCxnSpPr>
        <xdr:cNvPr id="314" name="直線コネクタ 313"/>
        <xdr:cNvCxnSpPr/>
      </xdr:nvCxnSpPr>
      <xdr:spPr>
        <a:xfrm>
          <a:off x="13004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4" name="円/楕円 323"/>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152163</xdr:rowOff>
    </xdr:from>
    <xdr:ext cx="762000" cy="259045"/>
    <xdr:sp macro="" textlink="">
      <xdr:nvSpPr>
        <xdr:cNvPr id="325"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6" name="円/楕円 325"/>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7" name="テキスト ボックス 326"/>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8" name="円/楕円 327"/>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29" name="テキスト ボックス 328"/>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30" name="円/楕円 329"/>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31" name="テキスト ボックス 330"/>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新たな地方債の発行については、合併特例債等の交付税算入の高い起債を借り入れているが、依然高い水準となっている。</a:t>
          </a:r>
          <a:endParaRPr kumimoji="1" lang="en-US" altLang="ja-JP" sz="1300">
            <a:latin typeface="ＭＳ Ｐゴシック"/>
          </a:endParaRPr>
        </a:p>
        <a:p>
          <a:r>
            <a:rPr kumimoji="1" lang="ja-JP" altLang="en-US" sz="1300">
              <a:latin typeface="ＭＳ Ｐゴシック"/>
            </a:rPr>
            <a:t>　これまで以上に、事業精査を行い、新規発行債の抑制に努める。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119380</xdr:rowOff>
    </xdr:from>
    <xdr:to>
      <xdr:col>7</xdr:col>
      <xdr:colOff>15875</xdr:colOff>
      <xdr:row>80</xdr:row>
      <xdr:rowOff>142239</xdr:rowOff>
    </xdr:to>
    <xdr:cxnSp macro="">
      <xdr:nvCxnSpPr>
        <xdr:cNvPr id="366" name="直線コネクタ 365"/>
        <xdr:cNvCxnSpPr/>
      </xdr:nvCxnSpPr>
      <xdr:spPr>
        <a:xfrm flipV="1">
          <a:off x="3987800" y="13835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67"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142239</xdr:rowOff>
    </xdr:from>
    <xdr:to>
      <xdr:col>5</xdr:col>
      <xdr:colOff>549275</xdr:colOff>
      <xdr:row>80</xdr:row>
      <xdr:rowOff>149861</xdr:rowOff>
    </xdr:to>
    <xdr:cxnSp macro="">
      <xdr:nvCxnSpPr>
        <xdr:cNvPr id="369" name="直線コネクタ 368"/>
        <xdr:cNvCxnSpPr/>
      </xdr:nvCxnSpPr>
      <xdr:spPr>
        <a:xfrm flipV="1">
          <a:off x="3098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71" name="テキスト ボックス 370"/>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149861</xdr:rowOff>
    </xdr:from>
    <xdr:to>
      <xdr:col>4</xdr:col>
      <xdr:colOff>346075</xdr:colOff>
      <xdr:row>81</xdr:row>
      <xdr:rowOff>62230</xdr:rowOff>
    </xdr:to>
    <xdr:cxnSp macro="">
      <xdr:nvCxnSpPr>
        <xdr:cNvPr id="372" name="直線コネクタ 371"/>
        <xdr:cNvCxnSpPr/>
      </xdr:nvCxnSpPr>
      <xdr:spPr>
        <a:xfrm flipV="1">
          <a:off x="2209800" y="13865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4" name="テキスト ボックス 37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16511</xdr:rowOff>
    </xdr:from>
    <xdr:to>
      <xdr:col>3</xdr:col>
      <xdr:colOff>142875</xdr:colOff>
      <xdr:row>81</xdr:row>
      <xdr:rowOff>62230</xdr:rowOff>
    </xdr:to>
    <xdr:cxnSp macro="">
      <xdr:nvCxnSpPr>
        <xdr:cNvPr id="375" name="直線コネクタ 374"/>
        <xdr:cNvCxnSpPr/>
      </xdr:nvCxnSpPr>
      <xdr:spPr>
        <a:xfrm>
          <a:off x="1320800" y="13903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7" name="テキスト ボックス 376"/>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9" name="テキスト ボックス 378"/>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68580</xdr:rowOff>
    </xdr:from>
    <xdr:to>
      <xdr:col>7</xdr:col>
      <xdr:colOff>66675</xdr:colOff>
      <xdr:row>80</xdr:row>
      <xdr:rowOff>170180</xdr:rowOff>
    </xdr:to>
    <xdr:sp macro="" textlink="">
      <xdr:nvSpPr>
        <xdr:cNvPr id="385" name="円/楕円 384"/>
        <xdr:cNvSpPr/>
      </xdr:nvSpPr>
      <xdr:spPr>
        <a:xfrm>
          <a:off x="4775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148607</xdr:rowOff>
    </xdr:from>
    <xdr:ext cx="762000" cy="259045"/>
    <xdr:sp macro="" textlink="">
      <xdr:nvSpPr>
        <xdr:cNvPr id="386" name="公債費該当値テキスト"/>
        <xdr:cNvSpPr txBox="1"/>
      </xdr:nvSpPr>
      <xdr:spPr>
        <a:xfrm>
          <a:off x="4914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91439</xdr:rowOff>
    </xdr:from>
    <xdr:to>
      <xdr:col>5</xdr:col>
      <xdr:colOff>600075</xdr:colOff>
      <xdr:row>81</xdr:row>
      <xdr:rowOff>21589</xdr:rowOff>
    </xdr:to>
    <xdr:sp macro="" textlink="">
      <xdr:nvSpPr>
        <xdr:cNvPr id="387" name="円/楕円 386"/>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6366</xdr:rowOff>
    </xdr:from>
    <xdr:ext cx="736600" cy="259045"/>
    <xdr:sp macro="" textlink="">
      <xdr:nvSpPr>
        <xdr:cNvPr id="388" name="テキスト ボックス 387"/>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89" name="円/楕円 388"/>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0" name="テキスト ボックス 389"/>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11430</xdr:rowOff>
    </xdr:from>
    <xdr:to>
      <xdr:col>3</xdr:col>
      <xdr:colOff>193675</xdr:colOff>
      <xdr:row>81</xdr:row>
      <xdr:rowOff>113030</xdr:rowOff>
    </xdr:to>
    <xdr:sp macro="" textlink="">
      <xdr:nvSpPr>
        <xdr:cNvPr id="391" name="円/楕円 390"/>
        <xdr:cNvSpPr/>
      </xdr:nvSpPr>
      <xdr:spPr>
        <a:xfrm>
          <a:off x="2159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97807</xdr:rowOff>
    </xdr:from>
    <xdr:ext cx="762000" cy="259045"/>
    <xdr:sp macro="" textlink="">
      <xdr:nvSpPr>
        <xdr:cNvPr id="392" name="テキスト ボックス 391"/>
        <xdr:cNvSpPr txBox="1"/>
      </xdr:nvSpPr>
      <xdr:spPr>
        <a:xfrm>
          <a:off x="1828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137161</xdr:rowOff>
    </xdr:from>
    <xdr:to>
      <xdr:col>1</xdr:col>
      <xdr:colOff>676275</xdr:colOff>
      <xdr:row>81</xdr:row>
      <xdr:rowOff>67311</xdr:rowOff>
    </xdr:to>
    <xdr:sp macro="" textlink="">
      <xdr:nvSpPr>
        <xdr:cNvPr id="393" name="円/楕円 392"/>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52088</xdr:rowOff>
    </xdr:from>
    <xdr:ext cx="762000" cy="259045"/>
    <xdr:sp macro="" textlink="">
      <xdr:nvSpPr>
        <xdr:cNvPr id="394" name="テキスト ボックス 393"/>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公債費を除く経常経費は全国、兵庫県、類似団体と比較しても低く推移している。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92711</xdr:rowOff>
    </xdr:to>
    <xdr:cxnSp macro="">
      <xdr:nvCxnSpPr>
        <xdr:cNvPr id="427" name="直線コネクタ 426"/>
        <xdr:cNvCxnSpPr/>
      </xdr:nvCxnSpPr>
      <xdr:spPr>
        <a:xfrm>
          <a:off x="15671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28"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46989</xdr:rowOff>
    </xdr:to>
    <xdr:cxnSp macro="">
      <xdr:nvCxnSpPr>
        <xdr:cNvPr id="430" name="直線コネクタ 429"/>
        <xdr:cNvCxnSpPr/>
      </xdr:nvCxnSpPr>
      <xdr:spPr>
        <a:xfrm>
          <a:off x="14782800" y="131191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2" name="テキスト ボックス 431"/>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88900</xdr:rowOff>
    </xdr:from>
    <xdr:to>
      <xdr:col>21</xdr:col>
      <xdr:colOff>361950</xdr:colOff>
      <xdr:row>78</xdr:row>
      <xdr:rowOff>5080</xdr:rowOff>
    </xdr:to>
    <xdr:cxnSp macro="">
      <xdr:nvCxnSpPr>
        <xdr:cNvPr id="433" name="直線コネクタ 432"/>
        <xdr:cNvCxnSpPr/>
      </xdr:nvCxnSpPr>
      <xdr:spPr>
        <a:xfrm flipV="1">
          <a:off x="13893800" y="131191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78</xdr:row>
      <xdr:rowOff>5080</xdr:rowOff>
    </xdr:to>
    <xdr:cxnSp macro="">
      <xdr:nvCxnSpPr>
        <xdr:cNvPr id="436" name="直線コネクタ 435"/>
        <xdr:cNvCxnSpPr/>
      </xdr:nvCxnSpPr>
      <xdr:spPr>
        <a:xfrm>
          <a:off x="13004800" y="1306576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86377</xdr:rowOff>
    </xdr:from>
    <xdr:ext cx="762000" cy="259045"/>
    <xdr:sp macro="" textlink="">
      <xdr:nvSpPr>
        <xdr:cNvPr id="440" name="テキスト ボックス 439"/>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6" name="円/楕円 445"/>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47"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8" name="円/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9" name="テキスト ボックス 44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0" name="円/楕円 449"/>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1" name="テキスト ボックス 45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2" name="円/楕円 451"/>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3" name="テキスト ボックス 452"/>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4" name="円/楕円 453"/>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5" name="テキスト ボックス 454"/>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兵庫県多可町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1026</xdr:rowOff>
    </xdr:from>
    <xdr:to>
      <xdr:col>4</xdr:col>
      <xdr:colOff>1117600</xdr:colOff>
      <xdr:row>13</xdr:row>
      <xdr:rowOff>51455</xdr:rowOff>
    </xdr:to>
    <xdr:cxnSp macro="">
      <xdr:nvCxnSpPr>
        <xdr:cNvPr id="48" name="直線コネクタ 47"/>
        <xdr:cNvCxnSpPr/>
      </xdr:nvCxnSpPr>
      <xdr:spPr bwMode="auto">
        <a:xfrm flipV="1">
          <a:off x="5003800" y="2277501"/>
          <a:ext cx="647700" cy="5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18452</xdr:rowOff>
    </xdr:from>
    <xdr:ext cx="762000" cy="259045"/>
    <xdr:sp macro="" textlink="">
      <xdr:nvSpPr>
        <xdr:cNvPr id="49" name="人口1人当たり決算額の推移平均値テキスト130"/>
        <xdr:cNvSpPr txBox="1"/>
      </xdr:nvSpPr>
      <xdr:spPr>
        <a:xfrm>
          <a:off x="5740400" y="298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14902</xdr:rowOff>
    </xdr:from>
    <xdr:to>
      <xdr:col>4</xdr:col>
      <xdr:colOff>469900</xdr:colOff>
      <xdr:row>13</xdr:row>
      <xdr:rowOff>51455</xdr:rowOff>
    </xdr:to>
    <xdr:cxnSp macro="">
      <xdr:nvCxnSpPr>
        <xdr:cNvPr id="51" name="直線コネクタ 50"/>
        <xdr:cNvCxnSpPr/>
      </xdr:nvCxnSpPr>
      <xdr:spPr bwMode="auto">
        <a:xfrm>
          <a:off x="4305300" y="2291377"/>
          <a:ext cx="698500" cy="3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75253</xdr:rowOff>
    </xdr:from>
    <xdr:to>
      <xdr:col>3</xdr:col>
      <xdr:colOff>904875</xdr:colOff>
      <xdr:row>13</xdr:row>
      <xdr:rowOff>14902</xdr:rowOff>
    </xdr:to>
    <xdr:cxnSp macro="">
      <xdr:nvCxnSpPr>
        <xdr:cNvPr id="54" name="直線コネクタ 53"/>
        <xdr:cNvCxnSpPr/>
      </xdr:nvCxnSpPr>
      <xdr:spPr bwMode="auto">
        <a:xfrm>
          <a:off x="3606800" y="2180278"/>
          <a:ext cx="698500" cy="11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75253</xdr:rowOff>
    </xdr:from>
    <xdr:to>
      <xdr:col>3</xdr:col>
      <xdr:colOff>206375</xdr:colOff>
      <xdr:row>13</xdr:row>
      <xdr:rowOff>3952</xdr:rowOff>
    </xdr:to>
    <xdr:cxnSp macro="">
      <xdr:nvCxnSpPr>
        <xdr:cNvPr id="57" name="直線コネクタ 56"/>
        <xdr:cNvCxnSpPr/>
      </xdr:nvCxnSpPr>
      <xdr:spPr bwMode="auto">
        <a:xfrm flipV="1">
          <a:off x="2908300" y="2180278"/>
          <a:ext cx="698500" cy="10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15160</xdr:rowOff>
    </xdr:from>
    <xdr:ext cx="762000" cy="259045"/>
    <xdr:sp macro="" textlink="">
      <xdr:nvSpPr>
        <xdr:cNvPr id="61" name="テキスト ボックス 60"/>
        <xdr:cNvSpPr txBox="1"/>
      </xdr:nvSpPr>
      <xdr:spPr>
        <a:xfrm>
          <a:off x="25273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121676</xdr:rowOff>
    </xdr:from>
    <xdr:to>
      <xdr:col>5</xdr:col>
      <xdr:colOff>34925</xdr:colOff>
      <xdr:row>13</xdr:row>
      <xdr:rowOff>51826</xdr:rowOff>
    </xdr:to>
    <xdr:sp macro="" textlink="">
      <xdr:nvSpPr>
        <xdr:cNvPr id="67" name="円/楕円 66"/>
        <xdr:cNvSpPr/>
      </xdr:nvSpPr>
      <xdr:spPr bwMode="auto">
        <a:xfrm>
          <a:off x="5600700" y="222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68353</xdr:rowOff>
    </xdr:from>
    <xdr:ext cx="762000" cy="259045"/>
    <xdr:sp macro="" textlink="">
      <xdr:nvSpPr>
        <xdr:cNvPr id="68" name="人口1人当たり決算額の推移該当値テキスト130"/>
        <xdr:cNvSpPr txBox="1"/>
      </xdr:nvSpPr>
      <xdr:spPr>
        <a:xfrm>
          <a:off x="5740400" y="217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112,594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655</xdr:rowOff>
    </xdr:from>
    <xdr:to>
      <xdr:col>4</xdr:col>
      <xdr:colOff>520700</xdr:colOff>
      <xdr:row>13</xdr:row>
      <xdr:rowOff>102255</xdr:rowOff>
    </xdr:to>
    <xdr:sp macro="" textlink="">
      <xdr:nvSpPr>
        <xdr:cNvPr id="69" name="円/楕円 68"/>
        <xdr:cNvSpPr/>
      </xdr:nvSpPr>
      <xdr:spPr bwMode="auto">
        <a:xfrm>
          <a:off x="4953000" y="227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112432</xdr:rowOff>
    </xdr:from>
    <xdr:ext cx="736600" cy="259045"/>
    <xdr:sp macro="" textlink="">
      <xdr:nvSpPr>
        <xdr:cNvPr id="70" name="テキスト ボックス 69"/>
        <xdr:cNvSpPr txBox="1"/>
      </xdr:nvSpPr>
      <xdr:spPr>
        <a:xfrm>
          <a:off x="4622800" y="204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110,388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135552</xdr:rowOff>
    </xdr:from>
    <xdr:to>
      <xdr:col>3</xdr:col>
      <xdr:colOff>955675</xdr:colOff>
      <xdr:row>13</xdr:row>
      <xdr:rowOff>65702</xdr:rowOff>
    </xdr:to>
    <xdr:sp macro="" textlink="">
      <xdr:nvSpPr>
        <xdr:cNvPr id="71" name="円/楕円 70"/>
        <xdr:cNvSpPr/>
      </xdr:nvSpPr>
      <xdr:spPr bwMode="auto">
        <a:xfrm>
          <a:off x="4254500" y="224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75879</xdr:rowOff>
    </xdr:from>
    <xdr:ext cx="762000" cy="259045"/>
    <xdr:sp macro="" textlink="">
      <xdr:nvSpPr>
        <xdr:cNvPr id="72" name="テキスト ボックス 71"/>
        <xdr:cNvSpPr txBox="1"/>
      </xdr:nvSpPr>
      <xdr:spPr>
        <a:xfrm>
          <a:off x="3924300" y="200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111,987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24453</xdr:rowOff>
    </xdr:from>
    <xdr:to>
      <xdr:col>3</xdr:col>
      <xdr:colOff>257175</xdr:colOff>
      <xdr:row>12</xdr:row>
      <xdr:rowOff>126053</xdr:rowOff>
    </xdr:to>
    <xdr:sp macro="" textlink="">
      <xdr:nvSpPr>
        <xdr:cNvPr id="73" name="円/楕円 72"/>
        <xdr:cNvSpPr/>
      </xdr:nvSpPr>
      <xdr:spPr bwMode="auto">
        <a:xfrm>
          <a:off x="3556000" y="2129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136230</xdr:rowOff>
    </xdr:from>
    <xdr:ext cx="762000" cy="259045"/>
    <xdr:sp macro="" textlink="">
      <xdr:nvSpPr>
        <xdr:cNvPr id="74" name="テキスト ボックス 73"/>
        <xdr:cNvSpPr txBox="1"/>
      </xdr:nvSpPr>
      <xdr:spPr>
        <a:xfrm>
          <a:off x="3225800" y="189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124602</xdr:rowOff>
    </xdr:from>
    <xdr:to>
      <xdr:col>2</xdr:col>
      <xdr:colOff>692150</xdr:colOff>
      <xdr:row>13</xdr:row>
      <xdr:rowOff>54752</xdr:rowOff>
    </xdr:to>
    <xdr:sp macro="" textlink="">
      <xdr:nvSpPr>
        <xdr:cNvPr id="75" name="円/楕円 74"/>
        <xdr:cNvSpPr/>
      </xdr:nvSpPr>
      <xdr:spPr bwMode="auto">
        <a:xfrm>
          <a:off x="2857500" y="222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64929</xdr:rowOff>
    </xdr:from>
    <xdr:ext cx="762000" cy="259045"/>
    <xdr:sp macro="" textlink="">
      <xdr:nvSpPr>
        <xdr:cNvPr id="76" name="テキスト ボックス 75"/>
        <xdr:cNvSpPr txBox="1"/>
      </xdr:nvSpPr>
      <xdr:spPr>
        <a:xfrm>
          <a:off x="2527300" y="19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78499</xdr:rowOff>
    </xdr:from>
    <xdr:to>
      <xdr:col>4</xdr:col>
      <xdr:colOff>1117600</xdr:colOff>
      <xdr:row>33</xdr:row>
      <xdr:rowOff>124447</xdr:rowOff>
    </xdr:to>
    <xdr:cxnSp macro="">
      <xdr:nvCxnSpPr>
        <xdr:cNvPr id="110" name="直線コネクタ 109"/>
        <xdr:cNvCxnSpPr/>
      </xdr:nvCxnSpPr>
      <xdr:spPr bwMode="auto">
        <a:xfrm flipV="1">
          <a:off x="5003800" y="6003049"/>
          <a:ext cx="6477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92139</xdr:rowOff>
    </xdr:from>
    <xdr:to>
      <xdr:col>4</xdr:col>
      <xdr:colOff>469900</xdr:colOff>
      <xdr:row>33</xdr:row>
      <xdr:rowOff>124447</xdr:rowOff>
    </xdr:to>
    <xdr:cxnSp macro="">
      <xdr:nvCxnSpPr>
        <xdr:cNvPr id="113" name="直線コネクタ 112"/>
        <xdr:cNvCxnSpPr/>
      </xdr:nvCxnSpPr>
      <xdr:spPr bwMode="auto">
        <a:xfrm>
          <a:off x="4305300" y="6016689"/>
          <a:ext cx="698500" cy="32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44133</xdr:rowOff>
    </xdr:from>
    <xdr:to>
      <xdr:col>3</xdr:col>
      <xdr:colOff>904875</xdr:colOff>
      <xdr:row>33</xdr:row>
      <xdr:rowOff>92139</xdr:rowOff>
    </xdr:to>
    <xdr:cxnSp macro="">
      <xdr:nvCxnSpPr>
        <xdr:cNvPr id="116" name="直線コネクタ 115"/>
        <xdr:cNvCxnSpPr/>
      </xdr:nvCxnSpPr>
      <xdr:spPr bwMode="auto">
        <a:xfrm>
          <a:off x="3606800" y="5968683"/>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44133</xdr:rowOff>
    </xdr:from>
    <xdr:to>
      <xdr:col>3</xdr:col>
      <xdr:colOff>206375</xdr:colOff>
      <xdr:row>33</xdr:row>
      <xdr:rowOff>73889</xdr:rowOff>
    </xdr:to>
    <xdr:cxnSp macro="">
      <xdr:nvCxnSpPr>
        <xdr:cNvPr id="119" name="直線コネクタ 118"/>
        <xdr:cNvCxnSpPr/>
      </xdr:nvCxnSpPr>
      <xdr:spPr bwMode="auto">
        <a:xfrm flipV="1">
          <a:off x="2908300" y="5968683"/>
          <a:ext cx="698500" cy="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27699</xdr:rowOff>
    </xdr:from>
    <xdr:to>
      <xdr:col>5</xdr:col>
      <xdr:colOff>34925</xdr:colOff>
      <xdr:row>33</xdr:row>
      <xdr:rowOff>129299</xdr:rowOff>
    </xdr:to>
    <xdr:sp macro="" textlink="">
      <xdr:nvSpPr>
        <xdr:cNvPr id="129" name="円/楕円 128"/>
        <xdr:cNvSpPr/>
      </xdr:nvSpPr>
      <xdr:spPr bwMode="auto">
        <a:xfrm>
          <a:off x="5600700" y="595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145826</xdr:rowOff>
    </xdr:from>
    <xdr:ext cx="762000" cy="259045"/>
    <xdr:sp macro="" textlink="">
      <xdr:nvSpPr>
        <xdr:cNvPr id="130" name="人口1人当たり決算額の推移該当値テキスト445"/>
        <xdr:cNvSpPr txBox="1"/>
      </xdr:nvSpPr>
      <xdr:spPr>
        <a:xfrm>
          <a:off x="5740400" y="589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40,773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73647</xdr:rowOff>
    </xdr:from>
    <xdr:to>
      <xdr:col>4</xdr:col>
      <xdr:colOff>520700</xdr:colOff>
      <xdr:row>33</xdr:row>
      <xdr:rowOff>175247</xdr:rowOff>
    </xdr:to>
    <xdr:sp macro="" textlink="">
      <xdr:nvSpPr>
        <xdr:cNvPr id="131" name="円/楕円 130"/>
        <xdr:cNvSpPr/>
      </xdr:nvSpPr>
      <xdr:spPr bwMode="auto">
        <a:xfrm>
          <a:off x="4953000" y="599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13974</xdr:rowOff>
    </xdr:from>
    <xdr:ext cx="736600" cy="259045"/>
    <xdr:sp macro="" textlink="">
      <xdr:nvSpPr>
        <xdr:cNvPr id="132" name="テキスト ボックス 131"/>
        <xdr:cNvSpPr txBox="1"/>
      </xdr:nvSpPr>
      <xdr:spPr>
        <a:xfrm>
          <a:off x="4622800" y="576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39,567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41339</xdr:rowOff>
    </xdr:from>
    <xdr:to>
      <xdr:col>3</xdr:col>
      <xdr:colOff>955675</xdr:colOff>
      <xdr:row>33</xdr:row>
      <xdr:rowOff>142939</xdr:rowOff>
    </xdr:to>
    <xdr:sp macro="" textlink="">
      <xdr:nvSpPr>
        <xdr:cNvPr id="133" name="円/楕円 132"/>
        <xdr:cNvSpPr/>
      </xdr:nvSpPr>
      <xdr:spPr bwMode="auto">
        <a:xfrm>
          <a:off x="4254500" y="596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324566</xdr:rowOff>
    </xdr:from>
    <xdr:ext cx="762000" cy="259045"/>
    <xdr:sp macro="" textlink="">
      <xdr:nvSpPr>
        <xdr:cNvPr id="134" name="テキスト ボックス 133"/>
        <xdr:cNvSpPr txBox="1"/>
      </xdr:nvSpPr>
      <xdr:spPr>
        <a:xfrm>
          <a:off x="3924300" y="573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3</xdr:col>
      <xdr:colOff>155575</xdr:colOff>
      <xdr:row>32</xdr:row>
      <xdr:rowOff>164783</xdr:rowOff>
    </xdr:from>
    <xdr:to>
      <xdr:col>3</xdr:col>
      <xdr:colOff>257175</xdr:colOff>
      <xdr:row>33</xdr:row>
      <xdr:rowOff>94933</xdr:rowOff>
    </xdr:to>
    <xdr:sp macro="" textlink="">
      <xdr:nvSpPr>
        <xdr:cNvPr id="135" name="円/楕円 134"/>
        <xdr:cNvSpPr/>
      </xdr:nvSpPr>
      <xdr:spPr bwMode="auto">
        <a:xfrm>
          <a:off x="3556000" y="591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276560</xdr:rowOff>
    </xdr:from>
    <xdr:ext cx="762000" cy="259045"/>
    <xdr:sp macro="" textlink="">
      <xdr:nvSpPr>
        <xdr:cNvPr id="136" name="テキスト ボックス 135"/>
        <xdr:cNvSpPr txBox="1"/>
      </xdr:nvSpPr>
      <xdr:spPr>
        <a:xfrm>
          <a:off x="3225800" y="568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41,675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23089</xdr:rowOff>
    </xdr:from>
    <xdr:to>
      <xdr:col>2</xdr:col>
      <xdr:colOff>692150</xdr:colOff>
      <xdr:row>33</xdr:row>
      <xdr:rowOff>124689</xdr:rowOff>
    </xdr:to>
    <xdr:sp macro="" textlink="">
      <xdr:nvSpPr>
        <xdr:cNvPr id="137" name="円/楕円 136"/>
        <xdr:cNvSpPr/>
      </xdr:nvSpPr>
      <xdr:spPr bwMode="auto">
        <a:xfrm>
          <a:off x="2857500" y="594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306316</xdr:rowOff>
    </xdr:from>
    <xdr:ext cx="762000" cy="259045"/>
    <xdr:sp macro="" textlink="">
      <xdr:nvSpPr>
        <xdr:cNvPr id="138" name="テキスト ボックス 137"/>
        <xdr:cNvSpPr txBox="1"/>
      </xdr:nvSpPr>
      <xdr:spPr>
        <a:xfrm>
          <a:off x="2527300" y="571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ゴシック" pitchFamily="49" charset="-128"/>
              <a:ea typeface="ＭＳ ゴシック" pitchFamily="49" charset="-128"/>
              <a:cs typeface="+mn-cs"/>
            </a:rPr>
            <a:t>　</a:t>
          </a:r>
          <a:r>
            <a:rPr lang="ja-JP" altLang="ja-JP" sz="1300">
              <a:solidFill>
                <a:schemeClr val="dk1"/>
              </a:solidFill>
              <a:effectLst/>
              <a:latin typeface="ＭＳ ゴシック" pitchFamily="49" charset="-128"/>
              <a:ea typeface="ＭＳ ゴシック" pitchFamily="49" charset="-128"/>
              <a:cs typeface="+mn-cs"/>
            </a:rPr>
            <a:t>地方交付税をはじめとした財政措置が堅実であったこと</a:t>
          </a:r>
          <a:r>
            <a:rPr lang="ja-JP" altLang="en-US" sz="1300">
              <a:solidFill>
                <a:schemeClr val="dk1"/>
              </a:solidFill>
              <a:effectLst/>
              <a:latin typeface="ＭＳ ゴシック" pitchFamily="49" charset="-128"/>
              <a:ea typeface="ＭＳ ゴシック" pitchFamily="49" charset="-128"/>
              <a:cs typeface="+mn-cs"/>
            </a:rPr>
            <a:t>と、歳出抑制に努めたことにより財政調整基金の取り崩しはなかった。</a:t>
          </a:r>
          <a:endParaRPr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平成</a:t>
          </a:r>
          <a:r>
            <a:rPr kumimoji="1" lang="en-US" altLang="ja-JP" sz="1300">
              <a:solidFill>
                <a:schemeClr val="dk1"/>
              </a:solidFill>
              <a:effectLst/>
              <a:latin typeface="ＭＳ ゴシック" pitchFamily="49" charset="-128"/>
              <a:ea typeface="ＭＳ ゴシック" pitchFamily="49" charset="-128"/>
              <a:cs typeface="+mn-cs"/>
            </a:rPr>
            <a:t>28</a:t>
          </a:r>
          <a:r>
            <a:rPr kumimoji="1" lang="ja-JP" altLang="en-US" sz="1300">
              <a:solidFill>
                <a:schemeClr val="dk1"/>
              </a:solidFill>
              <a:effectLst/>
              <a:latin typeface="ＭＳ ゴシック" pitchFamily="49" charset="-128"/>
              <a:ea typeface="ＭＳ ゴシック" pitchFamily="49" charset="-128"/>
              <a:cs typeface="+mn-cs"/>
            </a:rPr>
            <a:t>年度からの交付税の段階的縮減並びに大型事業の実施により、今後、取り崩しを余儀なくされることが予測される。</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ＭＳ ゴシック" pitchFamily="49" charset="-128"/>
              <a:ea typeface="ＭＳ ゴシック" pitchFamily="49" charset="-128"/>
              <a:cs typeface="+mn-cs"/>
            </a:rPr>
            <a:t>各会計とも一般会計からの繰入金や積立金の補填により黒字決算となってい</a:t>
          </a:r>
          <a:r>
            <a:rPr lang="ja-JP" altLang="en-US" sz="1300">
              <a:solidFill>
                <a:schemeClr val="dk1"/>
              </a:solidFill>
              <a:effectLst/>
              <a:latin typeface="ＭＳ ゴシック" pitchFamily="49" charset="-128"/>
              <a:ea typeface="ＭＳ ゴシック" pitchFamily="49" charset="-128"/>
              <a:cs typeface="+mn-cs"/>
            </a:rPr>
            <a:t>る。</a:t>
          </a:r>
          <a:endParaRPr lang="ja-JP" altLang="ja-JP" sz="1300">
            <a:effectLst/>
            <a:latin typeface="ＭＳ ゴシック" pitchFamily="49" charset="-128"/>
            <a:ea typeface="ＭＳ ゴシック" pitchFamily="49" charset="-128"/>
          </a:endParaRPr>
        </a:p>
        <a:p>
          <a:r>
            <a:rPr lang="ja-JP" altLang="ja-JP" sz="1300">
              <a:solidFill>
                <a:schemeClr val="dk1"/>
              </a:solidFill>
              <a:effectLst/>
              <a:latin typeface="ＭＳ ゴシック" pitchFamily="49" charset="-128"/>
              <a:ea typeface="ＭＳ ゴシック" pitchFamily="49" charset="-128"/>
              <a:cs typeface="+mn-cs"/>
            </a:rPr>
            <a:t>　地方交付税をはじめとした財政措置が堅実であったことから、このような数値となって</a:t>
          </a:r>
          <a:r>
            <a:rPr lang="ja-JP" altLang="en-US" sz="1300">
              <a:solidFill>
                <a:schemeClr val="dk1"/>
              </a:solidFill>
              <a:effectLst/>
              <a:latin typeface="ＭＳ ゴシック" pitchFamily="49" charset="-128"/>
              <a:ea typeface="ＭＳ ゴシック" pitchFamily="49" charset="-128"/>
              <a:cs typeface="+mn-cs"/>
            </a:rPr>
            <a:t>いるが</a:t>
          </a:r>
          <a:r>
            <a:rPr lang="ja-JP" altLang="ja-JP" sz="1300">
              <a:solidFill>
                <a:schemeClr val="dk1"/>
              </a:solidFill>
              <a:effectLst/>
              <a:latin typeface="ＭＳ ゴシック" pitchFamily="49" charset="-128"/>
              <a:ea typeface="ＭＳ ゴシック" pitchFamily="49" charset="-128"/>
              <a:cs typeface="+mn-cs"/>
            </a:rPr>
            <a:t>、国の財政状況を考えると現在のような財政措置を長期にわたって期待することは難しく、</a:t>
          </a:r>
          <a:r>
            <a:rPr lang="ja-JP" altLang="en-US" sz="1300">
              <a:solidFill>
                <a:schemeClr val="dk1"/>
              </a:solidFill>
              <a:effectLst/>
              <a:latin typeface="ＭＳ ゴシック" pitchFamily="49" charset="-128"/>
              <a:ea typeface="ＭＳ ゴシック" pitchFamily="49" charset="-128"/>
              <a:cs typeface="+mn-cs"/>
            </a:rPr>
            <a:t>行財政改革を推進していく必要がある</a:t>
          </a:r>
          <a:r>
            <a:rPr lang="ja-JP" altLang="ja-JP"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事業実施については、交付税算入のある起債の借入を行っているため算入公債費は緩やかに増加しており、元利償還金は計画的に減少している。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しかし、合併特例債等で借入れを行う大型事業が予定されているため、元利償還金は今後は増加していく。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一般会計に係る地方債残高は減少しているが、今後大型投資的事業が始まるため、増加に転じると予想される。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充当可能財源である、財政調整基金が増加しているが、交付税の段階的縮減が始まるため、今後減少していくと予想される。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事務組合の負担見直しや、事業精査による更なる経費縮減に努める。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11995016</v>
      </c>
      <c r="BO4" s="349"/>
      <c r="BP4" s="349"/>
      <c r="BQ4" s="349"/>
      <c r="BR4" s="349"/>
      <c r="BS4" s="349"/>
      <c r="BT4" s="349"/>
      <c r="BU4" s="350"/>
      <c r="BV4" s="348">
        <v>13016800</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11798851</v>
      </c>
      <c r="BO5" s="386"/>
      <c r="BP5" s="386"/>
      <c r="BQ5" s="386"/>
      <c r="BR5" s="386"/>
      <c r="BS5" s="386"/>
      <c r="BT5" s="386"/>
      <c r="BU5" s="387"/>
      <c r="BV5" s="385">
        <v>12686350</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92.7</v>
      </c>
      <c r="CU5" s="383"/>
      <c r="CV5" s="383"/>
      <c r="CW5" s="383"/>
      <c r="CX5" s="383"/>
      <c r="CY5" s="383"/>
      <c r="CZ5" s="383"/>
      <c r="DA5" s="384"/>
      <c r="DB5" s="382">
        <v>92.4</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196165</v>
      </c>
      <c r="BO6" s="386"/>
      <c r="BP6" s="386"/>
      <c r="BQ6" s="386"/>
      <c r="BR6" s="386"/>
      <c r="BS6" s="386"/>
      <c r="BT6" s="386"/>
      <c r="BU6" s="387"/>
      <c r="BV6" s="385">
        <v>330450</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98.5</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20568</v>
      </c>
      <c r="BO7" s="386"/>
      <c r="BP7" s="386"/>
      <c r="BQ7" s="386"/>
      <c r="BR7" s="386"/>
      <c r="BS7" s="386"/>
      <c r="BT7" s="386"/>
      <c r="BU7" s="387"/>
      <c r="BV7" s="385">
        <v>81462</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7786314</v>
      </c>
      <c r="CU7" s="386"/>
      <c r="CV7" s="386"/>
      <c r="CW7" s="386"/>
      <c r="CX7" s="386"/>
      <c r="CY7" s="386"/>
      <c r="CZ7" s="386"/>
      <c r="DA7" s="387"/>
      <c r="DB7" s="385">
        <v>7837751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175597</v>
      </c>
      <c r="BO8" s="386"/>
      <c r="BP8" s="386"/>
      <c r="BQ8" s="386"/>
      <c r="BR8" s="386"/>
      <c r="BS8" s="386"/>
      <c r="BT8" s="386"/>
      <c r="BU8" s="387"/>
      <c r="BV8" s="385">
        <v>248988</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23104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-73391</v>
      </c>
      <c r="BO9" s="386"/>
      <c r="BP9" s="386"/>
      <c r="BQ9" s="386"/>
      <c r="BR9" s="386"/>
      <c r="BS9" s="386"/>
      <c r="BT9" s="386"/>
      <c r="BU9" s="387"/>
      <c r="BV9" s="385">
        <v>-71733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20</v>
      </c>
      <c r="CU9" s="383"/>
      <c r="CV9" s="383"/>
      <c r="CW9" s="383"/>
      <c r="CX9" s="383"/>
      <c r="CY9" s="383"/>
      <c r="CZ9" s="383"/>
      <c r="DA9" s="384"/>
      <c r="DB9" s="382">
        <v>19.8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24304</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8000</v>
      </c>
      <c r="BO10" s="386"/>
      <c r="BP10" s="386"/>
      <c r="BQ10" s="386"/>
      <c r="BR10" s="386"/>
      <c r="BS10" s="386"/>
      <c r="BT10" s="386"/>
      <c r="BU10" s="387"/>
      <c r="BV10" s="385">
        <v>7614</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22428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22264</v>
      </c>
      <c r="S13" s="467"/>
      <c r="T13" s="467"/>
      <c r="U13" s="467"/>
      <c r="V13" s="468"/>
      <c r="W13" s="401" t="s">
        <v>122</v>
      </c>
      <c r="X13" s="402"/>
      <c r="Y13" s="402"/>
      <c r="Z13" s="402"/>
      <c r="AA13" s="402"/>
      <c r="AB13" s="392"/>
      <c r="AC13" s="436">
        <v>369</v>
      </c>
      <c r="AD13" s="437"/>
      <c r="AE13" s="437"/>
      <c r="AF13" s="437"/>
      <c r="AG13" s="476"/>
      <c r="AH13" s="436">
        <v>527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-65391</v>
      </c>
      <c r="BO13" s="386"/>
      <c r="BP13" s="386"/>
      <c r="BQ13" s="386"/>
      <c r="BR13" s="386"/>
      <c r="BS13" s="386"/>
      <c r="BT13" s="386"/>
      <c r="BU13" s="387"/>
      <c r="BV13" s="385">
        <v>-64119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22719</v>
      </c>
      <c r="S14" s="467"/>
      <c r="T14" s="467"/>
      <c r="U14" s="467"/>
      <c r="V14" s="468"/>
      <c r="W14" s="375"/>
      <c r="X14" s="376"/>
      <c r="Y14" s="376"/>
      <c r="Z14" s="376"/>
      <c r="AA14" s="376"/>
      <c r="AB14" s="365"/>
      <c r="AC14" s="469">
        <v>3.5</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33</v>
      </c>
      <c r="CU14" s="481"/>
      <c r="CV14" s="481"/>
      <c r="CW14" s="481"/>
      <c r="CX14" s="481"/>
      <c r="CY14" s="481"/>
      <c r="CZ14" s="481"/>
      <c r="DA14" s="482"/>
      <c r="DB14" s="480">
        <v>41.9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22564</v>
      </c>
      <c r="S15" s="467"/>
      <c r="T15" s="467"/>
      <c r="U15" s="467"/>
      <c r="V15" s="468"/>
      <c r="W15" s="401" t="s">
        <v>129</v>
      </c>
      <c r="X15" s="402"/>
      <c r="Y15" s="402"/>
      <c r="Z15" s="402"/>
      <c r="AA15" s="402"/>
      <c r="AB15" s="392"/>
      <c r="AC15" s="436">
        <v>4785</v>
      </c>
      <c r="AD15" s="437"/>
      <c r="AE15" s="437"/>
      <c r="AF15" s="437"/>
      <c r="AG15" s="476"/>
      <c r="AH15" s="436">
        <v>5518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1919328</v>
      </c>
      <c r="BO15" s="349"/>
      <c r="BP15" s="349"/>
      <c r="BQ15" s="349"/>
      <c r="BR15" s="349"/>
      <c r="BS15" s="349"/>
      <c r="BT15" s="349"/>
      <c r="BU15" s="350"/>
      <c r="BV15" s="348">
        <v>1915338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44.8</v>
      </c>
      <c r="AD16" s="470"/>
      <c r="AE16" s="470"/>
      <c r="AF16" s="470"/>
      <c r="AG16" s="471"/>
      <c r="AH16" s="469">
        <v>46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5829158</v>
      </c>
      <c r="BO16" s="386"/>
      <c r="BP16" s="386"/>
      <c r="BQ16" s="386"/>
      <c r="BR16" s="386"/>
      <c r="BS16" s="386"/>
      <c r="BT16" s="386"/>
      <c r="BU16" s="387"/>
      <c r="BV16" s="385">
        <v>5741744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5521</v>
      </c>
      <c r="AD17" s="437"/>
      <c r="AE17" s="437"/>
      <c r="AF17" s="437"/>
      <c r="AG17" s="476"/>
      <c r="AH17" s="436">
        <v>5824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2422155</v>
      </c>
      <c r="BO17" s="386"/>
      <c r="BP17" s="386"/>
      <c r="BQ17" s="386"/>
      <c r="BR17" s="386"/>
      <c r="BS17" s="386"/>
      <c r="BT17" s="386"/>
      <c r="BU17" s="387"/>
      <c r="BV17" s="385">
        <v>2438271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185.19</v>
      </c>
      <c r="M18" s="498"/>
      <c r="N18" s="498"/>
      <c r="O18" s="498"/>
      <c r="P18" s="498"/>
      <c r="Q18" s="498"/>
      <c r="R18" s="499"/>
      <c r="S18" s="499"/>
      <c r="T18" s="499"/>
      <c r="U18" s="499"/>
      <c r="V18" s="500"/>
      <c r="W18" s="403"/>
      <c r="X18" s="404"/>
      <c r="Y18" s="404"/>
      <c r="Z18" s="404"/>
      <c r="AA18" s="404"/>
      <c r="AB18" s="395"/>
      <c r="AC18" s="501">
        <v>51.7</v>
      </c>
      <c r="AD18" s="502"/>
      <c r="AE18" s="502"/>
      <c r="AF18" s="502"/>
      <c r="AG18" s="503"/>
      <c r="AH18" s="501">
        <v>48.5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7276607</v>
      </c>
      <c r="BO18" s="386"/>
      <c r="BP18" s="386"/>
      <c r="BQ18" s="386"/>
      <c r="BR18" s="386"/>
      <c r="BS18" s="386"/>
      <c r="BT18" s="386"/>
      <c r="BU18" s="387"/>
      <c r="BV18" s="385">
        <v>7254227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8810753</v>
      </c>
      <c r="BO19" s="386"/>
      <c r="BP19" s="386"/>
      <c r="BQ19" s="386"/>
      <c r="BR19" s="386"/>
      <c r="BS19" s="386"/>
      <c r="BT19" s="386"/>
      <c r="BU19" s="387"/>
      <c r="BV19" s="385">
        <v>9000589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6709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16011793</v>
      </c>
      <c r="BO23" s="386"/>
      <c r="BP23" s="386"/>
      <c r="BQ23" s="386"/>
      <c r="BR23" s="386"/>
      <c r="BS23" s="386"/>
      <c r="BT23" s="386"/>
      <c r="BU23" s="387"/>
      <c r="BV23" s="385">
        <v>16905790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8070</v>
      </c>
      <c r="R24" s="437"/>
      <c r="S24" s="437"/>
      <c r="T24" s="437"/>
      <c r="U24" s="437"/>
      <c r="V24" s="476"/>
      <c r="W24" s="531"/>
      <c r="X24" s="519"/>
      <c r="Y24" s="520"/>
      <c r="Z24" s="435" t="s">
        <v>152</v>
      </c>
      <c r="AA24" s="415"/>
      <c r="AB24" s="415"/>
      <c r="AC24" s="415"/>
      <c r="AD24" s="415"/>
      <c r="AE24" s="415"/>
      <c r="AF24" s="415"/>
      <c r="AG24" s="416"/>
      <c r="AH24" s="436">
        <v>200</v>
      </c>
      <c r="AI24" s="437"/>
      <c r="AJ24" s="437"/>
      <c r="AK24" s="437"/>
      <c r="AL24" s="476"/>
      <c r="AM24" s="436">
        <v>681800</v>
      </c>
      <c r="AN24" s="437"/>
      <c r="AO24" s="437"/>
      <c r="AP24" s="437"/>
      <c r="AQ24" s="437"/>
      <c r="AR24" s="476"/>
      <c r="AS24" s="436">
        <v>3409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11676043</v>
      </c>
      <c r="BO24" s="386"/>
      <c r="BP24" s="386"/>
      <c r="BQ24" s="386"/>
      <c r="BR24" s="386"/>
      <c r="BS24" s="386"/>
      <c r="BT24" s="386"/>
      <c r="BU24" s="387"/>
      <c r="BV24" s="385">
        <v>11818387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6480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5980</v>
      </c>
      <c r="R26" s="437"/>
      <c r="S26" s="437"/>
      <c r="T26" s="437"/>
      <c r="U26" s="437"/>
      <c r="V26" s="476"/>
      <c r="W26" s="531"/>
      <c r="X26" s="519"/>
      <c r="Y26" s="520"/>
      <c r="Z26" s="435" t="s">
        <v>158</v>
      </c>
      <c r="AA26" s="541"/>
      <c r="AB26" s="541"/>
      <c r="AC26" s="541"/>
      <c r="AD26" s="541"/>
      <c r="AE26" s="541"/>
      <c r="AF26" s="541"/>
      <c r="AG26" s="542"/>
      <c r="AH26" s="436">
        <v>3</v>
      </c>
      <c r="AI26" s="437"/>
      <c r="AJ26" s="437"/>
      <c r="AK26" s="437"/>
      <c r="AL26" s="476"/>
      <c r="AM26" s="436">
        <v>9195</v>
      </c>
      <c r="AN26" s="437"/>
      <c r="AO26" s="437"/>
      <c r="AP26" s="437"/>
      <c r="AQ26" s="437"/>
      <c r="AR26" s="476"/>
      <c r="AS26" s="436">
        <v>3065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3300</v>
      </c>
      <c r="R27" s="437"/>
      <c r="S27" s="437"/>
      <c r="T27" s="437"/>
      <c r="U27" s="437"/>
      <c r="V27" s="476"/>
      <c r="W27" s="531"/>
      <c r="X27" s="519"/>
      <c r="Y27" s="520"/>
      <c r="Z27" s="435" t="s">
        <v>161</v>
      </c>
      <c r="AA27" s="415"/>
      <c r="AB27" s="415"/>
      <c r="AC27" s="415"/>
      <c r="AD27" s="415"/>
      <c r="AE27" s="415"/>
      <c r="AF27" s="415"/>
      <c r="AG27" s="416"/>
      <c r="AH27" s="436">
        <v>9</v>
      </c>
      <c r="AI27" s="437"/>
      <c r="AJ27" s="437"/>
      <c r="AK27" s="437"/>
      <c r="AL27" s="476"/>
      <c r="AM27" s="436">
        <v>31491</v>
      </c>
      <c r="AN27" s="437"/>
      <c r="AO27" s="437"/>
      <c r="AP27" s="437"/>
      <c r="AQ27" s="437"/>
      <c r="AR27" s="476"/>
      <c r="AS27" s="436">
        <v>3499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112027</v>
      </c>
      <c r="BO27" s="555"/>
      <c r="BP27" s="555"/>
      <c r="BQ27" s="555"/>
      <c r="BR27" s="555"/>
      <c r="BS27" s="555"/>
      <c r="BT27" s="555"/>
      <c r="BU27" s="556"/>
      <c r="BV27" s="554">
        <v>111967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3221256</v>
      </c>
      <c r="BO28" s="349"/>
      <c r="BP28" s="349"/>
      <c r="BQ28" s="349"/>
      <c r="BR28" s="349"/>
      <c r="BS28" s="349"/>
      <c r="BT28" s="349"/>
      <c r="BU28" s="350"/>
      <c r="BV28" s="348">
        <v>3083256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2150</v>
      </c>
      <c r="R29" s="437"/>
      <c r="S29" s="437"/>
      <c r="T29" s="437"/>
      <c r="U29" s="437"/>
      <c r="V29" s="476"/>
      <c r="W29" s="532"/>
      <c r="X29" s="533"/>
      <c r="Y29" s="534"/>
      <c r="Z29" s="435" t="s">
        <v>168</v>
      </c>
      <c r="AA29" s="415"/>
      <c r="AB29" s="415"/>
      <c r="AC29" s="415"/>
      <c r="AD29" s="415"/>
      <c r="AE29" s="415"/>
      <c r="AF29" s="415"/>
      <c r="AG29" s="416"/>
      <c r="AH29" s="436">
        <v>209</v>
      </c>
      <c r="AI29" s="437"/>
      <c r="AJ29" s="437"/>
      <c r="AK29" s="437"/>
      <c r="AL29" s="476"/>
      <c r="AM29" s="436">
        <v>713291</v>
      </c>
      <c r="AN29" s="437"/>
      <c r="AO29" s="437"/>
      <c r="AP29" s="437"/>
      <c r="AQ29" s="437"/>
      <c r="AR29" s="476"/>
      <c r="AS29" s="436">
        <v>3413</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301211</v>
      </c>
      <c r="BO29" s="386"/>
      <c r="BP29" s="386"/>
      <c r="BQ29" s="386"/>
      <c r="BR29" s="386"/>
      <c r="BS29" s="386"/>
      <c r="BT29" s="386"/>
      <c r="BU29" s="387"/>
      <c r="BV29" s="385">
        <v>300542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3286936</v>
      </c>
      <c r="BO30" s="555"/>
      <c r="BP30" s="555"/>
      <c r="BQ30" s="555"/>
      <c r="BR30" s="555"/>
      <c r="BS30" s="555"/>
      <c r="BT30" s="555"/>
      <c r="BU30" s="556"/>
      <c r="BV30" s="554">
        <v>3303454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水道事業特別会計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西脇多可行政事務組合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宅地造成事業特別会計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北播磨清掃事務組合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診療所事業特別会計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兵庫県市町村職員退職手当組合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兵庫県市町交通災害共済組合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兵庫県町議会議員公務災害補償組合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丹波少年自然の家事務組合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兵庫県後期高齢者医療広域連合（一般会計）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兵庫県後期高齢者医療広域連合（特別会計）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播磨内陸医務事業組合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北播磨こども発達支援センター事務組合わかあゆ園</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69" t="s">
        <v>23</v>
      </c>
      <c r="C41" s="1170"/>
      <c r="D41" s="81"/>
      <c r="E41" s="1175" t="s">
        <v>24</v>
      </c>
      <c r="F41" s="1175"/>
      <c r="G41" s="1175"/>
      <c r="H41" s="1176"/>
      <c r="I41" s="82">
        <v>17702</v>
      </c>
      <c r="J41" s="83">
        <v>17092</v>
      </c>
      <c r="K41" s="83">
        <v>17147</v>
      </c>
      <c r="L41" s="83">
        <v>16906</v>
      </c>
      <c r="M41" s="84">
        <v>16012</v>
      </c>
    </row>
    <row r="42" spans="2:13" ht="27.75" customHeight="1">
      <c r="B42" s="1171"/>
      <c r="C42" s="1172"/>
      <c r="D42" s="85"/>
      <c r="E42" s="1177" t="s">
        <v>25</v>
      </c>
      <c r="F42" s="1177"/>
      <c r="G42" s="1177"/>
      <c r="H42" s="1178"/>
      <c r="I42" s="86">
        <v>22</v>
      </c>
      <c r="J42" s="87">
        <v>14</v>
      </c>
      <c r="K42" s="87">
        <v>8</v>
      </c>
      <c r="L42" s="87">
        <v>4</v>
      </c>
      <c r="M42" s="88">
        <v>0</v>
      </c>
    </row>
    <row r="43" spans="2:13" ht="27.75" customHeight="1">
      <c r="B43" s="1171"/>
      <c r="C43" s="1172"/>
      <c r="D43" s="85"/>
      <c r="E43" s="1177" t="s">
        <v>26</v>
      </c>
      <c r="F43" s="1177"/>
      <c r="G43" s="1177"/>
      <c r="H43" s="1178"/>
      <c r="I43" s="86">
        <v>6676</v>
      </c>
      <c r="J43" s="87">
        <v>6464</v>
      </c>
      <c r="K43" s="87">
        <v>6689</v>
      </c>
      <c r="L43" s="87">
        <v>7082</v>
      </c>
      <c r="M43" s="88">
        <v>7319</v>
      </c>
    </row>
    <row r="44" spans="2:13" ht="27.75" customHeight="1">
      <c r="B44" s="1171"/>
      <c r="C44" s="1172"/>
      <c r="D44" s="85"/>
      <c r="E44" s="1177" t="s">
        <v>27</v>
      </c>
      <c r="F44" s="1177"/>
      <c r="G44" s="1177"/>
      <c r="H44" s="1178"/>
      <c r="I44" s="86">
        <v>962</v>
      </c>
      <c r="J44" s="87">
        <v>874</v>
      </c>
      <c r="K44" s="87">
        <v>772</v>
      </c>
      <c r="L44" s="87">
        <v>725</v>
      </c>
      <c r="M44" s="88">
        <v>630</v>
      </c>
    </row>
    <row r="45" spans="2:13" ht="27.75" customHeight="1">
      <c r="B45" s="1171"/>
      <c r="C45" s="1172"/>
      <c r="D45" s="85"/>
      <c r="E45" s="1177" t="s">
        <v>28</v>
      </c>
      <c r="F45" s="1177"/>
      <c r="G45" s="1177"/>
      <c r="H45" s="1178"/>
      <c r="I45" s="86">
        <v>2197</v>
      </c>
      <c r="J45" s="87">
        <v>2221</v>
      </c>
      <c r="K45" s="87">
        <v>2089</v>
      </c>
      <c r="L45" s="87">
        <v>2173</v>
      </c>
      <c r="M45" s="88">
        <v>1991</v>
      </c>
    </row>
    <row r="46" spans="2:13" ht="27.75" customHeight="1">
      <c r="B46" s="1171"/>
      <c r="C46" s="1172"/>
      <c r="D46" s="85"/>
      <c r="E46" s="1177" t="s">
        <v>29</v>
      </c>
      <c r="F46" s="1177"/>
      <c r="G46" s="1177"/>
      <c r="H46" s="1178"/>
      <c r="I46" s="86" t="s">
        <v>488</v>
      </c>
      <c r="J46" s="87" t="s">
        <v>488</v>
      </c>
      <c r="K46" s="87" t="s">
        <v>488</v>
      </c>
      <c r="L46" s="87" t="s">
        <v>488</v>
      </c>
      <c r="M46" s="88" t="s">
        <v>488</v>
      </c>
    </row>
    <row r="47" spans="2:13" ht="27.75" customHeight="1">
      <c r="B47" s="1171"/>
      <c r="C47" s="1172"/>
      <c r="D47" s="85"/>
      <c r="E47" s="1177" t="s">
        <v>30</v>
      </c>
      <c r="F47" s="1177"/>
      <c r="G47" s="1177"/>
      <c r="H47" s="1178"/>
      <c r="I47" s="86" t="s">
        <v>488</v>
      </c>
      <c r="J47" s="87" t="s">
        <v>488</v>
      </c>
      <c r="K47" s="87" t="s">
        <v>488</v>
      </c>
      <c r="L47" s="87" t="s">
        <v>488</v>
      </c>
      <c r="M47" s="88" t="s">
        <v>488</v>
      </c>
    </row>
    <row r="48" spans="2:13" ht="27.75" customHeight="1">
      <c r="B48" s="1173"/>
      <c r="C48" s="1174"/>
      <c r="D48" s="85"/>
      <c r="E48" s="1177" t="s">
        <v>31</v>
      </c>
      <c r="F48" s="1177"/>
      <c r="G48" s="1177"/>
      <c r="H48" s="1178"/>
      <c r="I48" s="86" t="s">
        <v>488</v>
      </c>
      <c r="J48" s="87" t="s">
        <v>488</v>
      </c>
      <c r="K48" s="87" t="s">
        <v>488</v>
      </c>
      <c r="L48" s="87" t="s">
        <v>488</v>
      </c>
      <c r="M48" s="88" t="s">
        <v>488</v>
      </c>
    </row>
    <row r="49" spans="2:13" ht="27.75" customHeight="1">
      <c r="B49" s="1179" t="s">
        <v>32</v>
      </c>
      <c r="C49" s="1180"/>
      <c r="D49" s="89"/>
      <c r="E49" s="1177" t="s">
        <v>33</v>
      </c>
      <c r="F49" s="1177"/>
      <c r="G49" s="1177"/>
      <c r="H49" s="1178"/>
      <c r="I49" s="86">
        <v>3989</v>
      </c>
      <c r="J49" s="87">
        <v>4345</v>
      </c>
      <c r="K49" s="87">
        <v>4759</v>
      </c>
      <c r="L49" s="87">
        <v>5013</v>
      </c>
      <c r="M49" s="88">
        <v>5150</v>
      </c>
    </row>
    <row r="50" spans="2:13" ht="27.75" customHeight="1">
      <c r="B50" s="1171"/>
      <c r="C50" s="1172"/>
      <c r="D50" s="85"/>
      <c r="E50" s="1177" t="s">
        <v>34</v>
      </c>
      <c r="F50" s="1177"/>
      <c r="G50" s="1177"/>
      <c r="H50" s="1178"/>
      <c r="I50" s="86">
        <v>1065</v>
      </c>
      <c r="J50" s="87">
        <v>1023</v>
      </c>
      <c r="K50" s="87">
        <v>886</v>
      </c>
      <c r="L50" s="87">
        <v>758</v>
      </c>
      <c r="M50" s="88">
        <v>645</v>
      </c>
    </row>
    <row r="51" spans="2:13" ht="27.75" customHeight="1">
      <c r="B51" s="1173"/>
      <c r="C51" s="1174"/>
      <c r="D51" s="85"/>
      <c r="E51" s="1177" t="s">
        <v>35</v>
      </c>
      <c r="F51" s="1177"/>
      <c r="G51" s="1177"/>
      <c r="H51" s="1178"/>
      <c r="I51" s="86">
        <v>18613</v>
      </c>
      <c r="J51" s="87">
        <v>18344</v>
      </c>
      <c r="K51" s="87">
        <v>18814</v>
      </c>
      <c r="L51" s="87">
        <v>18503</v>
      </c>
      <c r="M51" s="88">
        <v>18134</v>
      </c>
    </row>
    <row r="52" spans="2:13" ht="27.75" customHeight="1" thickBot="1">
      <c r="B52" s="1181" t="s">
        <v>20</v>
      </c>
      <c r="C52" s="1182"/>
      <c r="D52" s="90"/>
      <c r="E52" s="1183" t="s">
        <v>36</v>
      </c>
      <c r="F52" s="1183"/>
      <c r="G52" s="1183"/>
      <c r="H52" s="1184"/>
      <c r="I52" s="91">
        <v>3892</v>
      </c>
      <c r="J52" s="92">
        <v>2953</v>
      </c>
      <c r="K52" s="92">
        <v>2247</v>
      </c>
      <c r="L52" s="92">
        <v>2615</v>
      </c>
      <c r="M52" s="93">
        <v>2024</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525</v>
      </c>
      <c r="G2" s="111"/>
      <c r="H2" s="112"/>
    </row>
    <row r="3" spans="1:8">
      <c r="A3" s="108" t="s">
        <v>518</v>
      </c>
      <c r="B3" s="113"/>
      <c r="C3" s="114"/>
      <c r="D3" s="115">
        <v>92248</v>
      </c>
      <c r="E3" s="116"/>
      <c r="F3" s="117">
        <v>59338</v>
      </c>
      <c r="G3" s="118"/>
      <c r="H3" s="119"/>
    </row>
    <row r="4" spans="1:8">
      <c r="A4" s="120"/>
      <c r="B4" s="121"/>
      <c r="C4" s="122"/>
      <c r="D4" s="123">
        <v>37581</v>
      </c>
      <c r="E4" s="124"/>
      <c r="F4" s="125">
        <v>34073</v>
      </c>
      <c r="G4" s="126"/>
      <c r="H4" s="127"/>
    </row>
    <row r="5" spans="1:8">
      <c r="A5" s="108" t="s">
        <v>520</v>
      </c>
      <c r="B5" s="113"/>
      <c r="C5" s="114"/>
      <c r="D5" s="115">
        <v>46174</v>
      </c>
      <c r="E5" s="116"/>
      <c r="F5" s="117">
        <v>51262</v>
      </c>
      <c r="G5" s="118"/>
      <c r="H5" s="119"/>
    </row>
    <row r="6" spans="1:8">
      <c r="A6" s="120"/>
      <c r="B6" s="121"/>
      <c r="C6" s="122"/>
      <c r="D6" s="123">
        <v>12326</v>
      </c>
      <c r="E6" s="124"/>
      <c r="F6" s="125">
        <v>25630</v>
      </c>
      <c r="G6" s="126"/>
      <c r="H6" s="127"/>
    </row>
    <row r="7" spans="1:8">
      <c r="A7" s="108" t="s">
        <v>521</v>
      </c>
      <c r="B7" s="113"/>
      <c r="C7" s="114"/>
      <c r="D7" s="115">
        <v>92680</v>
      </c>
      <c r="E7" s="116"/>
      <c r="F7" s="117">
        <v>48407</v>
      </c>
      <c r="G7" s="118"/>
      <c r="H7" s="119"/>
    </row>
    <row r="8" spans="1:8">
      <c r="A8" s="120"/>
      <c r="B8" s="121"/>
      <c r="C8" s="122"/>
      <c r="D8" s="123">
        <v>15239</v>
      </c>
      <c r="E8" s="124"/>
      <c r="F8" s="125">
        <v>23914</v>
      </c>
      <c r="G8" s="126"/>
      <c r="H8" s="127"/>
    </row>
    <row r="9" spans="1:8">
      <c r="A9" s="108" t="s">
        <v>522</v>
      </c>
      <c r="B9" s="113"/>
      <c r="C9" s="114"/>
      <c r="D9" s="115">
        <v>96221</v>
      </c>
      <c r="E9" s="116"/>
      <c r="F9" s="117">
        <v>69477</v>
      </c>
      <c r="G9" s="118"/>
      <c r="H9" s="119"/>
    </row>
    <row r="10" spans="1:8">
      <c r="A10" s="120"/>
      <c r="B10" s="121"/>
      <c r="C10" s="122"/>
      <c r="D10" s="123">
        <v>14525</v>
      </c>
      <c r="E10" s="124"/>
      <c r="F10" s="125">
        <v>31528</v>
      </c>
      <c r="G10" s="126"/>
      <c r="H10" s="127"/>
    </row>
    <row r="11" spans="1:8">
      <c r="A11" s="108" t="s">
        <v>523</v>
      </c>
      <c r="B11" s="113"/>
      <c r="C11" s="114"/>
      <c r="D11" s="115">
        <v>46178</v>
      </c>
      <c r="E11" s="116"/>
      <c r="F11" s="117">
        <v>59668</v>
      </c>
      <c r="G11" s="118"/>
      <c r="H11" s="119"/>
    </row>
    <row r="12" spans="1:8">
      <c r="A12" s="120"/>
      <c r="B12" s="121"/>
      <c r="C12" s="128"/>
      <c r="D12" s="123">
        <v>9785</v>
      </c>
      <c r="E12" s="124"/>
      <c r="F12" s="125">
        <v>31515</v>
      </c>
      <c r="G12" s="126"/>
      <c r="H12" s="127"/>
    </row>
    <row r="13" spans="1:8">
      <c r="A13" s="108"/>
      <c r="B13" s="113"/>
      <c r="C13" s="129"/>
      <c r="D13" s="130">
        <v>74700</v>
      </c>
      <c r="E13" s="131"/>
      <c r="F13" s="132">
        <v>57630</v>
      </c>
      <c r="G13" s="133"/>
      <c r="H13" s="119"/>
    </row>
    <row r="14" spans="1:8">
      <c r="A14" s="120"/>
      <c r="B14" s="121"/>
      <c r="C14" s="122"/>
      <c r="D14" s="123">
        <v>17891</v>
      </c>
      <c r="E14" s="124"/>
      <c r="F14" s="125">
        <v>29332</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4.1900000000000004</v>
      </c>
      <c r="C19" s="134">
        <f>ROUND(VALUE(SUBSTITUTE(実質収支比率等に係る経年分析!G$48,"▲","-")),2)</f>
        <v>1.32</v>
      </c>
      <c r="D19" s="134">
        <f>ROUND(VALUE(SUBSTITUTE(実質収支比率等に係る経年分析!H$48,"▲","-")),2)</f>
        <v>4.09</v>
      </c>
      <c r="E19" s="134">
        <f>ROUND(VALUE(SUBSTITUTE(実質収支比率等に係る経年分析!I$48,"▲","-")),2)</f>
        <v>3.18</v>
      </c>
      <c r="F19" s="134">
        <f>ROUND(VALUE(SUBSTITUTE(実質収支比率等に係る経年分析!J$48,"▲","-")),2)</f>
        <v>2.2599999999999998</v>
      </c>
    </row>
    <row r="20" spans="1:11">
      <c r="A20" s="134" t="s">
        <v>41</v>
      </c>
      <c r="B20" s="134">
        <f>ROUND(VALUE(SUBSTITUTE(実質収支比率等に係る経年分析!F$47,"▲","-")),2)</f>
        <v>31.88</v>
      </c>
      <c r="C20" s="134">
        <f>ROUND(VALUE(SUBSTITUTE(実質収支比率等に係る経年分析!G$47,"▲","-")),2)</f>
        <v>35.74</v>
      </c>
      <c r="D20" s="134">
        <f>ROUND(VALUE(SUBSTITUTE(実質収支比率等に係る経年分析!H$47,"▲","-")),2)</f>
        <v>36.659999999999997</v>
      </c>
      <c r="E20" s="134">
        <f>ROUND(VALUE(SUBSTITUTE(実質収支比率等に係る経年分析!I$47,"▲","-")),2)</f>
        <v>39.340000000000003</v>
      </c>
      <c r="F20" s="134">
        <f>ROUND(VALUE(SUBSTITUTE(実質収支比率等に係る経年分析!J$47,"▲","-")),2)</f>
        <v>41.37</v>
      </c>
    </row>
    <row r="21" spans="1:11">
      <c r="A21" s="134" t="s">
        <v>42</v>
      </c>
      <c r="B21" s="134">
        <f>IF(ISNUMBER(VALUE(SUBSTITUTE(実質収支比率等に係る経年分析!F$49,"▲","-"))),ROUND(VALUE(SUBSTITUTE(実質収支比率等に係る経年分析!F$49,"▲","-")),2),NA())</f>
        <v>2.54</v>
      </c>
      <c r="C21" s="134">
        <f>IF(ISNUMBER(VALUE(SUBSTITUTE(実質収支比率等に係る経年分析!G$49,"▲","-"))),ROUND(VALUE(SUBSTITUTE(実質収支比率等に係る経年分析!G$49,"▲","-")),2),NA())</f>
        <v>-2.86</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-0.84</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2.13</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9.3800000000000008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10.210000000000001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11.77</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1643</v>
      </c>
      <c r="E42" s="136"/>
      <c r="F42" s="136"/>
      <c r="G42" s="136">
        <f>'実質公債費比率（分子）の構造'!L$52</f>
        <v>1654</v>
      </c>
      <c r="H42" s="136"/>
      <c r="I42" s="136"/>
      <c r="J42" s="136">
        <f>'実質公債費比率（分子）の構造'!M$52</f>
        <v>1651</v>
      </c>
      <c r="K42" s="136"/>
      <c r="L42" s="136"/>
      <c r="M42" s="136">
        <f>'実質公債費比率（分子）の構造'!N$52</f>
        <v>1702</v>
      </c>
      <c r="N42" s="136"/>
      <c r="O42" s="136"/>
      <c r="P42" s="136">
        <f>'実質公債費比率（分子）の構造'!O$52</f>
        <v>1741</v>
      </c>
    </row>
    <row r="43" spans="1:16">
      <c r="A43" s="136" t="s">
        <v>50</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108</v>
      </c>
      <c r="C45" s="136"/>
      <c r="D45" s="136"/>
      <c r="E45" s="136">
        <f>'実質公債費比率（分子）の構造'!L$49</f>
        <v>102</v>
      </c>
      <c r="F45" s="136"/>
      <c r="G45" s="136"/>
      <c r="H45" s="136">
        <f>'実質公債費比率（分子）の構造'!M$49</f>
        <v>82</v>
      </c>
      <c r="I45" s="136"/>
      <c r="J45" s="136"/>
      <c r="K45" s="136">
        <f>'実質公債費比率（分子）の構造'!N$49</f>
        <v>91</v>
      </c>
      <c r="L45" s="136"/>
      <c r="M45" s="136"/>
      <c r="N45" s="136">
        <f>'実質公債費比率（分子）の構造'!O$49</f>
        <v>100</v>
      </c>
      <c r="O45" s="136"/>
      <c r="P45" s="136"/>
    </row>
    <row r="46" spans="1:16">
      <c r="A46" s="136" t="s">
        <v>53</v>
      </c>
      <c r="B46" s="136">
        <f>'実質公債費比率（分子）の構造'!K$48</f>
        <v>516</v>
      </c>
      <c r="C46" s="136"/>
      <c r="D46" s="136"/>
      <c r="E46" s="136">
        <f>'実質公債費比率（分子）の構造'!L$48</f>
        <v>553</v>
      </c>
      <c r="F46" s="136"/>
      <c r="G46" s="136"/>
      <c r="H46" s="136">
        <f>'実質公債費比率（分子）の構造'!M$48</f>
        <v>611</v>
      </c>
      <c r="I46" s="136"/>
      <c r="J46" s="136"/>
      <c r="K46" s="136">
        <f>'実質公債費比率（分子）の構造'!N$48</f>
        <v>640</v>
      </c>
      <c r="L46" s="136"/>
      <c r="M46" s="136"/>
      <c r="N46" s="136">
        <f>'実質公債費比率（分子）の構造'!O$48</f>
        <v>719</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1978</v>
      </c>
      <c r="C49" s="136"/>
      <c r="D49" s="136"/>
      <c r="E49" s="136">
        <f>'実質公債費比率（分子）の構造'!L$45</f>
        <v>1964</v>
      </c>
      <c r="F49" s="136"/>
      <c r="G49" s="136"/>
      <c r="H49" s="136">
        <f>'実質公債費比率（分子）の構造'!M$45</f>
        <v>1885</v>
      </c>
      <c r="I49" s="136"/>
      <c r="J49" s="136"/>
      <c r="K49" s="136">
        <f>'実質公債費比率（分子）の構造'!N$45</f>
        <v>1869</v>
      </c>
      <c r="L49" s="136"/>
      <c r="M49" s="136"/>
      <c r="N49" s="136">
        <f>'実質公債費比率（分子）の構造'!O$45</f>
        <v>1836</v>
      </c>
      <c r="O49" s="136"/>
      <c r="P49" s="136"/>
    </row>
    <row r="50" spans="1:16">
      <c r="A50" s="136" t="s">
        <v>57</v>
      </c>
      <c r="B50" s="136" t="e">
        <f>NA()</f>
        <v>#N/A</v>
      </c>
      <c r="C50" s="136">
        <f>IF(ISNUMBER('実質公債費比率（分子）の構造'!K$53),'実質公債費比率（分子）の構造'!K$53,NA())</f>
        <v>961</v>
      </c>
      <c r="D50" s="136" t="e">
        <f>NA()</f>
        <v>#N/A</v>
      </c>
      <c r="E50" s="136" t="e">
        <f>NA()</f>
        <v>#N/A</v>
      </c>
      <c r="F50" s="136">
        <f>IF(ISNUMBER('実質公債費比率（分子）の構造'!L$53),'実質公債費比率（分子）の構造'!L$53,NA())</f>
        <v>966</v>
      </c>
      <c r="G50" s="136" t="e">
        <f>NA()</f>
        <v>#N/A</v>
      </c>
      <c r="H50" s="136" t="e">
        <f>NA()</f>
        <v>#N/A</v>
      </c>
      <c r="I50" s="136">
        <f>IF(ISNUMBER('実質公債費比率（分子）の構造'!M$53),'実質公債費比率（分子）の構造'!M$53,NA())</f>
        <v>928</v>
      </c>
      <c r="J50" s="136" t="e">
        <f>NA()</f>
        <v>#N/A</v>
      </c>
      <c r="K50" s="136" t="e">
        <f>NA()</f>
        <v>#N/A</v>
      </c>
      <c r="L50" s="136">
        <f>IF(ISNUMBER('実質公債費比率（分子）の構造'!N$53),'実質公債費比率（分子）の構造'!N$53,NA())</f>
        <v>899</v>
      </c>
      <c r="M50" s="136" t="e">
        <f>NA()</f>
        <v>#N/A</v>
      </c>
      <c r="N50" s="136" t="e">
        <f>NA()</f>
        <v>#N/A</v>
      </c>
      <c r="O50" s="136">
        <f>IF(ISNUMBER('実質公債費比率（分子）の構造'!O$53),'実質公債費比率（分子）の構造'!O$53,NA())</f>
        <v>915</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18613</v>
      </c>
      <c r="E56" s="135"/>
      <c r="F56" s="135"/>
      <c r="G56" s="135">
        <f>'将来負担比率（分子）の構造'!J$51</f>
        <v>18344</v>
      </c>
      <c r="H56" s="135"/>
      <c r="I56" s="135"/>
      <c r="J56" s="135">
        <f>'将来負担比率（分子）の構造'!K$51</f>
        <v>18814</v>
      </c>
      <c r="K56" s="135"/>
      <c r="L56" s="135"/>
      <c r="M56" s="135">
        <f>'将来負担比率（分子）の構造'!L$51</f>
        <v>18503</v>
      </c>
      <c r="N56" s="135"/>
      <c r="O56" s="135"/>
      <c r="P56" s="135">
        <f>'将来負担比率（分子）の構造'!M$51</f>
        <v>18134</v>
      </c>
    </row>
    <row r="57" spans="1:16">
      <c r="A57" s="135" t="s">
        <v>34</v>
      </c>
      <c r="B57" s="135"/>
      <c r="C57" s="135"/>
      <c r="D57" s="135">
        <f>'将来負担比率（分子）の構造'!I$50</f>
        <v>1065</v>
      </c>
      <c r="E57" s="135"/>
      <c r="F57" s="135"/>
      <c r="G57" s="135">
        <f>'将来負担比率（分子）の構造'!J$50</f>
        <v>1023</v>
      </c>
      <c r="H57" s="135"/>
      <c r="I57" s="135"/>
      <c r="J57" s="135">
        <f>'将来負担比率（分子）の構造'!K$50</f>
        <v>886</v>
      </c>
      <c r="K57" s="135"/>
      <c r="L57" s="135"/>
      <c r="M57" s="135">
        <f>'将来負担比率（分子）の構造'!L$50</f>
        <v>758</v>
      </c>
      <c r="N57" s="135"/>
      <c r="O57" s="135"/>
      <c r="P57" s="135">
        <f>'将来負担比率（分子）の構造'!M$50</f>
        <v>645</v>
      </c>
    </row>
    <row r="58" spans="1:16">
      <c r="A58" s="135" t="s">
        <v>33</v>
      </c>
      <c r="B58" s="135"/>
      <c r="C58" s="135"/>
      <c r="D58" s="135">
        <f>'将来負担比率（分子）の構造'!I$49</f>
        <v>3989</v>
      </c>
      <c r="E58" s="135"/>
      <c r="F58" s="135"/>
      <c r="G58" s="135">
        <f>'将来負担比率（分子）の構造'!J$49</f>
        <v>4345</v>
      </c>
      <c r="H58" s="135"/>
      <c r="I58" s="135"/>
      <c r="J58" s="135">
        <f>'将来負担比率（分子）の構造'!K$49</f>
        <v>4759</v>
      </c>
      <c r="K58" s="135"/>
      <c r="L58" s="135"/>
      <c r="M58" s="135">
        <f>'将来負担比率（分子）の構造'!L$49</f>
        <v>5013</v>
      </c>
      <c r="N58" s="135"/>
      <c r="O58" s="135"/>
      <c r="P58" s="135">
        <f>'将来負担比率（分子）の構造'!M$49</f>
        <v>5150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2197</v>
      </c>
      <c r="C62" s="135"/>
      <c r="D62" s="135"/>
      <c r="E62" s="135">
        <f>'将来負担比率（分子）の構造'!J$45</f>
        <v>2221</v>
      </c>
      <c r="F62" s="135"/>
      <c r="G62" s="135"/>
      <c r="H62" s="135">
        <f>'将来負担比率（分子）の構造'!K$45</f>
        <v>2089</v>
      </c>
      <c r="I62" s="135"/>
      <c r="J62" s="135"/>
      <c r="K62" s="135">
        <f>'将来負担比率（分子）の構造'!L$45</f>
        <v>2173</v>
      </c>
      <c r="L62" s="135"/>
      <c r="M62" s="135"/>
      <c r="N62" s="135">
        <f>'将来負担比率（分子）の構造'!M$45</f>
        <v>1991</v>
      </c>
      <c r="O62" s="135"/>
      <c r="P62" s="135"/>
    </row>
    <row r="63" spans="1:16">
      <c r="A63" s="135" t="s">
        <v>27</v>
      </c>
      <c r="B63" s="135">
        <f>'将来負担比率（分子）の構造'!I$44</f>
        <v>962</v>
      </c>
      <c r="C63" s="135"/>
      <c r="D63" s="135"/>
      <c r="E63" s="135">
        <f>'将来負担比率（分子）の構造'!J$44</f>
        <v>874</v>
      </c>
      <c r="F63" s="135"/>
      <c r="G63" s="135"/>
      <c r="H63" s="135">
        <f>'将来負担比率（分子）の構造'!K$44</f>
        <v>772</v>
      </c>
      <c r="I63" s="135"/>
      <c r="J63" s="135"/>
      <c r="K63" s="135">
        <f>'将来負担比率（分子）の構造'!L$44</f>
        <v>725</v>
      </c>
      <c r="L63" s="135"/>
      <c r="M63" s="135"/>
      <c r="N63" s="135">
        <f>'将来負担比率（分子）の構造'!M$44</f>
        <v>630</v>
      </c>
      <c r="O63" s="135"/>
      <c r="P63" s="135"/>
    </row>
    <row r="64" spans="1:16">
      <c r="A64" s="135" t="s">
        <v>26</v>
      </c>
      <c r="B64" s="135">
        <f>'将来負担比率（分子）の構造'!I$43</f>
        <v>6676</v>
      </c>
      <c r="C64" s="135"/>
      <c r="D64" s="135"/>
      <c r="E64" s="135">
        <f>'将来負担比率（分子）の構造'!J$43</f>
        <v>6464</v>
      </c>
      <c r="F64" s="135"/>
      <c r="G64" s="135"/>
      <c r="H64" s="135">
        <f>'将来負担比率（分子）の構造'!K$43</f>
        <v>6689</v>
      </c>
      <c r="I64" s="135"/>
      <c r="J64" s="135"/>
      <c r="K64" s="135">
        <f>'将来負担比率（分子）の構造'!L$43</f>
        <v>7082</v>
      </c>
      <c r="L64" s="135"/>
      <c r="M64" s="135"/>
      <c r="N64" s="135">
        <f>'将来負担比率（分子）の構造'!M$43</f>
        <v>7319</v>
      </c>
      <c r="O64" s="135"/>
      <c r="P64" s="135"/>
    </row>
    <row r="65" spans="1:16">
      <c r="A65" s="135" t="s">
        <v>25</v>
      </c>
      <c r="B65" s="135">
        <f>'将来負担比率（分子）の構造'!I$42</f>
        <v>22</v>
      </c>
      <c r="C65" s="135"/>
      <c r="D65" s="135"/>
      <c r="E65" s="135">
        <f>'将来負担比率（分子）の構造'!J$42</f>
        <v>14</v>
      </c>
      <c r="F65" s="135"/>
      <c r="G65" s="135"/>
      <c r="H65" s="135">
        <f>'将来負担比率（分子）の構造'!K$42</f>
        <v>8</v>
      </c>
      <c r="I65" s="135"/>
      <c r="J65" s="135"/>
      <c r="K65" s="135">
        <f>'将来負担比率（分子）の構造'!L$42</f>
        <v>4</v>
      </c>
      <c r="L65" s="135"/>
      <c r="M65" s="135"/>
      <c r="N65" s="135">
        <f>'将来負担比率（分子）の構造'!M$42</f>
        <v>0</v>
      </c>
      <c r="O65" s="135"/>
      <c r="P65" s="135"/>
    </row>
    <row r="66" spans="1:16">
      <c r="A66" s="135" t="s">
        <v>24</v>
      </c>
      <c r="B66" s="135">
        <f>'将来負担比率（分子）の構造'!I$41</f>
        <v>17702</v>
      </c>
      <c r="C66" s="135"/>
      <c r="D66" s="135"/>
      <c r="E66" s="135">
        <f>'将来負担比率（分子）の構造'!J$41</f>
        <v>17092</v>
      </c>
      <c r="F66" s="135"/>
      <c r="G66" s="135"/>
      <c r="H66" s="135">
        <f>'将来負担比率（分子）の構造'!K$41</f>
        <v>17147</v>
      </c>
      <c r="I66" s="135"/>
      <c r="J66" s="135"/>
      <c r="K66" s="135">
        <f>'将来負担比率（分子）の構造'!L$41</f>
        <v>16906</v>
      </c>
      <c r="L66" s="135"/>
      <c r="M66" s="135"/>
      <c r="N66" s="135">
        <f>'将来負担比率（分子）の構造'!M$41</f>
        <v>16012</v>
      </c>
      <c r="O66" s="135"/>
      <c r="P66" s="135"/>
    </row>
    <row r="67" spans="1:16">
      <c r="A67" s="135" t="s">
        <v>61</v>
      </c>
      <c r="B67" s="135" t="e">
        <f>NA()</f>
        <v>#N/A</v>
      </c>
      <c r="C67" s="135">
        <f>IF(ISNUMBER('将来負担比率（分子）の構造'!I$52), IF('将来負担比率（分子）の構造'!I$52 &lt; 0, 0, '将来負担比率（分子）の構造'!I$52), NA())</f>
        <v>3892</v>
      </c>
      <c r="D67" s="135" t="e">
        <f>NA()</f>
        <v>#N/A</v>
      </c>
      <c r="E67" s="135" t="e">
        <f>NA()</f>
        <v>#N/A</v>
      </c>
      <c r="F67" s="135">
        <f>IF(ISNUMBER('将来負担比率（分子）の構造'!J$52), IF('将来負担比率（分子）の構造'!J$52 &lt; 0, 0, '将来負担比率（分子）の構造'!J$52), NA())</f>
        <v>2953</v>
      </c>
      <c r="G67" s="135" t="e">
        <f>NA()</f>
        <v>#N/A</v>
      </c>
      <c r="H67" s="135" t="e">
        <f>NA()</f>
        <v>#N/A</v>
      </c>
      <c r="I67" s="135">
        <f>IF(ISNUMBER('将来負担比率（分子）の構造'!K$52), IF('将来負担比率（分子）の構造'!K$52 &lt; 0, 0, '将来負担比率（分子）の構造'!K$52), NA())</f>
        <v>2247</v>
      </c>
      <c r="J67" s="135" t="e">
        <f>NA()</f>
        <v>#N/A</v>
      </c>
      <c r="K67" s="135" t="e">
        <f>NA()</f>
        <v>#N/A</v>
      </c>
      <c r="L67" s="135">
        <f>IF(ISNUMBER('将来負担比率（分子）の構造'!L$52), IF('将来負担比率（分子）の構造'!L$52 &lt; 0, 0, '将来負担比率（分子）の構造'!L$52), NA())</f>
        <v>2615</v>
      </c>
      <c r="M67" s="135" t="e">
        <f>NA()</f>
        <v>#N/A</v>
      </c>
      <c r="N67" s="135" t="e">
        <f>NA()</f>
        <v>#N/A</v>
      </c>
      <c r="O67" s="135">
        <f>IF(ISNUMBER('将来負担比率（分子）の構造'!M$52), IF('将来負担比率（分子）の構造'!M$52 &lt; 0, 0, '将来負担比率（分子）の構造'!M$52), NA())</f>
        <v>2024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2007778</v>
      </c>
      <c r="S5" s="583"/>
      <c r="T5" s="583"/>
      <c r="U5" s="583"/>
      <c r="V5" s="583"/>
      <c r="W5" s="583"/>
      <c r="X5" s="583"/>
      <c r="Y5" s="584"/>
      <c r="Z5" s="585">
        <v>16.7</v>
      </c>
      <c r="AA5" s="585"/>
      <c r="AB5" s="585"/>
      <c r="AC5" s="585"/>
      <c r="AD5" s="586">
        <v>2007762</v>
      </c>
      <c r="AE5" s="586"/>
      <c r="AF5" s="586"/>
      <c r="AG5" s="586"/>
      <c r="AH5" s="586"/>
      <c r="AI5" s="586"/>
      <c r="AJ5" s="586"/>
      <c r="AK5" s="586"/>
      <c r="AL5" s="587">
        <v>27.2</v>
      </c>
      <c r="AM5" s="588"/>
      <c r="AN5" s="588"/>
      <c r="AO5" s="589"/>
      <c r="AP5" s="579" t="s">
        <v>206</v>
      </c>
      <c r="AQ5" s="580"/>
      <c r="AR5" s="580"/>
      <c r="AS5" s="580"/>
      <c r="AT5" s="580"/>
      <c r="AU5" s="580"/>
      <c r="AV5" s="580"/>
      <c r="AW5" s="580"/>
      <c r="AX5" s="580"/>
      <c r="AY5" s="580"/>
      <c r="AZ5" s="580"/>
      <c r="BA5" s="580"/>
      <c r="BB5" s="580"/>
      <c r="BC5" s="580"/>
      <c r="BD5" s="580"/>
      <c r="BE5" s="580"/>
      <c r="BF5" s="581"/>
      <c r="BG5" s="593">
        <v>2007762</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119473</v>
      </c>
      <c r="S6" s="594"/>
      <c r="T6" s="594"/>
      <c r="U6" s="594"/>
      <c r="V6" s="594"/>
      <c r="W6" s="594"/>
      <c r="X6" s="594"/>
      <c r="Y6" s="595"/>
      <c r="Z6" s="596">
        <v>1</v>
      </c>
      <c r="AA6" s="596"/>
      <c r="AB6" s="596"/>
      <c r="AC6" s="596"/>
      <c r="AD6" s="597">
        <v>119473</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2007762</v>
      </c>
      <c r="BH6" s="594"/>
      <c r="BI6" s="594"/>
      <c r="BJ6" s="594"/>
      <c r="BK6" s="594"/>
      <c r="BL6" s="594"/>
      <c r="BM6" s="594"/>
      <c r="BN6" s="595"/>
      <c r="BO6" s="596">
        <v>100</v>
      </c>
      <c r="BP6" s="596"/>
      <c r="BQ6" s="596"/>
      <c r="BR6" s="596"/>
      <c r="BS6" s="597" t="s">
        <v>213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101085</v>
      </c>
      <c r="CS6" s="594"/>
      <c r="CT6" s="594"/>
      <c r="CU6" s="594"/>
      <c r="CV6" s="594"/>
      <c r="CW6" s="594"/>
      <c r="CX6" s="594"/>
      <c r="CY6" s="595"/>
      <c r="CZ6" s="596">
        <v>0.9</v>
      </c>
      <c r="DA6" s="596"/>
      <c r="DB6" s="596"/>
      <c r="DC6" s="596"/>
      <c r="DD6" s="602" t="s">
        <v>213</v>
      </c>
      <c r="DE6" s="594"/>
      <c r="DF6" s="594"/>
      <c r="DG6" s="594"/>
      <c r="DH6" s="594"/>
      <c r="DI6" s="594"/>
      <c r="DJ6" s="594"/>
      <c r="DK6" s="594"/>
      <c r="DL6" s="594"/>
      <c r="DM6" s="594"/>
      <c r="DN6" s="594"/>
      <c r="DO6" s="594"/>
      <c r="DP6" s="595"/>
      <c r="DQ6" s="602">
        <v>101085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6012</v>
      </c>
      <c r="S7" s="594"/>
      <c r="T7" s="594"/>
      <c r="U7" s="594"/>
      <c r="V7" s="594"/>
      <c r="W7" s="594"/>
      <c r="X7" s="594"/>
      <c r="Y7" s="595"/>
      <c r="Z7" s="596">
        <v>0.1</v>
      </c>
      <c r="AA7" s="596"/>
      <c r="AB7" s="596"/>
      <c r="AC7" s="596"/>
      <c r="AD7" s="597">
        <v>6012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905059</v>
      </c>
      <c r="BH7" s="594"/>
      <c r="BI7" s="594"/>
      <c r="BJ7" s="594"/>
      <c r="BK7" s="594"/>
      <c r="BL7" s="594"/>
      <c r="BM7" s="594"/>
      <c r="BN7" s="595"/>
      <c r="BO7" s="596">
        <v>45.1</v>
      </c>
      <c r="BP7" s="596"/>
      <c r="BQ7" s="596"/>
      <c r="BR7" s="596"/>
      <c r="BS7" s="597" t="s">
        <v>213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1517700</v>
      </c>
      <c r="CS7" s="594"/>
      <c r="CT7" s="594"/>
      <c r="CU7" s="594"/>
      <c r="CV7" s="594"/>
      <c r="CW7" s="594"/>
      <c r="CX7" s="594"/>
      <c r="CY7" s="595"/>
      <c r="CZ7" s="596">
        <v>12.9</v>
      </c>
      <c r="DA7" s="596"/>
      <c r="DB7" s="596"/>
      <c r="DC7" s="596"/>
      <c r="DD7" s="602">
        <v>42679</v>
      </c>
      <c r="DE7" s="594"/>
      <c r="DF7" s="594"/>
      <c r="DG7" s="594"/>
      <c r="DH7" s="594"/>
      <c r="DI7" s="594"/>
      <c r="DJ7" s="594"/>
      <c r="DK7" s="594"/>
      <c r="DL7" s="594"/>
      <c r="DM7" s="594"/>
      <c r="DN7" s="594"/>
      <c r="DO7" s="594"/>
      <c r="DP7" s="595"/>
      <c r="DQ7" s="602">
        <v>1327207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22249</v>
      </c>
      <c r="S8" s="594"/>
      <c r="T8" s="594"/>
      <c r="U8" s="594"/>
      <c r="V8" s="594"/>
      <c r="W8" s="594"/>
      <c r="X8" s="594"/>
      <c r="Y8" s="595"/>
      <c r="Z8" s="596">
        <v>0.2</v>
      </c>
      <c r="AA8" s="596"/>
      <c r="AB8" s="596"/>
      <c r="AC8" s="596"/>
      <c r="AD8" s="597">
        <v>22249</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35959</v>
      </c>
      <c r="BH8" s="594"/>
      <c r="BI8" s="594"/>
      <c r="BJ8" s="594"/>
      <c r="BK8" s="594"/>
      <c r="BL8" s="594"/>
      <c r="BM8" s="594"/>
      <c r="BN8" s="595"/>
      <c r="BO8" s="596">
        <v>1.8</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3030302</v>
      </c>
      <c r="CS8" s="594"/>
      <c r="CT8" s="594"/>
      <c r="CU8" s="594"/>
      <c r="CV8" s="594"/>
      <c r="CW8" s="594"/>
      <c r="CX8" s="594"/>
      <c r="CY8" s="595"/>
      <c r="CZ8" s="596">
        <v>25.7</v>
      </c>
      <c r="DA8" s="596"/>
      <c r="DB8" s="596"/>
      <c r="DC8" s="596"/>
      <c r="DD8" s="602">
        <v>2913</v>
      </c>
      <c r="DE8" s="594"/>
      <c r="DF8" s="594"/>
      <c r="DG8" s="594"/>
      <c r="DH8" s="594"/>
      <c r="DI8" s="594"/>
      <c r="DJ8" s="594"/>
      <c r="DK8" s="594"/>
      <c r="DL8" s="594"/>
      <c r="DM8" s="594"/>
      <c r="DN8" s="594"/>
      <c r="DO8" s="594"/>
      <c r="DP8" s="595"/>
      <c r="DQ8" s="602">
        <v>1774819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12130</v>
      </c>
      <c r="S9" s="594"/>
      <c r="T9" s="594"/>
      <c r="U9" s="594"/>
      <c r="V9" s="594"/>
      <c r="W9" s="594"/>
      <c r="X9" s="594"/>
      <c r="Y9" s="595"/>
      <c r="Z9" s="596">
        <v>0.1</v>
      </c>
      <c r="AA9" s="596"/>
      <c r="AB9" s="596"/>
      <c r="AC9" s="596"/>
      <c r="AD9" s="597">
        <v>12130</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756821</v>
      </c>
      <c r="BH9" s="594"/>
      <c r="BI9" s="594"/>
      <c r="BJ9" s="594"/>
      <c r="BK9" s="594"/>
      <c r="BL9" s="594"/>
      <c r="BM9" s="594"/>
      <c r="BN9" s="595"/>
      <c r="BO9" s="596">
        <v>37.700000000000003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927206</v>
      </c>
      <c r="CS9" s="594"/>
      <c r="CT9" s="594"/>
      <c r="CU9" s="594"/>
      <c r="CV9" s="594"/>
      <c r="CW9" s="594"/>
      <c r="CX9" s="594"/>
      <c r="CY9" s="595"/>
      <c r="CZ9" s="596">
        <v>7.9</v>
      </c>
      <c r="DA9" s="596"/>
      <c r="DB9" s="596"/>
      <c r="DC9" s="596"/>
      <c r="DD9" s="602">
        <v>14250</v>
      </c>
      <c r="DE9" s="594"/>
      <c r="DF9" s="594"/>
      <c r="DG9" s="594"/>
      <c r="DH9" s="594"/>
      <c r="DI9" s="594"/>
      <c r="DJ9" s="594"/>
      <c r="DK9" s="594"/>
      <c r="DL9" s="594"/>
      <c r="DM9" s="594"/>
      <c r="DN9" s="594"/>
      <c r="DO9" s="594"/>
      <c r="DP9" s="595"/>
      <c r="DQ9" s="602">
        <v>736201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236563</v>
      </c>
      <c r="S10" s="594"/>
      <c r="T10" s="594"/>
      <c r="U10" s="594"/>
      <c r="V10" s="594"/>
      <c r="W10" s="594"/>
      <c r="X10" s="594"/>
      <c r="Y10" s="595"/>
      <c r="Z10" s="596">
        <v>2</v>
      </c>
      <c r="AA10" s="596"/>
      <c r="AB10" s="596"/>
      <c r="AC10" s="596"/>
      <c r="AD10" s="597">
        <v>236563</v>
      </c>
      <c r="AE10" s="597"/>
      <c r="AF10" s="597"/>
      <c r="AG10" s="597"/>
      <c r="AH10" s="597"/>
      <c r="AI10" s="597"/>
      <c r="AJ10" s="597"/>
      <c r="AK10" s="597"/>
      <c r="AL10" s="598">
        <v>3.2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40308</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101300</v>
      </c>
      <c r="CS10" s="594"/>
      <c r="CT10" s="594"/>
      <c r="CU10" s="594"/>
      <c r="CV10" s="594"/>
      <c r="CW10" s="594"/>
      <c r="CX10" s="594"/>
      <c r="CY10" s="595"/>
      <c r="CZ10" s="596">
        <v>0.9</v>
      </c>
      <c r="DA10" s="596"/>
      <c r="DB10" s="596"/>
      <c r="DC10" s="596"/>
      <c r="DD10" s="602" t="s">
        <v>220</v>
      </c>
      <c r="DE10" s="594"/>
      <c r="DF10" s="594"/>
      <c r="DG10" s="594"/>
      <c r="DH10" s="594"/>
      <c r="DI10" s="594"/>
      <c r="DJ10" s="594"/>
      <c r="DK10" s="594"/>
      <c r="DL10" s="594"/>
      <c r="DM10" s="594"/>
      <c r="DN10" s="594"/>
      <c r="DO10" s="594"/>
      <c r="DP10" s="595"/>
      <c r="DQ10" s="602">
        <v>300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25019</v>
      </c>
      <c r="S11" s="594"/>
      <c r="T11" s="594"/>
      <c r="U11" s="594"/>
      <c r="V11" s="594"/>
      <c r="W11" s="594"/>
      <c r="X11" s="594"/>
      <c r="Y11" s="595"/>
      <c r="Z11" s="596">
        <v>0.2</v>
      </c>
      <c r="AA11" s="596"/>
      <c r="AB11" s="596"/>
      <c r="AC11" s="596"/>
      <c r="AD11" s="597">
        <v>25019</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71971</v>
      </c>
      <c r="BH11" s="594"/>
      <c r="BI11" s="594"/>
      <c r="BJ11" s="594"/>
      <c r="BK11" s="594"/>
      <c r="BL11" s="594"/>
      <c r="BM11" s="594"/>
      <c r="BN11" s="595"/>
      <c r="BO11" s="596">
        <v>3.6</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1126584</v>
      </c>
      <c r="CS11" s="594"/>
      <c r="CT11" s="594"/>
      <c r="CU11" s="594"/>
      <c r="CV11" s="594"/>
      <c r="CW11" s="594"/>
      <c r="CX11" s="594"/>
      <c r="CY11" s="595"/>
      <c r="CZ11" s="596">
        <v>9.5</v>
      </c>
      <c r="DA11" s="596"/>
      <c r="DB11" s="596"/>
      <c r="DC11" s="596"/>
      <c r="DD11" s="602">
        <v>306080</v>
      </c>
      <c r="DE11" s="594"/>
      <c r="DF11" s="594"/>
      <c r="DG11" s="594"/>
      <c r="DH11" s="594"/>
      <c r="DI11" s="594"/>
      <c r="DJ11" s="594"/>
      <c r="DK11" s="594"/>
      <c r="DL11" s="594"/>
      <c r="DM11" s="594"/>
      <c r="DN11" s="594"/>
      <c r="DO11" s="594"/>
      <c r="DP11" s="595"/>
      <c r="DQ11" s="602">
        <v>669337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948317</v>
      </c>
      <c r="BH12" s="594"/>
      <c r="BI12" s="594"/>
      <c r="BJ12" s="594"/>
      <c r="BK12" s="594"/>
      <c r="BL12" s="594"/>
      <c r="BM12" s="594"/>
      <c r="BN12" s="595"/>
      <c r="BO12" s="596">
        <v>47.2</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356261</v>
      </c>
      <c r="CS12" s="594"/>
      <c r="CT12" s="594"/>
      <c r="CU12" s="594"/>
      <c r="CV12" s="594"/>
      <c r="CW12" s="594"/>
      <c r="CX12" s="594"/>
      <c r="CY12" s="595"/>
      <c r="CZ12" s="596">
        <v>3</v>
      </c>
      <c r="DA12" s="596"/>
      <c r="DB12" s="596"/>
      <c r="DC12" s="596"/>
      <c r="DD12" s="602">
        <v>50099</v>
      </c>
      <c r="DE12" s="594"/>
      <c r="DF12" s="594"/>
      <c r="DG12" s="594"/>
      <c r="DH12" s="594"/>
      <c r="DI12" s="594"/>
      <c r="DJ12" s="594"/>
      <c r="DK12" s="594"/>
      <c r="DL12" s="594"/>
      <c r="DM12" s="594"/>
      <c r="DN12" s="594"/>
      <c r="DO12" s="594"/>
      <c r="DP12" s="595"/>
      <c r="DQ12" s="602">
        <v>138079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20968</v>
      </c>
      <c r="S13" s="594"/>
      <c r="T13" s="594"/>
      <c r="U13" s="594"/>
      <c r="V13" s="594"/>
      <c r="W13" s="594"/>
      <c r="X13" s="594"/>
      <c r="Y13" s="595"/>
      <c r="Z13" s="596">
        <v>0.2</v>
      </c>
      <c r="AA13" s="596"/>
      <c r="AB13" s="596"/>
      <c r="AC13" s="596"/>
      <c r="AD13" s="597">
        <v>20968</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946587</v>
      </c>
      <c r="BH13" s="594"/>
      <c r="BI13" s="594"/>
      <c r="BJ13" s="594"/>
      <c r="BK13" s="594"/>
      <c r="BL13" s="594"/>
      <c r="BM13" s="594"/>
      <c r="BN13" s="595"/>
      <c r="BO13" s="596">
        <v>47.1</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949956</v>
      </c>
      <c r="CS13" s="594"/>
      <c r="CT13" s="594"/>
      <c r="CU13" s="594"/>
      <c r="CV13" s="594"/>
      <c r="CW13" s="594"/>
      <c r="CX13" s="594"/>
      <c r="CY13" s="595"/>
      <c r="CZ13" s="596">
        <v>8.1</v>
      </c>
      <c r="DA13" s="596"/>
      <c r="DB13" s="596"/>
      <c r="DC13" s="596"/>
      <c r="DD13" s="602">
        <v>329045</v>
      </c>
      <c r="DE13" s="594"/>
      <c r="DF13" s="594"/>
      <c r="DG13" s="594"/>
      <c r="DH13" s="594"/>
      <c r="DI13" s="594"/>
      <c r="DJ13" s="594"/>
      <c r="DK13" s="594"/>
      <c r="DL13" s="594"/>
      <c r="DM13" s="594"/>
      <c r="DN13" s="594"/>
      <c r="DO13" s="594"/>
      <c r="DP13" s="595"/>
      <c r="DQ13" s="602">
        <v>736973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62110</v>
      </c>
      <c r="BH14" s="594"/>
      <c r="BI14" s="594"/>
      <c r="BJ14" s="594"/>
      <c r="BK14" s="594"/>
      <c r="BL14" s="594"/>
      <c r="BM14" s="594"/>
      <c r="BN14" s="595"/>
      <c r="BO14" s="596">
        <v>3.1</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516785</v>
      </c>
      <c r="CS14" s="594"/>
      <c r="CT14" s="594"/>
      <c r="CU14" s="594"/>
      <c r="CV14" s="594"/>
      <c r="CW14" s="594"/>
      <c r="CX14" s="594"/>
      <c r="CY14" s="595"/>
      <c r="CZ14" s="596">
        <v>4.4000000000000004</v>
      </c>
      <c r="DA14" s="596"/>
      <c r="DB14" s="596"/>
      <c r="DC14" s="596"/>
      <c r="DD14" s="602">
        <v>39028</v>
      </c>
      <c r="DE14" s="594"/>
      <c r="DF14" s="594"/>
      <c r="DG14" s="594"/>
      <c r="DH14" s="594"/>
      <c r="DI14" s="594"/>
      <c r="DJ14" s="594"/>
      <c r="DK14" s="594"/>
      <c r="DL14" s="594"/>
      <c r="DM14" s="594"/>
      <c r="DN14" s="594"/>
      <c r="DO14" s="594"/>
      <c r="DP14" s="595"/>
      <c r="DQ14" s="602">
        <v>446669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7798</v>
      </c>
      <c r="S15" s="594"/>
      <c r="T15" s="594"/>
      <c r="U15" s="594"/>
      <c r="V15" s="594"/>
      <c r="W15" s="594"/>
      <c r="X15" s="594"/>
      <c r="Y15" s="595"/>
      <c r="Z15" s="596">
        <v>0.1</v>
      </c>
      <c r="AA15" s="596"/>
      <c r="AB15" s="596"/>
      <c r="AC15" s="596"/>
      <c r="AD15" s="597">
        <v>7798</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92276</v>
      </c>
      <c r="BH15" s="594"/>
      <c r="BI15" s="594"/>
      <c r="BJ15" s="594"/>
      <c r="BK15" s="594"/>
      <c r="BL15" s="594"/>
      <c r="BM15" s="594"/>
      <c r="BN15" s="595"/>
      <c r="BO15" s="596">
        <v>4.5999999999999996</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1288179</v>
      </c>
      <c r="CS15" s="594"/>
      <c r="CT15" s="594"/>
      <c r="CU15" s="594"/>
      <c r="CV15" s="594"/>
      <c r="CW15" s="594"/>
      <c r="CX15" s="594"/>
      <c r="CY15" s="595"/>
      <c r="CZ15" s="596">
        <v>10.9</v>
      </c>
      <c r="DA15" s="596"/>
      <c r="DB15" s="596"/>
      <c r="DC15" s="596"/>
      <c r="DD15" s="602">
        <v>251576</v>
      </c>
      <c r="DE15" s="594"/>
      <c r="DF15" s="594"/>
      <c r="DG15" s="594"/>
      <c r="DH15" s="594"/>
      <c r="DI15" s="594"/>
      <c r="DJ15" s="594"/>
      <c r="DK15" s="594"/>
      <c r="DL15" s="594"/>
      <c r="DM15" s="594"/>
      <c r="DN15" s="594"/>
      <c r="DO15" s="594"/>
      <c r="DP15" s="595"/>
      <c r="DQ15" s="602">
        <v>898574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5545247</v>
      </c>
      <c r="S16" s="594"/>
      <c r="T16" s="594"/>
      <c r="U16" s="594"/>
      <c r="V16" s="594"/>
      <c r="W16" s="594"/>
      <c r="X16" s="594"/>
      <c r="Y16" s="595"/>
      <c r="Z16" s="596">
        <v>46.2</v>
      </c>
      <c r="AA16" s="596"/>
      <c r="AB16" s="596"/>
      <c r="AC16" s="596"/>
      <c r="AD16" s="597">
        <v>4898346</v>
      </c>
      <c r="AE16" s="597"/>
      <c r="AF16" s="597"/>
      <c r="AG16" s="597"/>
      <c r="AH16" s="597"/>
      <c r="AI16" s="597"/>
      <c r="AJ16" s="597"/>
      <c r="AK16" s="597"/>
      <c r="AL16" s="598">
        <v>66.3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46269</v>
      </c>
      <c r="CS16" s="594"/>
      <c r="CT16" s="594"/>
      <c r="CU16" s="594"/>
      <c r="CV16" s="594"/>
      <c r="CW16" s="594"/>
      <c r="CX16" s="594"/>
      <c r="CY16" s="595"/>
      <c r="CZ16" s="596">
        <v>0.4</v>
      </c>
      <c r="DA16" s="596"/>
      <c r="DB16" s="596"/>
      <c r="DC16" s="596"/>
      <c r="DD16" s="602" t="s">
        <v>220</v>
      </c>
      <c r="DE16" s="594"/>
      <c r="DF16" s="594"/>
      <c r="DG16" s="594"/>
      <c r="DH16" s="594"/>
      <c r="DI16" s="594"/>
      <c r="DJ16" s="594"/>
      <c r="DK16" s="594"/>
      <c r="DL16" s="594"/>
      <c r="DM16" s="594"/>
      <c r="DN16" s="594"/>
      <c r="DO16" s="594"/>
      <c r="DP16" s="595"/>
      <c r="DQ16" s="602">
        <v>25392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4898346</v>
      </c>
      <c r="S17" s="594"/>
      <c r="T17" s="594"/>
      <c r="U17" s="594"/>
      <c r="V17" s="594"/>
      <c r="W17" s="594"/>
      <c r="X17" s="594"/>
      <c r="Y17" s="595"/>
      <c r="Z17" s="596">
        <v>40.799999999999997</v>
      </c>
      <c r="AA17" s="596"/>
      <c r="AB17" s="596"/>
      <c r="AC17" s="596"/>
      <c r="AD17" s="597">
        <v>4898346</v>
      </c>
      <c r="AE17" s="597"/>
      <c r="AF17" s="597"/>
      <c r="AG17" s="597"/>
      <c r="AH17" s="597"/>
      <c r="AI17" s="597"/>
      <c r="AJ17" s="597"/>
      <c r="AK17" s="597"/>
      <c r="AL17" s="598">
        <v>66.3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1837224</v>
      </c>
      <c r="CS17" s="594"/>
      <c r="CT17" s="594"/>
      <c r="CU17" s="594"/>
      <c r="CV17" s="594"/>
      <c r="CW17" s="594"/>
      <c r="CX17" s="594"/>
      <c r="CY17" s="595"/>
      <c r="CZ17" s="596">
        <v>15.6</v>
      </c>
      <c r="DA17" s="596"/>
      <c r="DB17" s="596"/>
      <c r="DC17" s="596"/>
      <c r="DD17" s="602" t="s">
        <v>220</v>
      </c>
      <c r="DE17" s="594"/>
      <c r="DF17" s="594"/>
      <c r="DG17" s="594"/>
      <c r="DH17" s="594"/>
      <c r="DI17" s="594"/>
      <c r="DJ17" s="594"/>
      <c r="DK17" s="594"/>
      <c r="DL17" s="594"/>
      <c r="DM17" s="594"/>
      <c r="DN17" s="594"/>
      <c r="DO17" s="594"/>
      <c r="DP17" s="595"/>
      <c r="DQ17" s="602">
        <v>1759952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646900</v>
      </c>
      <c r="S18" s="594"/>
      <c r="T18" s="594"/>
      <c r="U18" s="594"/>
      <c r="V18" s="594"/>
      <c r="W18" s="594"/>
      <c r="X18" s="594"/>
      <c r="Y18" s="595"/>
      <c r="Z18" s="596">
        <v>5.4</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16</v>
      </c>
      <c r="BH19" s="594"/>
      <c r="BI19" s="594"/>
      <c r="BJ19" s="594"/>
      <c r="BK19" s="594"/>
      <c r="BL19" s="594"/>
      <c r="BM19" s="594"/>
      <c r="BN19" s="595"/>
      <c r="BO19" s="596">
        <v>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8003237</v>
      </c>
      <c r="S20" s="594"/>
      <c r="T20" s="594"/>
      <c r="U20" s="594"/>
      <c r="V20" s="594"/>
      <c r="W20" s="594"/>
      <c r="X20" s="594"/>
      <c r="Y20" s="595"/>
      <c r="Z20" s="596">
        <v>66.7</v>
      </c>
      <c r="AA20" s="596"/>
      <c r="AB20" s="596"/>
      <c r="AC20" s="596"/>
      <c r="AD20" s="597">
        <v>7356320</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16</v>
      </c>
      <c r="BH20" s="594"/>
      <c r="BI20" s="594"/>
      <c r="BJ20" s="594"/>
      <c r="BK20" s="594"/>
      <c r="BL20" s="594"/>
      <c r="BM20" s="594"/>
      <c r="BN20" s="595"/>
      <c r="BO20" s="596">
        <v>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11798851</v>
      </c>
      <c r="CS20" s="594"/>
      <c r="CT20" s="594"/>
      <c r="CU20" s="594"/>
      <c r="CV20" s="594"/>
      <c r="CW20" s="594"/>
      <c r="CX20" s="594"/>
      <c r="CY20" s="595"/>
      <c r="CZ20" s="596">
        <v>100</v>
      </c>
      <c r="DA20" s="596"/>
      <c r="DB20" s="596"/>
      <c r="DC20" s="596"/>
      <c r="DD20" s="602">
        <v>1035670</v>
      </c>
      <c r="DE20" s="594"/>
      <c r="DF20" s="594"/>
      <c r="DG20" s="594"/>
      <c r="DH20" s="594"/>
      <c r="DI20" s="594"/>
      <c r="DJ20" s="594"/>
      <c r="DK20" s="594"/>
      <c r="DL20" s="594"/>
      <c r="DM20" s="594"/>
      <c r="DN20" s="594"/>
      <c r="DO20" s="594"/>
      <c r="DP20" s="595"/>
      <c r="DQ20" s="602">
        <v>8614588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4037</v>
      </c>
      <c r="S21" s="594"/>
      <c r="T21" s="594"/>
      <c r="U21" s="594"/>
      <c r="V21" s="594"/>
      <c r="W21" s="594"/>
      <c r="X21" s="594"/>
      <c r="Y21" s="595"/>
      <c r="Z21" s="596">
        <v>0</v>
      </c>
      <c r="AA21" s="596"/>
      <c r="AB21" s="596"/>
      <c r="AC21" s="596"/>
      <c r="AD21" s="597">
        <v>4037</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120444</v>
      </c>
      <c r="S22" s="594"/>
      <c r="T22" s="594"/>
      <c r="U22" s="594"/>
      <c r="V22" s="594"/>
      <c r="W22" s="594"/>
      <c r="X22" s="594"/>
      <c r="Y22" s="595"/>
      <c r="Z22" s="596">
        <v>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414006</v>
      </c>
      <c r="S23" s="594"/>
      <c r="T23" s="594"/>
      <c r="U23" s="594"/>
      <c r="V23" s="594"/>
      <c r="W23" s="594"/>
      <c r="X23" s="594"/>
      <c r="Y23" s="595"/>
      <c r="Z23" s="596">
        <v>3.5</v>
      </c>
      <c r="AA23" s="596"/>
      <c r="AB23" s="596"/>
      <c r="AC23" s="596"/>
      <c r="AD23" s="597">
        <v>10177</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16</v>
      </c>
      <c r="BH23" s="594"/>
      <c r="BI23" s="594"/>
      <c r="BJ23" s="594"/>
      <c r="BK23" s="594"/>
      <c r="BL23" s="594"/>
      <c r="BM23" s="594"/>
      <c r="BN23" s="595"/>
      <c r="BO23" s="596">
        <v>0</v>
      </c>
      <c r="BP23" s="596"/>
      <c r="BQ23" s="596"/>
      <c r="BR23" s="596"/>
      <c r="BS23" s="602" t="s">
        <v>220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12032</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4986973</v>
      </c>
      <c r="CS24" s="583"/>
      <c r="CT24" s="583"/>
      <c r="CU24" s="583"/>
      <c r="CV24" s="583"/>
      <c r="CW24" s="583"/>
      <c r="CX24" s="583"/>
      <c r="CY24" s="584"/>
      <c r="CZ24" s="620">
        <v>42.3</v>
      </c>
      <c r="DA24" s="621"/>
      <c r="DB24" s="621"/>
      <c r="DC24" s="622"/>
      <c r="DD24" s="619">
        <v>3970279</v>
      </c>
      <c r="DE24" s="583"/>
      <c r="DF24" s="583"/>
      <c r="DG24" s="583"/>
      <c r="DH24" s="583"/>
      <c r="DI24" s="583"/>
      <c r="DJ24" s="583"/>
      <c r="DK24" s="584"/>
      <c r="DL24" s="619">
        <v>3969590</v>
      </c>
      <c r="DM24" s="583"/>
      <c r="DN24" s="583"/>
      <c r="DO24" s="583"/>
      <c r="DP24" s="583"/>
      <c r="DQ24" s="583"/>
      <c r="DR24" s="583"/>
      <c r="DS24" s="583"/>
      <c r="DT24" s="583"/>
      <c r="DU24" s="583"/>
      <c r="DV24" s="584"/>
      <c r="DW24" s="587">
        <v>50.6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894474</v>
      </c>
      <c r="S25" s="594"/>
      <c r="T25" s="594"/>
      <c r="U25" s="594"/>
      <c r="V25" s="594"/>
      <c r="W25" s="594"/>
      <c r="X25" s="594"/>
      <c r="Y25" s="595"/>
      <c r="Z25" s="596">
        <v>7.5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1965152</v>
      </c>
      <c r="CS25" s="625"/>
      <c r="CT25" s="625"/>
      <c r="CU25" s="625"/>
      <c r="CV25" s="625"/>
      <c r="CW25" s="625"/>
      <c r="CX25" s="625"/>
      <c r="CY25" s="626"/>
      <c r="CZ25" s="627">
        <v>16.7</v>
      </c>
      <c r="DA25" s="628"/>
      <c r="DB25" s="628"/>
      <c r="DC25" s="629"/>
      <c r="DD25" s="602">
        <v>1783469</v>
      </c>
      <c r="DE25" s="625"/>
      <c r="DF25" s="625"/>
      <c r="DG25" s="625"/>
      <c r="DH25" s="625"/>
      <c r="DI25" s="625"/>
      <c r="DJ25" s="625"/>
      <c r="DK25" s="626"/>
      <c r="DL25" s="602">
        <v>1782880</v>
      </c>
      <c r="DM25" s="625"/>
      <c r="DN25" s="625"/>
      <c r="DO25" s="625"/>
      <c r="DP25" s="625"/>
      <c r="DQ25" s="625"/>
      <c r="DR25" s="625"/>
      <c r="DS25" s="625"/>
      <c r="DT25" s="625"/>
      <c r="DU25" s="625"/>
      <c r="DV25" s="626"/>
      <c r="DW25" s="598">
        <v>22.7</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1261805</v>
      </c>
      <c r="CS26" s="594"/>
      <c r="CT26" s="594"/>
      <c r="CU26" s="594"/>
      <c r="CV26" s="594"/>
      <c r="CW26" s="594"/>
      <c r="CX26" s="594"/>
      <c r="CY26" s="595"/>
      <c r="CZ26" s="627">
        <v>10.7</v>
      </c>
      <c r="DA26" s="628"/>
      <c r="DB26" s="628"/>
      <c r="DC26" s="629"/>
      <c r="DD26" s="602">
        <v>1117664</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1048266</v>
      </c>
      <c r="S27" s="594"/>
      <c r="T27" s="594"/>
      <c r="U27" s="594"/>
      <c r="V27" s="594"/>
      <c r="W27" s="594"/>
      <c r="X27" s="594"/>
      <c r="Y27" s="595"/>
      <c r="Z27" s="596">
        <v>8.6999999999999993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2007778</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1184597</v>
      </c>
      <c r="CS27" s="625"/>
      <c r="CT27" s="625"/>
      <c r="CU27" s="625"/>
      <c r="CV27" s="625"/>
      <c r="CW27" s="625"/>
      <c r="CX27" s="625"/>
      <c r="CY27" s="626"/>
      <c r="CZ27" s="627">
        <v>10</v>
      </c>
      <c r="DA27" s="628"/>
      <c r="DB27" s="628"/>
      <c r="DC27" s="629"/>
      <c r="DD27" s="602">
        <v>426858</v>
      </c>
      <c r="DE27" s="625"/>
      <c r="DF27" s="625"/>
      <c r="DG27" s="625"/>
      <c r="DH27" s="625"/>
      <c r="DI27" s="625"/>
      <c r="DJ27" s="625"/>
      <c r="DK27" s="626"/>
      <c r="DL27" s="602">
        <v>426758</v>
      </c>
      <c r="DM27" s="625"/>
      <c r="DN27" s="625"/>
      <c r="DO27" s="625"/>
      <c r="DP27" s="625"/>
      <c r="DQ27" s="625"/>
      <c r="DR27" s="625"/>
      <c r="DS27" s="625"/>
      <c r="DT27" s="625"/>
      <c r="DU27" s="625"/>
      <c r="DV27" s="626"/>
      <c r="DW27" s="598">
        <v>5.4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62167</v>
      </c>
      <c r="S28" s="594"/>
      <c r="T28" s="594"/>
      <c r="U28" s="594"/>
      <c r="V28" s="594"/>
      <c r="W28" s="594"/>
      <c r="X28" s="594"/>
      <c r="Y28" s="595"/>
      <c r="Z28" s="596">
        <v>0.5</v>
      </c>
      <c r="AA28" s="596"/>
      <c r="AB28" s="596"/>
      <c r="AC28" s="596"/>
      <c r="AD28" s="597">
        <v>11324</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1837224</v>
      </c>
      <c r="CS28" s="594"/>
      <c r="CT28" s="594"/>
      <c r="CU28" s="594"/>
      <c r="CV28" s="594"/>
      <c r="CW28" s="594"/>
      <c r="CX28" s="594"/>
      <c r="CY28" s="595"/>
      <c r="CZ28" s="627">
        <v>15.6</v>
      </c>
      <c r="DA28" s="628"/>
      <c r="DB28" s="628"/>
      <c r="DC28" s="629"/>
      <c r="DD28" s="602">
        <v>1759952</v>
      </c>
      <c r="DE28" s="594"/>
      <c r="DF28" s="594"/>
      <c r="DG28" s="594"/>
      <c r="DH28" s="594"/>
      <c r="DI28" s="594"/>
      <c r="DJ28" s="594"/>
      <c r="DK28" s="595"/>
      <c r="DL28" s="602">
        <v>1759952</v>
      </c>
      <c r="DM28" s="594"/>
      <c r="DN28" s="594"/>
      <c r="DO28" s="594"/>
      <c r="DP28" s="594"/>
      <c r="DQ28" s="594"/>
      <c r="DR28" s="594"/>
      <c r="DS28" s="594"/>
      <c r="DT28" s="594"/>
      <c r="DU28" s="594"/>
      <c r="DV28" s="595"/>
      <c r="DW28" s="598">
        <v>22.4</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71533</v>
      </c>
      <c r="S29" s="594"/>
      <c r="T29" s="594"/>
      <c r="U29" s="594"/>
      <c r="V29" s="594"/>
      <c r="W29" s="594"/>
      <c r="X29" s="594"/>
      <c r="Y29" s="595"/>
      <c r="Z29" s="596">
        <v>0.6</v>
      </c>
      <c r="AA29" s="596"/>
      <c r="AB29" s="596"/>
      <c r="AC29" s="596"/>
      <c r="AD29" s="597" t="s">
        <v>220</v>
      </c>
      <c r="AE29" s="597"/>
      <c r="AF29" s="597"/>
      <c r="AG29" s="597"/>
      <c r="AH29" s="597"/>
      <c r="AI29" s="597"/>
      <c r="AJ29" s="597"/>
      <c r="AK29" s="597"/>
      <c r="AL29" s="598" t="s">
        <v>220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1836390</v>
      </c>
      <c r="CS29" s="625"/>
      <c r="CT29" s="625"/>
      <c r="CU29" s="625"/>
      <c r="CV29" s="625"/>
      <c r="CW29" s="625"/>
      <c r="CX29" s="625"/>
      <c r="CY29" s="626"/>
      <c r="CZ29" s="627">
        <v>15.6</v>
      </c>
      <c r="DA29" s="628"/>
      <c r="DB29" s="628"/>
      <c r="DC29" s="629"/>
      <c r="DD29" s="602">
        <v>1759118</v>
      </c>
      <c r="DE29" s="625"/>
      <c r="DF29" s="625"/>
      <c r="DG29" s="625"/>
      <c r="DH29" s="625"/>
      <c r="DI29" s="625"/>
      <c r="DJ29" s="625"/>
      <c r="DK29" s="626"/>
      <c r="DL29" s="602">
        <v>1759118</v>
      </c>
      <c r="DM29" s="625"/>
      <c r="DN29" s="625"/>
      <c r="DO29" s="625"/>
      <c r="DP29" s="625"/>
      <c r="DQ29" s="625"/>
      <c r="DR29" s="625"/>
      <c r="DS29" s="625"/>
      <c r="DT29" s="625"/>
      <c r="DU29" s="625"/>
      <c r="DV29" s="626"/>
      <c r="DW29" s="598">
        <v>22.4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54670</v>
      </c>
      <c r="S30" s="594"/>
      <c r="T30" s="594"/>
      <c r="U30" s="594"/>
      <c r="V30" s="594"/>
      <c r="W30" s="594"/>
      <c r="X30" s="594"/>
      <c r="Y30" s="595"/>
      <c r="Z30" s="596">
        <v>0.5</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168</v>
      </c>
      <c r="AY30" s="580"/>
      <c r="AZ30" s="580"/>
      <c r="BA30" s="580"/>
      <c r="BB30" s="580"/>
      <c r="BC30" s="580"/>
      <c r="BD30" s="580"/>
      <c r="BE30" s="580"/>
      <c r="BF30" s="581"/>
      <c r="BG30" s="651">
        <v>98.9</v>
      </c>
      <c r="BH30" s="652"/>
      <c r="BI30" s="652"/>
      <c r="BJ30" s="652"/>
      <c r="BK30" s="652"/>
      <c r="BL30" s="652"/>
      <c r="BM30" s="588">
        <v>93.5</v>
      </c>
      <c r="BN30" s="652"/>
      <c r="BO30" s="652"/>
      <c r="BP30" s="652"/>
      <c r="BQ30" s="653"/>
      <c r="BR30" s="651">
        <v>98.5</v>
      </c>
      <c r="BS30" s="652"/>
      <c r="BT30" s="652"/>
      <c r="BU30" s="652"/>
      <c r="BV30" s="652"/>
      <c r="BW30" s="652"/>
      <c r="BX30" s="588">
        <v>92.4</v>
      </c>
      <c r="BY30" s="652"/>
      <c r="BZ30" s="652"/>
      <c r="CA30" s="652"/>
      <c r="CB30" s="653"/>
      <c r="CD30" s="656"/>
      <c r="CE30" s="657"/>
      <c r="CF30" s="607" t="s">
        <v>292</v>
      </c>
      <c r="CG30" s="608"/>
      <c r="CH30" s="608"/>
      <c r="CI30" s="608"/>
      <c r="CJ30" s="608"/>
      <c r="CK30" s="608"/>
      <c r="CL30" s="608"/>
      <c r="CM30" s="608"/>
      <c r="CN30" s="608"/>
      <c r="CO30" s="608"/>
      <c r="CP30" s="608"/>
      <c r="CQ30" s="609"/>
      <c r="CR30" s="593">
        <v>1627710</v>
      </c>
      <c r="CS30" s="594"/>
      <c r="CT30" s="594"/>
      <c r="CU30" s="594"/>
      <c r="CV30" s="594"/>
      <c r="CW30" s="594"/>
      <c r="CX30" s="594"/>
      <c r="CY30" s="595"/>
      <c r="CZ30" s="627">
        <v>13.8</v>
      </c>
      <c r="DA30" s="628"/>
      <c r="DB30" s="628"/>
      <c r="DC30" s="629"/>
      <c r="DD30" s="602">
        <v>1550438</v>
      </c>
      <c r="DE30" s="594"/>
      <c r="DF30" s="594"/>
      <c r="DG30" s="594"/>
      <c r="DH30" s="594"/>
      <c r="DI30" s="594"/>
      <c r="DJ30" s="594"/>
      <c r="DK30" s="595"/>
      <c r="DL30" s="602">
        <v>1550438</v>
      </c>
      <c r="DM30" s="594"/>
      <c r="DN30" s="594"/>
      <c r="DO30" s="594"/>
      <c r="DP30" s="594"/>
      <c r="DQ30" s="594"/>
      <c r="DR30" s="594"/>
      <c r="DS30" s="594"/>
      <c r="DT30" s="594"/>
      <c r="DU30" s="594"/>
      <c r="DV30" s="595"/>
      <c r="DW30" s="598">
        <v>19.7</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200450</v>
      </c>
      <c r="S31" s="594"/>
      <c r="T31" s="594"/>
      <c r="U31" s="594"/>
      <c r="V31" s="594"/>
      <c r="W31" s="594"/>
      <c r="X31" s="594"/>
      <c r="Y31" s="595"/>
      <c r="Z31" s="596">
        <v>1.7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25"/>
      <c r="BI31" s="625"/>
      <c r="BJ31" s="625"/>
      <c r="BK31" s="625"/>
      <c r="BL31" s="625"/>
      <c r="BM31" s="599">
        <v>94.5</v>
      </c>
      <c r="BN31" s="649"/>
      <c r="BO31" s="649"/>
      <c r="BP31" s="649"/>
      <c r="BQ31" s="650"/>
      <c r="BR31" s="648">
        <v>98.8</v>
      </c>
      <c r="BS31" s="625"/>
      <c r="BT31" s="625"/>
      <c r="BU31" s="625"/>
      <c r="BV31" s="625"/>
      <c r="BW31" s="625"/>
      <c r="BX31" s="599">
        <v>93.7</v>
      </c>
      <c r="BY31" s="649"/>
      <c r="BZ31" s="649"/>
      <c r="CA31" s="649"/>
      <c r="CB31" s="650"/>
      <c r="CD31" s="656"/>
      <c r="CE31" s="657"/>
      <c r="CF31" s="607" t="s">
        <v>296</v>
      </c>
      <c r="CG31" s="608"/>
      <c r="CH31" s="608"/>
      <c r="CI31" s="608"/>
      <c r="CJ31" s="608"/>
      <c r="CK31" s="608"/>
      <c r="CL31" s="608"/>
      <c r="CM31" s="608"/>
      <c r="CN31" s="608"/>
      <c r="CO31" s="608"/>
      <c r="CP31" s="608"/>
      <c r="CQ31" s="609"/>
      <c r="CR31" s="593">
        <v>208680</v>
      </c>
      <c r="CS31" s="625"/>
      <c r="CT31" s="625"/>
      <c r="CU31" s="625"/>
      <c r="CV31" s="625"/>
      <c r="CW31" s="625"/>
      <c r="CX31" s="625"/>
      <c r="CY31" s="626"/>
      <c r="CZ31" s="627">
        <v>1.8</v>
      </c>
      <c r="DA31" s="628"/>
      <c r="DB31" s="628"/>
      <c r="DC31" s="629"/>
      <c r="DD31" s="602">
        <v>208680</v>
      </c>
      <c r="DE31" s="625"/>
      <c r="DF31" s="625"/>
      <c r="DG31" s="625"/>
      <c r="DH31" s="625"/>
      <c r="DI31" s="625"/>
      <c r="DJ31" s="625"/>
      <c r="DK31" s="626"/>
      <c r="DL31" s="602">
        <v>208680</v>
      </c>
      <c r="DM31" s="625"/>
      <c r="DN31" s="625"/>
      <c r="DO31" s="625"/>
      <c r="DP31" s="625"/>
      <c r="DQ31" s="625"/>
      <c r="DR31" s="625"/>
      <c r="DS31" s="625"/>
      <c r="DT31" s="625"/>
      <c r="DU31" s="625"/>
      <c r="DV31" s="626"/>
      <c r="DW31" s="598">
        <v>2.7</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375987</v>
      </c>
      <c r="S32" s="594"/>
      <c r="T32" s="594"/>
      <c r="U32" s="594"/>
      <c r="V32" s="594"/>
      <c r="W32" s="594"/>
      <c r="X32" s="594"/>
      <c r="Y32" s="595"/>
      <c r="Z32" s="596">
        <v>3.1</v>
      </c>
      <c r="AA32" s="596"/>
      <c r="AB32" s="596"/>
      <c r="AC32" s="596"/>
      <c r="AD32" s="597">
        <v>3705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98.6</v>
      </c>
      <c r="BH32" s="661"/>
      <c r="BI32" s="661"/>
      <c r="BJ32" s="661"/>
      <c r="BK32" s="661"/>
      <c r="BL32" s="661"/>
      <c r="BM32" s="662">
        <v>92</v>
      </c>
      <c r="BN32" s="661"/>
      <c r="BO32" s="661"/>
      <c r="BP32" s="661"/>
      <c r="BQ32" s="663"/>
      <c r="BR32" s="660">
        <v>98</v>
      </c>
      <c r="BS32" s="661"/>
      <c r="BT32" s="661"/>
      <c r="BU32" s="661"/>
      <c r="BV32" s="661"/>
      <c r="BW32" s="661"/>
      <c r="BX32" s="662">
        <v>90.6</v>
      </c>
      <c r="BY32" s="661"/>
      <c r="BZ32" s="661"/>
      <c r="CA32" s="661"/>
      <c r="CB32" s="663"/>
      <c r="CD32" s="658"/>
      <c r="CE32" s="659"/>
      <c r="CF32" s="607" t="s">
        <v>299</v>
      </c>
      <c r="CG32" s="608"/>
      <c r="CH32" s="608"/>
      <c r="CI32" s="608"/>
      <c r="CJ32" s="608"/>
      <c r="CK32" s="608"/>
      <c r="CL32" s="608"/>
      <c r="CM32" s="608"/>
      <c r="CN32" s="608"/>
      <c r="CO32" s="608"/>
      <c r="CP32" s="608"/>
      <c r="CQ32" s="609"/>
      <c r="CR32" s="593">
        <v>834</v>
      </c>
      <c r="CS32" s="594"/>
      <c r="CT32" s="594"/>
      <c r="CU32" s="594"/>
      <c r="CV32" s="594"/>
      <c r="CW32" s="594"/>
      <c r="CX32" s="594"/>
      <c r="CY32" s="595"/>
      <c r="CZ32" s="627">
        <v>0</v>
      </c>
      <c r="DA32" s="628"/>
      <c r="DB32" s="628"/>
      <c r="DC32" s="629"/>
      <c r="DD32" s="602">
        <v>834</v>
      </c>
      <c r="DE32" s="594"/>
      <c r="DF32" s="594"/>
      <c r="DG32" s="594"/>
      <c r="DH32" s="594"/>
      <c r="DI32" s="594"/>
      <c r="DJ32" s="594"/>
      <c r="DK32" s="595"/>
      <c r="DL32" s="602">
        <v>834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733713</v>
      </c>
      <c r="S33" s="594"/>
      <c r="T33" s="594"/>
      <c r="U33" s="594"/>
      <c r="V33" s="594"/>
      <c r="W33" s="594"/>
      <c r="X33" s="594"/>
      <c r="Y33" s="595"/>
      <c r="Z33" s="596">
        <v>6.1</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5729939</v>
      </c>
      <c r="CS33" s="625"/>
      <c r="CT33" s="625"/>
      <c r="CU33" s="625"/>
      <c r="CV33" s="625"/>
      <c r="CW33" s="625"/>
      <c r="CX33" s="625"/>
      <c r="CY33" s="626"/>
      <c r="CZ33" s="627">
        <v>48.6</v>
      </c>
      <c r="DA33" s="628"/>
      <c r="DB33" s="628"/>
      <c r="DC33" s="629"/>
      <c r="DD33" s="602">
        <v>4265261</v>
      </c>
      <c r="DE33" s="625"/>
      <c r="DF33" s="625"/>
      <c r="DG33" s="625"/>
      <c r="DH33" s="625"/>
      <c r="DI33" s="625"/>
      <c r="DJ33" s="625"/>
      <c r="DK33" s="626"/>
      <c r="DL33" s="602">
        <v>3307017</v>
      </c>
      <c r="DM33" s="625"/>
      <c r="DN33" s="625"/>
      <c r="DO33" s="625"/>
      <c r="DP33" s="625"/>
      <c r="DQ33" s="625"/>
      <c r="DR33" s="625"/>
      <c r="DS33" s="625"/>
      <c r="DT33" s="625"/>
      <c r="DU33" s="625"/>
      <c r="DV33" s="626"/>
      <c r="DW33" s="598">
        <v>42.1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1854982</v>
      </c>
      <c r="CS34" s="594"/>
      <c r="CT34" s="594"/>
      <c r="CU34" s="594"/>
      <c r="CV34" s="594"/>
      <c r="CW34" s="594"/>
      <c r="CX34" s="594"/>
      <c r="CY34" s="595"/>
      <c r="CZ34" s="627">
        <v>15.7</v>
      </c>
      <c r="DA34" s="628"/>
      <c r="DB34" s="628"/>
      <c r="DC34" s="629"/>
      <c r="DD34" s="602">
        <v>1240952</v>
      </c>
      <c r="DE34" s="594"/>
      <c r="DF34" s="594"/>
      <c r="DG34" s="594"/>
      <c r="DH34" s="594"/>
      <c r="DI34" s="594"/>
      <c r="DJ34" s="594"/>
      <c r="DK34" s="595"/>
      <c r="DL34" s="602">
        <v>1051331</v>
      </c>
      <c r="DM34" s="594"/>
      <c r="DN34" s="594"/>
      <c r="DO34" s="594"/>
      <c r="DP34" s="594"/>
      <c r="DQ34" s="594"/>
      <c r="DR34" s="594"/>
      <c r="DS34" s="594"/>
      <c r="DT34" s="594"/>
      <c r="DU34" s="594"/>
      <c r="DV34" s="595"/>
      <c r="DW34" s="598">
        <v>13.4</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465813</v>
      </c>
      <c r="S35" s="594"/>
      <c r="T35" s="594"/>
      <c r="U35" s="594"/>
      <c r="V35" s="594"/>
      <c r="W35" s="594"/>
      <c r="X35" s="594"/>
      <c r="Y35" s="595"/>
      <c r="Z35" s="596">
        <v>3.9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1624950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102412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40679</v>
      </c>
      <c r="CS35" s="625"/>
      <c r="CT35" s="625"/>
      <c r="CU35" s="625"/>
      <c r="CV35" s="625"/>
      <c r="CW35" s="625"/>
      <c r="CX35" s="625"/>
      <c r="CY35" s="626"/>
      <c r="CZ35" s="627">
        <v>0.3</v>
      </c>
      <c r="DA35" s="628"/>
      <c r="DB35" s="628"/>
      <c r="DC35" s="629"/>
      <c r="DD35" s="602">
        <v>23972</v>
      </c>
      <c r="DE35" s="625"/>
      <c r="DF35" s="625"/>
      <c r="DG35" s="625"/>
      <c r="DH35" s="625"/>
      <c r="DI35" s="625"/>
      <c r="DJ35" s="625"/>
      <c r="DK35" s="626"/>
      <c r="DL35" s="602">
        <v>23972</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11995016</v>
      </c>
      <c r="S36" s="666"/>
      <c r="T36" s="666"/>
      <c r="U36" s="666"/>
      <c r="V36" s="666"/>
      <c r="W36" s="666"/>
      <c r="X36" s="666"/>
      <c r="Y36" s="667"/>
      <c r="Z36" s="668">
        <v>100</v>
      </c>
      <c r="AA36" s="668"/>
      <c r="AB36" s="668"/>
      <c r="AC36" s="668"/>
      <c r="AD36" s="669">
        <v>7385563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668712</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-61589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2071601</v>
      </c>
      <c r="CS36" s="594"/>
      <c r="CT36" s="594"/>
      <c r="CU36" s="594"/>
      <c r="CV36" s="594"/>
      <c r="CW36" s="594"/>
      <c r="CX36" s="594"/>
      <c r="CY36" s="595"/>
      <c r="CZ36" s="627">
        <v>17.600000000000001</v>
      </c>
      <c r="DA36" s="628"/>
      <c r="DB36" s="628"/>
      <c r="DC36" s="629"/>
      <c r="DD36" s="602">
        <v>1548147</v>
      </c>
      <c r="DE36" s="594"/>
      <c r="DF36" s="594"/>
      <c r="DG36" s="594"/>
      <c r="DH36" s="594"/>
      <c r="DI36" s="594"/>
      <c r="DJ36" s="594"/>
      <c r="DK36" s="595"/>
      <c r="DL36" s="602">
        <v>1079889</v>
      </c>
      <c r="DM36" s="594"/>
      <c r="DN36" s="594"/>
      <c r="DO36" s="594"/>
      <c r="DP36" s="594"/>
      <c r="DQ36" s="594"/>
      <c r="DR36" s="594"/>
      <c r="DS36" s="594"/>
      <c r="DT36" s="594"/>
      <c r="DU36" s="594"/>
      <c r="DV36" s="595"/>
      <c r="DW36" s="598">
        <v>13.8</v>
      </c>
      <c r="DX36" s="623"/>
      <c r="DY36" s="623"/>
      <c r="DZ36" s="623"/>
      <c r="EA36" s="623"/>
      <c r="EB36" s="623"/>
      <c r="EC36" s="624"/>
    </row>
    <row r="37" spans="2:133" ht="11.25" customHeight="1">
      <c r="AQ37" s="672" t="s">
        <v>314</v>
      </c>
      <c r="AR37" s="673"/>
      <c r="AS37" s="673"/>
      <c r="AT37" s="673"/>
      <c r="AU37" s="673"/>
      <c r="AV37" s="673"/>
      <c r="AW37" s="673"/>
      <c r="AX37" s="673"/>
      <c r="AY37" s="674"/>
      <c r="AZ37" s="593">
        <v>51218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3131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768303</v>
      </c>
      <c r="CS37" s="625"/>
      <c r="CT37" s="625"/>
      <c r="CU37" s="625"/>
      <c r="CV37" s="625"/>
      <c r="CW37" s="625"/>
      <c r="CX37" s="625"/>
      <c r="CY37" s="626"/>
      <c r="CZ37" s="627">
        <v>6.5</v>
      </c>
      <c r="DA37" s="628"/>
      <c r="DB37" s="628"/>
      <c r="DC37" s="629"/>
      <c r="DD37" s="602">
        <v>768303</v>
      </c>
      <c r="DE37" s="625"/>
      <c r="DF37" s="625"/>
      <c r="DG37" s="625"/>
      <c r="DH37" s="625"/>
      <c r="DI37" s="625"/>
      <c r="DJ37" s="625"/>
      <c r="DK37" s="626"/>
      <c r="DL37" s="602">
        <v>733932</v>
      </c>
      <c r="DM37" s="625"/>
      <c r="DN37" s="625"/>
      <c r="DO37" s="625"/>
      <c r="DP37" s="625"/>
      <c r="DQ37" s="625"/>
      <c r="DR37" s="625"/>
      <c r="DS37" s="625"/>
      <c r="DT37" s="625"/>
      <c r="DU37" s="625"/>
      <c r="DV37" s="626"/>
      <c r="DW37" s="598">
        <v>9.3000000000000007</v>
      </c>
      <c r="DX37" s="623"/>
      <c r="DY37" s="623"/>
      <c r="DZ37" s="623"/>
      <c r="EA37" s="623"/>
      <c r="EB37" s="623"/>
      <c r="EC37" s="624"/>
    </row>
    <row r="38" spans="2:133" ht="11.25" customHeight="1">
      <c r="AQ38" s="672" t="s">
        <v>317</v>
      </c>
      <c r="AR38" s="673"/>
      <c r="AS38" s="673"/>
      <c r="AT38" s="673"/>
      <c r="AU38" s="673"/>
      <c r="AV38" s="673"/>
      <c r="AW38" s="673"/>
      <c r="AX38" s="673"/>
      <c r="AY38" s="674"/>
      <c r="AZ38" s="593">
        <v>30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5645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1573732</v>
      </c>
      <c r="CS38" s="594"/>
      <c r="CT38" s="594"/>
      <c r="CU38" s="594"/>
      <c r="CV38" s="594"/>
      <c r="CW38" s="594"/>
      <c r="CX38" s="594"/>
      <c r="CY38" s="595"/>
      <c r="CZ38" s="627">
        <v>13.3</v>
      </c>
      <c r="DA38" s="628"/>
      <c r="DB38" s="628"/>
      <c r="DC38" s="629"/>
      <c r="DD38" s="602">
        <v>1452190</v>
      </c>
      <c r="DE38" s="594"/>
      <c r="DF38" s="594"/>
      <c r="DG38" s="594"/>
      <c r="DH38" s="594"/>
      <c r="DI38" s="594"/>
      <c r="DJ38" s="594"/>
      <c r="DK38" s="595"/>
      <c r="DL38" s="602">
        <v>1151825</v>
      </c>
      <c r="DM38" s="594"/>
      <c r="DN38" s="594"/>
      <c r="DO38" s="594"/>
      <c r="DP38" s="594"/>
      <c r="DQ38" s="594"/>
      <c r="DR38" s="594"/>
      <c r="DS38" s="594"/>
      <c r="DT38" s="594"/>
      <c r="DU38" s="594"/>
      <c r="DV38" s="595"/>
      <c r="DW38" s="598">
        <v>14.7</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42945</v>
      </c>
      <c r="CS39" s="625"/>
      <c r="CT39" s="625"/>
      <c r="CU39" s="625"/>
      <c r="CV39" s="625"/>
      <c r="CW39" s="625"/>
      <c r="CX39" s="625"/>
      <c r="CY39" s="626"/>
      <c r="CZ39" s="627">
        <v>0.4</v>
      </c>
      <c r="DA39" s="628"/>
      <c r="DB39" s="628"/>
      <c r="DC39" s="629"/>
      <c r="DD39" s="602" t="s">
        <v>220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195523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146000</v>
      </c>
      <c r="CS40" s="594"/>
      <c r="CT40" s="594"/>
      <c r="CU40" s="594"/>
      <c r="CV40" s="594"/>
      <c r="CW40" s="594"/>
      <c r="CX40" s="594"/>
      <c r="CY40" s="595"/>
      <c r="CZ40" s="627">
        <v>1.2</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709467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1081939</v>
      </c>
      <c r="CS42" s="594"/>
      <c r="CT42" s="594"/>
      <c r="CU42" s="594"/>
      <c r="CV42" s="594"/>
      <c r="CW42" s="594"/>
      <c r="CX42" s="594"/>
      <c r="CY42" s="595"/>
      <c r="CZ42" s="627">
        <v>9.1999999999999993</v>
      </c>
      <c r="DA42" s="676"/>
      <c r="DB42" s="676"/>
      <c r="DC42" s="677"/>
      <c r="DD42" s="602">
        <v>379048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101993</v>
      </c>
      <c r="CS43" s="625"/>
      <c r="CT43" s="625"/>
      <c r="CU43" s="625"/>
      <c r="CV43" s="625"/>
      <c r="CW43" s="625"/>
      <c r="CX43" s="625"/>
      <c r="CY43" s="626"/>
      <c r="CZ43" s="627">
        <v>0.9</v>
      </c>
      <c r="DA43" s="628"/>
      <c r="DB43" s="628"/>
      <c r="DC43" s="629"/>
      <c r="DD43" s="602">
        <v>101993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1035670</v>
      </c>
      <c r="CS44" s="594"/>
      <c r="CT44" s="594"/>
      <c r="CU44" s="594"/>
      <c r="CV44" s="594"/>
      <c r="CW44" s="594"/>
      <c r="CX44" s="594"/>
      <c r="CY44" s="595"/>
      <c r="CZ44" s="627">
        <v>8.8000000000000007</v>
      </c>
      <c r="DA44" s="676"/>
      <c r="DB44" s="676"/>
      <c r="DC44" s="677"/>
      <c r="DD44" s="602">
        <v>353656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808211</v>
      </c>
      <c r="CS45" s="625"/>
      <c r="CT45" s="625"/>
      <c r="CU45" s="625"/>
      <c r="CV45" s="625"/>
      <c r="CW45" s="625"/>
      <c r="CX45" s="625"/>
      <c r="CY45" s="626"/>
      <c r="CZ45" s="627">
        <v>6.8</v>
      </c>
      <c r="DA45" s="628"/>
      <c r="DB45" s="628"/>
      <c r="DC45" s="629"/>
      <c r="DD45" s="602">
        <v>229953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219459</v>
      </c>
      <c r="CS46" s="594"/>
      <c r="CT46" s="594"/>
      <c r="CU46" s="594"/>
      <c r="CV46" s="594"/>
      <c r="CW46" s="594"/>
      <c r="CX46" s="594"/>
      <c r="CY46" s="595"/>
      <c r="CZ46" s="627">
        <v>1.9</v>
      </c>
      <c r="DA46" s="676"/>
      <c r="DB46" s="676"/>
      <c r="DC46" s="677"/>
      <c r="DD46" s="602">
        <v>122903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46269</v>
      </c>
      <c r="CS47" s="625"/>
      <c r="CT47" s="625"/>
      <c r="CU47" s="625"/>
      <c r="CV47" s="625"/>
      <c r="CW47" s="625"/>
      <c r="CX47" s="625"/>
      <c r="CY47" s="626"/>
      <c r="CZ47" s="627">
        <v>0.4</v>
      </c>
      <c r="DA47" s="628"/>
      <c r="DB47" s="628"/>
      <c r="DC47" s="629"/>
      <c r="DD47" s="602">
        <v>25392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11798851</v>
      </c>
      <c r="CS49" s="661"/>
      <c r="CT49" s="661"/>
      <c r="CU49" s="661"/>
      <c r="CV49" s="661"/>
      <c r="CW49" s="661"/>
      <c r="CX49" s="661"/>
      <c r="CY49" s="688"/>
      <c r="CZ49" s="689">
        <v>100</v>
      </c>
      <c r="DA49" s="690"/>
      <c r="DB49" s="690"/>
      <c r="DC49" s="691"/>
      <c r="DD49" s="692">
        <v>8614588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11737</v>
      </c>
      <c r="R7" s="723"/>
      <c r="S7" s="723"/>
      <c r="T7" s="723"/>
      <c r="U7" s="723"/>
      <c r="V7" s="723">
        <v>11550</v>
      </c>
      <c r="W7" s="723"/>
      <c r="X7" s="723"/>
      <c r="Y7" s="723"/>
      <c r="Z7" s="723"/>
      <c r="AA7" s="723">
        <v>187</v>
      </c>
      <c r="AB7" s="723"/>
      <c r="AC7" s="723"/>
      <c r="AD7" s="723"/>
      <c r="AE7" s="724"/>
      <c r="AF7" s="725">
        <v>166</v>
      </c>
      <c r="AG7" s="726"/>
      <c r="AH7" s="726"/>
      <c r="AI7" s="726"/>
      <c r="AJ7" s="727"/>
      <c r="AK7" s="762">
        <v>4</v>
      </c>
      <c r="AL7" s="763"/>
      <c r="AM7" s="763"/>
      <c r="AN7" s="763"/>
      <c r="AO7" s="763"/>
      <c r="AP7" s="763">
        <v>16012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214</v>
      </c>
      <c r="R8" s="747"/>
      <c r="S8" s="747"/>
      <c r="T8" s="747"/>
      <c r="U8" s="747"/>
      <c r="V8" s="747">
        <v>213</v>
      </c>
      <c r="W8" s="747"/>
      <c r="X8" s="747"/>
      <c r="Y8" s="747"/>
      <c r="Z8" s="747"/>
      <c r="AA8" s="747">
        <v>2</v>
      </c>
      <c r="AB8" s="747"/>
      <c r="AC8" s="747"/>
      <c r="AD8" s="747"/>
      <c r="AE8" s="748"/>
      <c r="AF8" s="749">
        <v>2</v>
      </c>
      <c r="AG8" s="750"/>
      <c r="AH8" s="750"/>
      <c r="AI8" s="750"/>
      <c r="AJ8" s="751"/>
      <c r="AK8" s="752">
        <v>109</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152</v>
      </c>
      <c r="R9" s="747"/>
      <c r="S9" s="747"/>
      <c r="T9" s="747"/>
      <c r="U9" s="747"/>
      <c r="V9" s="747">
        <v>145</v>
      </c>
      <c r="W9" s="747"/>
      <c r="X9" s="747"/>
      <c r="Y9" s="747"/>
      <c r="Z9" s="747"/>
      <c r="AA9" s="747">
        <v>7</v>
      </c>
      <c r="AB9" s="747"/>
      <c r="AC9" s="747"/>
      <c r="AD9" s="747"/>
      <c r="AE9" s="748"/>
      <c r="AF9" s="749">
        <v>7</v>
      </c>
      <c r="AG9" s="750"/>
      <c r="AH9" s="750"/>
      <c r="AI9" s="750"/>
      <c r="AJ9" s="751"/>
      <c r="AK9" s="752">
        <v>0</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176</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2550</v>
      </c>
      <c r="R28" s="811"/>
      <c r="S28" s="811"/>
      <c r="T28" s="811"/>
      <c r="U28" s="811"/>
      <c r="V28" s="811">
        <v>2448</v>
      </c>
      <c r="W28" s="811"/>
      <c r="X28" s="811"/>
      <c r="Y28" s="811"/>
      <c r="Z28" s="811"/>
      <c r="AA28" s="811">
        <v>102</v>
      </c>
      <c r="AB28" s="811"/>
      <c r="AC28" s="811"/>
      <c r="AD28" s="811"/>
      <c r="AE28" s="812"/>
      <c r="AF28" s="813">
        <v>102</v>
      </c>
      <c r="AG28" s="811"/>
      <c r="AH28" s="811"/>
      <c r="AI28" s="811"/>
      <c r="AJ28" s="814"/>
      <c r="AK28" s="815">
        <v>187</v>
      </c>
      <c r="AL28" s="806"/>
      <c r="AM28" s="806"/>
      <c r="AN28" s="806"/>
      <c r="AO28" s="806"/>
      <c r="AP28" s="806">
        <v>0</v>
      </c>
      <c r="AQ28" s="806"/>
      <c r="AR28" s="806"/>
      <c r="AS28" s="806"/>
      <c r="AT28" s="806"/>
      <c r="AU28" s="806">
        <v>187</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66</v>
      </c>
      <c r="R29" s="747"/>
      <c r="S29" s="747"/>
      <c r="T29" s="747"/>
      <c r="U29" s="747"/>
      <c r="V29" s="747">
        <v>66</v>
      </c>
      <c r="W29" s="747"/>
      <c r="X29" s="747"/>
      <c r="Y29" s="747"/>
      <c r="Z29" s="747"/>
      <c r="AA29" s="747">
        <v>0</v>
      </c>
      <c r="AB29" s="747"/>
      <c r="AC29" s="747"/>
      <c r="AD29" s="747"/>
      <c r="AE29" s="748"/>
      <c r="AF29" s="749">
        <v>0</v>
      </c>
      <c r="AG29" s="750"/>
      <c r="AH29" s="750"/>
      <c r="AI29" s="750"/>
      <c r="AJ29" s="751"/>
      <c r="AK29" s="818">
        <v>10</v>
      </c>
      <c r="AL29" s="819"/>
      <c r="AM29" s="819"/>
      <c r="AN29" s="819"/>
      <c r="AO29" s="819"/>
      <c r="AP29" s="819">
        <v>57</v>
      </c>
      <c r="AQ29" s="819"/>
      <c r="AR29" s="819"/>
      <c r="AS29" s="819"/>
      <c r="AT29" s="819"/>
      <c r="AU29" s="819">
        <v>10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2246</v>
      </c>
      <c r="R30" s="747"/>
      <c r="S30" s="747"/>
      <c r="T30" s="747"/>
      <c r="U30" s="747"/>
      <c r="V30" s="747">
        <v>2187</v>
      </c>
      <c r="W30" s="747"/>
      <c r="X30" s="747"/>
      <c r="Y30" s="747"/>
      <c r="Z30" s="747"/>
      <c r="AA30" s="747">
        <v>60</v>
      </c>
      <c r="AB30" s="747"/>
      <c r="AC30" s="747"/>
      <c r="AD30" s="747"/>
      <c r="AE30" s="748"/>
      <c r="AF30" s="749">
        <v>60</v>
      </c>
      <c r="AG30" s="750"/>
      <c r="AH30" s="750"/>
      <c r="AI30" s="750"/>
      <c r="AJ30" s="751"/>
      <c r="AK30" s="818">
        <v>340</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253</v>
      </c>
      <c r="R31" s="747"/>
      <c r="S31" s="747"/>
      <c r="T31" s="747"/>
      <c r="U31" s="747"/>
      <c r="V31" s="747">
        <v>245</v>
      </c>
      <c r="W31" s="747"/>
      <c r="X31" s="747"/>
      <c r="Y31" s="747"/>
      <c r="Z31" s="747"/>
      <c r="AA31" s="747">
        <v>7</v>
      </c>
      <c r="AB31" s="747"/>
      <c r="AC31" s="747"/>
      <c r="AD31" s="747"/>
      <c r="AE31" s="748"/>
      <c r="AF31" s="749">
        <v>7</v>
      </c>
      <c r="AG31" s="750"/>
      <c r="AH31" s="750"/>
      <c r="AI31" s="750"/>
      <c r="AJ31" s="751"/>
      <c r="AK31" s="818">
        <v>81</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567</v>
      </c>
      <c r="R32" s="747"/>
      <c r="S32" s="747"/>
      <c r="T32" s="747"/>
      <c r="U32" s="747"/>
      <c r="V32" s="747">
        <v>512</v>
      </c>
      <c r="W32" s="747"/>
      <c r="X32" s="747"/>
      <c r="Y32" s="747"/>
      <c r="Z32" s="747"/>
      <c r="AA32" s="747">
        <v>55</v>
      </c>
      <c r="AB32" s="747"/>
      <c r="AC32" s="747"/>
      <c r="AD32" s="747"/>
      <c r="AE32" s="748"/>
      <c r="AF32" s="749">
        <v>917</v>
      </c>
      <c r="AG32" s="750"/>
      <c r="AH32" s="750"/>
      <c r="AI32" s="750"/>
      <c r="AJ32" s="751"/>
      <c r="AK32" s="818">
        <v>70</v>
      </c>
      <c r="AL32" s="819"/>
      <c r="AM32" s="819"/>
      <c r="AN32" s="819"/>
      <c r="AO32" s="819"/>
      <c r="AP32" s="819">
        <v>2395</v>
      </c>
      <c r="AQ32" s="819"/>
      <c r="AR32" s="819"/>
      <c r="AS32" s="819"/>
      <c r="AT32" s="819"/>
      <c r="AU32" s="819">
        <v>51</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1345</v>
      </c>
      <c r="R33" s="747"/>
      <c r="S33" s="747"/>
      <c r="T33" s="747"/>
      <c r="U33" s="747"/>
      <c r="V33" s="747">
        <v>1313</v>
      </c>
      <c r="W33" s="747"/>
      <c r="X33" s="747"/>
      <c r="Y33" s="747"/>
      <c r="Z33" s="747"/>
      <c r="AA33" s="747">
        <v>32</v>
      </c>
      <c r="AB33" s="747"/>
      <c r="AC33" s="747"/>
      <c r="AD33" s="747"/>
      <c r="AE33" s="748"/>
      <c r="AF33" s="749">
        <v>58</v>
      </c>
      <c r="AG33" s="750"/>
      <c r="AH33" s="750"/>
      <c r="AI33" s="750"/>
      <c r="AJ33" s="751"/>
      <c r="AK33" s="818">
        <v>669</v>
      </c>
      <c r="AL33" s="819"/>
      <c r="AM33" s="819"/>
      <c r="AN33" s="819"/>
      <c r="AO33" s="819"/>
      <c r="AP33" s="819">
        <v>10816</v>
      </c>
      <c r="AQ33" s="819"/>
      <c r="AR33" s="819"/>
      <c r="AS33" s="819"/>
      <c r="AT33" s="819"/>
      <c r="AU33" s="819">
        <v>669</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3</v>
      </c>
      <c r="R34" s="747"/>
      <c r="S34" s="747"/>
      <c r="T34" s="747"/>
      <c r="U34" s="747"/>
      <c r="V34" s="747">
        <v>1</v>
      </c>
      <c r="W34" s="747"/>
      <c r="X34" s="747"/>
      <c r="Y34" s="747"/>
      <c r="Z34" s="747"/>
      <c r="AA34" s="747">
        <v>2</v>
      </c>
      <c r="AB34" s="747"/>
      <c r="AC34" s="747"/>
      <c r="AD34" s="747"/>
      <c r="AE34" s="748"/>
      <c r="AF34" s="749">
        <v>9</v>
      </c>
      <c r="AG34" s="750"/>
      <c r="AH34" s="750"/>
      <c r="AI34" s="750"/>
      <c r="AJ34" s="751"/>
      <c r="AK34" s="818">
        <v>0</v>
      </c>
      <c r="AL34" s="819"/>
      <c r="AM34" s="819"/>
      <c r="AN34" s="819"/>
      <c r="AO34" s="819"/>
      <c r="AP34" s="819">
        <v>0</v>
      </c>
      <c r="AQ34" s="819"/>
      <c r="AR34" s="819"/>
      <c r="AS34" s="819"/>
      <c r="AT34" s="819"/>
      <c r="AU34" s="819">
        <v>0</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1153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390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1091" t="s">
        <v>544</v>
      </c>
      <c r="C68" s="1092"/>
      <c r="D68" s="1092"/>
      <c r="E68" s="1092"/>
      <c r="F68" s="1092"/>
      <c r="G68" s="1092"/>
      <c r="H68" s="1092"/>
      <c r="I68" s="1092"/>
      <c r="J68" s="1092"/>
      <c r="K68" s="1092"/>
      <c r="L68" s="1092"/>
      <c r="M68" s="1092"/>
      <c r="N68" s="1092"/>
      <c r="O68" s="1092"/>
      <c r="P68" s="1093"/>
      <c r="Q68" s="857">
        <v>575</v>
      </c>
      <c r="R68" s="854"/>
      <c r="S68" s="854"/>
      <c r="T68" s="854"/>
      <c r="U68" s="854"/>
      <c r="V68" s="854">
        <v>557</v>
      </c>
      <c r="W68" s="854"/>
      <c r="X68" s="854"/>
      <c r="Y68" s="854"/>
      <c r="Z68" s="854"/>
      <c r="AA68" s="854">
        <v>18</v>
      </c>
      <c r="AB68" s="854"/>
      <c r="AC68" s="854"/>
      <c r="AD68" s="854"/>
      <c r="AE68" s="854"/>
      <c r="AF68" s="854">
        <v>18</v>
      </c>
      <c r="AG68" s="854"/>
      <c r="AH68" s="854"/>
      <c r="AI68" s="854"/>
      <c r="AJ68" s="854"/>
      <c r="AK68" s="854" t="s">
        <v>559</v>
      </c>
      <c r="AL68" s="854"/>
      <c r="AM68" s="854"/>
      <c r="AN68" s="854"/>
      <c r="AO68" s="854"/>
      <c r="AP68" s="854">
        <v>800</v>
      </c>
      <c r="AQ68" s="854"/>
      <c r="AR68" s="854"/>
      <c r="AS68" s="854"/>
      <c r="AT68" s="854"/>
      <c r="AU68" s="854">
        <v>483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545</v>
      </c>
      <c r="C69" s="865"/>
      <c r="D69" s="865"/>
      <c r="E69" s="865"/>
      <c r="F69" s="865"/>
      <c r="G69" s="865"/>
      <c r="H69" s="865"/>
      <c r="I69" s="865"/>
      <c r="J69" s="865"/>
      <c r="K69" s="865"/>
      <c r="L69" s="865"/>
      <c r="M69" s="865"/>
      <c r="N69" s="865"/>
      <c r="O69" s="865"/>
      <c r="P69" s="866"/>
      <c r="Q69" s="858">
        <v>1155</v>
      </c>
      <c r="R69" s="819"/>
      <c r="S69" s="819"/>
      <c r="T69" s="819"/>
      <c r="U69" s="819"/>
      <c r="V69" s="819">
        <v>1142</v>
      </c>
      <c r="W69" s="819"/>
      <c r="X69" s="819"/>
      <c r="Y69" s="819"/>
      <c r="Z69" s="819"/>
      <c r="AA69" s="819">
        <v>12</v>
      </c>
      <c r="AB69" s="819"/>
      <c r="AC69" s="819"/>
      <c r="AD69" s="819"/>
      <c r="AE69" s="819"/>
      <c r="AF69" s="819">
        <v>12</v>
      </c>
      <c r="AG69" s="819"/>
      <c r="AH69" s="819"/>
      <c r="AI69" s="819"/>
      <c r="AJ69" s="819"/>
      <c r="AK69" s="819" t="s">
        <v>560</v>
      </c>
      <c r="AL69" s="819"/>
      <c r="AM69" s="819"/>
      <c r="AN69" s="819"/>
      <c r="AO69" s="819"/>
      <c r="AP69" s="819">
        <v>636</v>
      </c>
      <c r="AQ69" s="819"/>
      <c r="AR69" s="819"/>
      <c r="AS69" s="819"/>
      <c r="AT69" s="819"/>
      <c r="AU69" s="819" t="s">
        <v>559</v>
      </c>
      <c r="AV69" s="819"/>
      <c r="AW69" s="819"/>
      <c r="AX69" s="819"/>
      <c r="AY69" s="819"/>
      <c r="AZ69" s="859"/>
      <c r="BA69" s="859"/>
      <c r="BB69" s="859"/>
      <c r="BC69" s="859"/>
      <c r="BD69" s="86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546</v>
      </c>
      <c r="C70" s="865"/>
      <c r="D70" s="865"/>
      <c r="E70" s="865"/>
      <c r="F70" s="865"/>
      <c r="G70" s="865"/>
      <c r="H70" s="865"/>
      <c r="I70" s="865"/>
      <c r="J70" s="865"/>
      <c r="K70" s="865"/>
      <c r="L70" s="865"/>
      <c r="M70" s="865"/>
      <c r="N70" s="865"/>
      <c r="O70" s="865"/>
      <c r="P70" s="866"/>
      <c r="Q70" s="858">
        <v>16951</v>
      </c>
      <c r="R70" s="819"/>
      <c r="S70" s="819"/>
      <c r="T70" s="819"/>
      <c r="U70" s="819"/>
      <c r="V70" s="819">
        <v>15098</v>
      </c>
      <c r="W70" s="819"/>
      <c r="X70" s="819"/>
      <c r="Y70" s="819"/>
      <c r="Z70" s="819"/>
      <c r="AA70" s="819">
        <v>1853</v>
      </c>
      <c r="AB70" s="819"/>
      <c r="AC70" s="819"/>
      <c r="AD70" s="819"/>
      <c r="AE70" s="819"/>
      <c r="AF70" s="819">
        <v>1853</v>
      </c>
      <c r="AG70" s="819"/>
      <c r="AH70" s="819"/>
      <c r="AI70" s="819"/>
      <c r="AJ70" s="819"/>
      <c r="AK70" s="819" t="s">
        <v>555</v>
      </c>
      <c r="AL70" s="819"/>
      <c r="AM70" s="819"/>
      <c r="AN70" s="819"/>
      <c r="AO70" s="819"/>
      <c r="AP70" s="819" t="s">
        <v>555</v>
      </c>
      <c r="AQ70" s="819"/>
      <c r="AR70" s="819"/>
      <c r="AS70" s="819"/>
      <c r="AT70" s="819"/>
      <c r="AU70" s="819" t="s">
        <v>557</v>
      </c>
      <c r="AV70" s="819"/>
      <c r="AW70" s="819"/>
      <c r="AX70" s="819"/>
      <c r="AY70" s="819"/>
      <c r="AZ70" s="859"/>
      <c r="BA70" s="859"/>
      <c r="BB70" s="859"/>
      <c r="BC70" s="859"/>
      <c r="BD70" s="86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547</v>
      </c>
      <c r="C71" s="865"/>
      <c r="D71" s="865"/>
      <c r="E71" s="865"/>
      <c r="F71" s="865"/>
      <c r="G71" s="865"/>
      <c r="H71" s="865"/>
      <c r="I71" s="865"/>
      <c r="J71" s="865"/>
      <c r="K71" s="865"/>
      <c r="L71" s="865"/>
      <c r="M71" s="865"/>
      <c r="N71" s="865"/>
      <c r="O71" s="865"/>
      <c r="P71" s="866"/>
      <c r="Q71" s="858">
        <v>125</v>
      </c>
      <c r="R71" s="819"/>
      <c r="S71" s="819"/>
      <c r="T71" s="819"/>
      <c r="U71" s="819"/>
      <c r="V71" s="819">
        <v>124</v>
      </c>
      <c r="W71" s="819"/>
      <c r="X71" s="819"/>
      <c r="Y71" s="819"/>
      <c r="Z71" s="819"/>
      <c r="AA71" s="819">
        <v>1</v>
      </c>
      <c r="AB71" s="819"/>
      <c r="AC71" s="819"/>
      <c r="AD71" s="819"/>
      <c r="AE71" s="819"/>
      <c r="AF71" s="819">
        <v>1</v>
      </c>
      <c r="AG71" s="819"/>
      <c r="AH71" s="819"/>
      <c r="AI71" s="819"/>
      <c r="AJ71" s="819"/>
      <c r="AK71" s="819" t="s">
        <v>555</v>
      </c>
      <c r="AL71" s="819"/>
      <c r="AM71" s="819"/>
      <c r="AN71" s="819"/>
      <c r="AO71" s="819"/>
      <c r="AP71" s="819" t="s">
        <v>556</v>
      </c>
      <c r="AQ71" s="819"/>
      <c r="AR71" s="819"/>
      <c r="AS71" s="819"/>
      <c r="AT71" s="819"/>
      <c r="AU71" s="819" t="s">
        <v>557</v>
      </c>
      <c r="AV71" s="819"/>
      <c r="AW71" s="819"/>
      <c r="AX71" s="819"/>
      <c r="AY71" s="819"/>
      <c r="AZ71" s="859"/>
      <c r="BA71" s="859"/>
      <c r="BB71" s="859"/>
      <c r="BC71" s="859"/>
      <c r="BD71" s="86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548</v>
      </c>
      <c r="C72" s="865"/>
      <c r="D72" s="865"/>
      <c r="E72" s="865"/>
      <c r="F72" s="865"/>
      <c r="G72" s="865"/>
      <c r="H72" s="865"/>
      <c r="I72" s="865"/>
      <c r="J72" s="865"/>
      <c r="K72" s="865"/>
      <c r="L72" s="865"/>
      <c r="M72" s="865"/>
      <c r="N72" s="865"/>
      <c r="O72" s="865"/>
      <c r="P72" s="866"/>
      <c r="Q72" s="858">
        <v>18</v>
      </c>
      <c r="R72" s="819"/>
      <c r="S72" s="819"/>
      <c r="T72" s="819"/>
      <c r="U72" s="819"/>
      <c r="V72" s="819">
        <v>16</v>
      </c>
      <c r="W72" s="819"/>
      <c r="X72" s="819"/>
      <c r="Y72" s="819"/>
      <c r="Z72" s="819"/>
      <c r="AA72" s="819">
        <v>1</v>
      </c>
      <c r="AB72" s="819"/>
      <c r="AC72" s="819"/>
      <c r="AD72" s="819"/>
      <c r="AE72" s="819"/>
      <c r="AF72" s="819">
        <v>1</v>
      </c>
      <c r="AG72" s="819"/>
      <c r="AH72" s="819"/>
      <c r="AI72" s="819"/>
      <c r="AJ72" s="819"/>
      <c r="AK72" s="819">
        <v>8</v>
      </c>
      <c r="AL72" s="819"/>
      <c r="AM72" s="819"/>
      <c r="AN72" s="819"/>
      <c r="AO72" s="819"/>
      <c r="AP72" s="819" t="s">
        <v>555</v>
      </c>
      <c r="AQ72" s="819"/>
      <c r="AR72" s="819"/>
      <c r="AS72" s="819"/>
      <c r="AT72" s="819"/>
      <c r="AU72" s="819" t="s">
        <v>558</v>
      </c>
      <c r="AV72" s="819"/>
      <c r="AW72" s="819"/>
      <c r="AX72" s="819"/>
      <c r="AY72" s="819"/>
      <c r="AZ72" s="859"/>
      <c r="BA72" s="859"/>
      <c r="BB72" s="859"/>
      <c r="BC72" s="859"/>
      <c r="BD72" s="86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743" t="s">
        <v>549</v>
      </c>
      <c r="C73" s="744"/>
      <c r="D73" s="744"/>
      <c r="E73" s="744"/>
      <c r="F73" s="744"/>
      <c r="G73" s="744"/>
      <c r="H73" s="744"/>
      <c r="I73" s="744"/>
      <c r="J73" s="744"/>
      <c r="K73" s="744"/>
      <c r="L73" s="744"/>
      <c r="M73" s="744"/>
      <c r="N73" s="744"/>
      <c r="O73" s="744"/>
      <c r="P73" s="745"/>
      <c r="Q73" s="858">
        <v>217</v>
      </c>
      <c r="R73" s="819"/>
      <c r="S73" s="819"/>
      <c r="T73" s="819"/>
      <c r="U73" s="819"/>
      <c r="V73" s="819">
        <v>201</v>
      </c>
      <c r="W73" s="819"/>
      <c r="X73" s="819"/>
      <c r="Y73" s="819"/>
      <c r="Z73" s="819"/>
      <c r="AA73" s="819">
        <v>16</v>
      </c>
      <c r="AB73" s="819"/>
      <c r="AC73" s="819"/>
      <c r="AD73" s="819"/>
      <c r="AE73" s="819"/>
      <c r="AF73" s="819">
        <v>16</v>
      </c>
      <c r="AG73" s="819"/>
      <c r="AH73" s="819"/>
      <c r="AI73" s="819"/>
      <c r="AJ73" s="819"/>
      <c r="AK73" s="819" t="s">
        <v>556</v>
      </c>
      <c r="AL73" s="819"/>
      <c r="AM73" s="819"/>
      <c r="AN73" s="819"/>
      <c r="AO73" s="819"/>
      <c r="AP73" s="819">
        <v>182</v>
      </c>
      <c r="AQ73" s="819"/>
      <c r="AR73" s="819"/>
      <c r="AS73" s="819"/>
      <c r="AT73" s="819"/>
      <c r="AU73" s="819" t="s">
        <v>558</v>
      </c>
      <c r="AV73" s="819"/>
      <c r="AW73" s="819"/>
      <c r="AX73" s="819"/>
      <c r="AY73" s="819"/>
      <c r="AZ73" s="859"/>
      <c r="BA73" s="859"/>
      <c r="BB73" s="859"/>
      <c r="BC73" s="859"/>
      <c r="BD73" s="86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743" t="s">
        <v>550</v>
      </c>
      <c r="C74" s="744"/>
      <c r="D74" s="744"/>
      <c r="E74" s="744"/>
      <c r="F74" s="744"/>
      <c r="G74" s="744"/>
      <c r="H74" s="744"/>
      <c r="I74" s="744"/>
      <c r="J74" s="744"/>
      <c r="K74" s="744"/>
      <c r="L74" s="744"/>
      <c r="M74" s="744"/>
      <c r="N74" s="744"/>
      <c r="O74" s="744"/>
      <c r="P74" s="745"/>
      <c r="Q74" s="858">
        <v>4005</v>
      </c>
      <c r="R74" s="819"/>
      <c r="S74" s="819"/>
      <c r="T74" s="819"/>
      <c r="U74" s="819"/>
      <c r="V74" s="819">
        <v>3884</v>
      </c>
      <c r="W74" s="819"/>
      <c r="X74" s="819"/>
      <c r="Y74" s="819"/>
      <c r="Z74" s="819"/>
      <c r="AA74" s="819">
        <v>121</v>
      </c>
      <c r="AB74" s="819"/>
      <c r="AC74" s="819"/>
      <c r="AD74" s="819"/>
      <c r="AE74" s="819"/>
      <c r="AF74" s="819">
        <v>121</v>
      </c>
      <c r="AG74" s="819"/>
      <c r="AH74" s="819"/>
      <c r="AI74" s="819"/>
      <c r="AJ74" s="819"/>
      <c r="AK74" s="819">
        <v>165</v>
      </c>
      <c r="AL74" s="819"/>
      <c r="AM74" s="819"/>
      <c r="AN74" s="819"/>
      <c r="AO74" s="819"/>
      <c r="AP74" s="819" t="s">
        <v>555</v>
      </c>
      <c r="AQ74" s="819"/>
      <c r="AR74" s="819"/>
      <c r="AS74" s="819"/>
      <c r="AT74" s="819"/>
      <c r="AU74" s="819" t="s">
        <v>557</v>
      </c>
      <c r="AV74" s="819"/>
      <c r="AW74" s="819"/>
      <c r="AX74" s="819"/>
      <c r="AY74" s="819"/>
      <c r="AZ74" s="859"/>
      <c r="BA74" s="859"/>
      <c r="BB74" s="859"/>
      <c r="BC74" s="859"/>
      <c r="BD74" s="86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743" t="s">
        <v>551</v>
      </c>
      <c r="C75" s="744"/>
      <c r="D75" s="744"/>
      <c r="E75" s="744"/>
      <c r="F75" s="744"/>
      <c r="G75" s="744"/>
      <c r="H75" s="744"/>
      <c r="I75" s="744"/>
      <c r="J75" s="744"/>
      <c r="K75" s="744"/>
      <c r="L75" s="744"/>
      <c r="M75" s="744"/>
      <c r="N75" s="744"/>
      <c r="O75" s="744"/>
      <c r="P75" s="745"/>
      <c r="Q75" s="861">
        <v>665317</v>
      </c>
      <c r="R75" s="862"/>
      <c r="S75" s="862"/>
      <c r="T75" s="862"/>
      <c r="U75" s="818"/>
      <c r="V75" s="863">
        <v>642459</v>
      </c>
      <c r="W75" s="862"/>
      <c r="X75" s="862"/>
      <c r="Y75" s="862"/>
      <c r="Z75" s="818"/>
      <c r="AA75" s="863">
        <v>22858</v>
      </c>
      <c r="AB75" s="862"/>
      <c r="AC75" s="862"/>
      <c r="AD75" s="862"/>
      <c r="AE75" s="818"/>
      <c r="AF75" s="863">
        <v>22858</v>
      </c>
      <c r="AG75" s="862"/>
      <c r="AH75" s="862"/>
      <c r="AI75" s="862"/>
      <c r="AJ75" s="818"/>
      <c r="AK75" s="863">
        <v>8586</v>
      </c>
      <c r="AL75" s="862"/>
      <c r="AM75" s="862"/>
      <c r="AN75" s="862"/>
      <c r="AO75" s="818"/>
      <c r="AP75" s="863" t="s">
        <v>555</v>
      </c>
      <c r="AQ75" s="862"/>
      <c r="AR75" s="862"/>
      <c r="AS75" s="862"/>
      <c r="AT75" s="818"/>
      <c r="AU75" s="863" t="s">
        <v>558</v>
      </c>
      <c r="AV75" s="862"/>
      <c r="AW75" s="862"/>
      <c r="AX75" s="862"/>
      <c r="AY75" s="818"/>
      <c r="AZ75" s="859"/>
      <c r="BA75" s="859"/>
      <c r="BB75" s="859"/>
      <c r="BC75" s="859"/>
      <c r="BD75" s="86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t="s">
        <v>552</v>
      </c>
      <c r="C76" s="865"/>
      <c r="D76" s="865"/>
      <c r="E76" s="865"/>
      <c r="F76" s="865"/>
      <c r="G76" s="865"/>
      <c r="H76" s="865"/>
      <c r="I76" s="865"/>
      <c r="J76" s="865"/>
      <c r="K76" s="865"/>
      <c r="L76" s="865"/>
      <c r="M76" s="865"/>
      <c r="N76" s="865"/>
      <c r="O76" s="865"/>
      <c r="P76" s="866"/>
      <c r="Q76" s="861">
        <v>132</v>
      </c>
      <c r="R76" s="862"/>
      <c r="S76" s="862"/>
      <c r="T76" s="862"/>
      <c r="U76" s="818"/>
      <c r="V76" s="863">
        <v>130</v>
      </c>
      <c r="W76" s="862"/>
      <c r="X76" s="862"/>
      <c r="Y76" s="862"/>
      <c r="Z76" s="818"/>
      <c r="AA76" s="863">
        <v>2</v>
      </c>
      <c r="AB76" s="862"/>
      <c r="AC76" s="862"/>
      <c r="AD76" s="862"/>
      <c r="AE76" s="818"/>
      <c r="AF76" s="863">
        <v>2</v>
      </c>
      <c r="AG76" s="862"/>
      <c r="AH76" s="862"/>
      <c r="AI76" s="862"/>
      <c r="AJ76" s="818"/>
      <c r="AK76" s="863" t="s">
        <v>557</v>
      </c>
      <c r="AL76" s="862"/>
      <c r="AM76" s="862"/>
      <c r="AN76" s="862"/>
      <c r="AO76" s="818"/>
      <c r="AP76" s="863" t="s">
        <v>557</v>
      </c>
      <c r="AQ76" s="862"/>
      <c r="AR76" s="862"/>
      <c r="AS76" s="862"/>
      <c r="AT76" s="818"/>
      <c r="AU76" s="863" t="s">
        <v>558</v>
      </c>
      <c r="AV76" s="862"/>
      <c r="AW76" s="862"/>
      <c r="AX76" s="862"/>
      <c r="AY76" s="818"/>
      <c r="AZ76" s="859"/>
      <c r="BA76" s="859"/>
      <c r="BB76" s="859"/>
      <c r="BC76" s="859"/>
      <c r="BD76" s="86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t="s">
        <v>553</v>
      </c>
      <c r="C77" s="865"/>
      <c r="D77" s="865"/>
      <c r="E77" s="865"/>
      <c r="F77" s="865"/>
      <c r="G77" s="865"/>
      <c r="H77" s="865"/>
      <c r="I77" s="865"/>
      <c r="J77" s="865"/>
      <c r="K77" s="865"/>
      <c r="L77" s="865"/>
      <c r="M77" s="865"/>
      <c r="N77" s="865"/>
      <c r="O77" s="865"/>
      <c r="P77" s="866"/>
      <c r="Q77" s="861">
        <v>87</v>
      </c>
      <c r="R77" s="862"/>
      <c r="S77" s="862"/>
      <c r="T77" s="862"/>
      <c r="U77" s="818"/>
      <c r="V77" s="863">
        <v>79</v>
      </c>
      <c r="W77" s="862"/>
      <c r="X77" s="862"/>
      <c r="Y77" s="862"/>
      <c r="Z77" s="818"/>
      <c r="AA77" s="863">
        <v>8</v>
      </c>
      <c r="AB77" s="862"/>
      <c r="AC77" s="862"/>
      <c r="AD77" s="862"/>
      <c r="AE77" s="818"/>
      <c r="AF77" s="863">
        <v>8</v>
      </c>
      <c r="AG77" s="862"/>
      <c r="AH77" s="862"/>
      <c r="AI77" s="862"/>
      <c r="AJ77" s="818"/>
      <c r="AK77" s="863">
        <v>12</v>
      </c>
      <c r="AL77" s="862"/>
      <c r="AM77" s="862"/>
      <c r="AN77" s="862"/>
      <c r="AO77" s="818"/>
      <c r="AP77" s="863" t="s">
        <v>557</v>
      </c>
      <c r="AQ77" s="862"/>
      <c r="AR77" s="862"/>
      <c r="AS77" s="862"/>
      <c r="AT77" s="818"/>
      <c r="AU77" s="863" t="s">
        <v>557</v>
      </c>
      <c r="AV77" s="862"/>
      <c r="AW77" s="862"/>
      <c r="AX77" s="862"/>
      <c r="AY77" s="818"/>
      <c r="AZ77" s="859"/>
      <c r="BA77" s="859"/>
      <c r="BB77" s="859"/>
      <c r="BC77" s="859"/>
      <c r="BD77" s="86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t="s">
        <v>554</v>
      </c>
      <c r="C78" s="865"/>
      <c r="D78" s="865"/>
      <c r="E78" s="865"/>
      <c r="F78" s="865"/>
      <c r="G78" s="865"/>
      <c r="H78" s="865"/>
      <c r="I78" s="865"/>
      <c r="J78" s="865"/>
      <c r="K78" s="865"/>
      <c r="L78" s="865"/>
      <c r="M78" s="865"/>
      <c r="N78" s="865"/>
      <c r="O78" s="865"/>
      <c r="P78" s="866"/>
      <c r="Q78" s="858">
        <v>2511</v>
      </c>
      <c r="R78" s="819"/>
      <c r="S78" s="819"/>
      <c r="T78" s="819"/>
      <c r="U78" s="819"/>
      <c r="V78" s="819">
        <v>2436</v>
      </c>
      <c r="W78" s="819"/>
      <c r="X78" s="819"/>
      <c r="Y78" s="819"/>
      <c r="Z78" s="819"/>
      <c r="AA78" s="819">
        <v>74</v>
      </c>
      <c r="AB78" s="819"/>
      <c r="AC78" s="819"/>
      <c r="AD78" s="819"/>
      <c r="AE78" s="819"/>
      <c r="AF78" s="819">
        <v>29</v>
      </c>
      <c r="AG78" s="819"/>
      <c r="AH78" s="819"/>
      <c r="AI78" s="819"/>
      <c r="AJ78" s="819"/>
      <c r="AK78" s="819">
        <v>19</v>
      </c>
      <c r="AL78" s="819"/>
      <c r="AM78" s="819"/>
      <c r="AN78" s="819"/>
      <c r="AO78" s="819"/>
      <c r="AP78" s="819">
        <v>1668</v>
      </c>
      <c r="AQ78" s="819"/>
      <c r="AR78" s="819"/>
      <c r="AS78" s="819"/>
      <c r="AT78" s="819"/>
      <c r="AU78" s="819">
        <v>1228</v>
      </c>
      <c r="AV78" s="819"/>
      <c r="AW78" s="819"/>
      <c r="AX78" s="819"/>
      <c r="AY78" s="819"/>
      <c r="AZ78" s="859"/>
      <c r="BA78" s="859"/>
      <c r="BB78" s="859"/>
      <c r="BC78" s="859"/>
      <c r="BD78" s="86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58"/>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9"/>
      <c r="BA79" s="859"/>
      <c r="BB79" s="859"/>
      <c r="BC79" s="859"/>
      <c r="BD79" s="86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58"/>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9"/>
      <c r="BA80" s="859"/>
      <c r="BB80" s="859"/>
      <c r="BC80" s="859"/>
      <c r="BD80" s="86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58"/>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9"/>
      <c r="BA81" s="859"/>
      <c r="BB81" s="859"/>
      <c r="BC81" s="859"/>
      <c r="BD81" s="86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58"/>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9"/>
      <c r="BA82" s="859"/>
      <c r="BB82" s="859"/>
      <c r="BC82" s="859"/>
      <c r="BD82" s="86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5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9"/>
      <c r="BA83" s="859"/>
      <c r="BB83" s="859"/>
      <c r="BC83" s="859"/>
      <c r="BD83" s="86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5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9"/>
      <c r="BA84" s="859"/>
      <c r="BB84" s="859"/>
      <c r="BC84" s="859"/>
      <c r="BD84" s="86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5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9"/>
      <c r="BA85" s="859"/>
      <c r="BB85" s="859"/>
      <c r="BC85" s="859"/>
      <c r="BD85" s="86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5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9"/>
      <c r="BA86" s="859"/>
      <c r="BB86" s="859"/>
      <c r="BC86" s="859"/>
      <c r="BD86" s="86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401</v>
      </c>
      <c r="BS102" s="779"/>
      <c r="BT102" s="779"/>
      <c r="BU102" s="779"/>
      <c r="BV102" s="779"/>
      <c r="BW102" s="779"/>
      <c r="BX102" s="779"/>
      <c r="BY102" s="779"/>
      <c r="BZ102" s="779"/>
      <c r="CA102" s="779"/>
      <c r="CB102" s="779"/>
      <c r="CC102" s="779"/>
      <c r="CD102" s="779"/>
      <c r="CE102" s="779"/>
      <c r="CF102" s="779"/>
      <c r="CG102" s="780"/>
      <c r="CH102" s="896"/>
      <c r="CI102" s="897"/>
      <c r="CJ102" s="897"/>
      <c r="CK102" s="897"/>
      <c r="CL102" s="898"/>
      <c r="CM102" s="896"/>
      <c r="CN102" s="897"/>
      <c r="CO102" s="897"/>
      <c r="CP102" s="897"/>
      <c r="CQ102" s="898"/>
      <c r="CR102" s="899"/>
      <c r="CS102" s="838"/>
      <c r="CT102" s="838"/>
      <c r="CU102" s="838"/>
      <c r="CV102" s="900"/>
      <c r="CW102" s="899"/>
      <c r="CX102" s="838"/>
      <c r="CY102" s="838"/>
      <c r="CZ102" s="838"/>
      <c r="DA102" s="900"/>
      <c r="DB102" s="899"/>
      <c r="DC102" s="838"/>
      <c r="DD102" s="838"/>
      <c r="DE102" s="838"/>
      <c r="DF102" s="900"/>
      <c r="DG102" s="899"/>
      <c r="DH102" s="838"/>
      <c r="DI102" s="838"/>
      <c r="DJ102" s="838"/>
      <c r="DK102" s="900"/>
      <c r="DL102" s="899"/>
      <c r="DM102" s="838"/>
      <c r="DN102" s="838"/>
      <c r="DO102" s="838"/>
      <c r="DP102" s="900"/>
      <c r="DQ102" s="899"/>
      <c r="DR102" s="838"/>
      <c r="DS102" s="838"/>
      <c r="DT102" s="838"/>
      <c r="DU102" s="900"/>
      <c r="DV102" s="874"/>
      <c r="DW102" s="875"/>
      <c r="DX102" s="875"/>
      <c r="DY102" s="875"/>
      <c r="DZ102" s="87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77" t="s">
        <v>402</v>
      </c>
      <c r="BR103" s="877"/>
      <c r="BS103" s="877"/>
      <c r="BT103" s="877"/>
      <c r="BU103" s="877"/>
      <c r="BV103" s="877"/>
      <c r="BW103" s="877"/>
      <c r="BX103" s="877"/>
      <c r="BY103" s="877"/>
      <c r="BZ103" s="877"/>
      <c r="CA103" s="877"/>
      <c r="CB103" s="877"/>
      <c r="CC103" s="877"/>
      <c r="CD103" s="877"/>
      <c r="CE103" s="877"/>
      <c r="CF103" s="877"/>
      <c r="CG103" s="877"/>
      <c r="CH103" s="877"/>
      <c r="CI103" s="877"/>
      <c r="CJ103" s="877"/>
      <c r="CK103" s="877"/>
      <c r="CL103" s="877"/>
      <c r="CM103" s="877"/>
      <c r="CN103" s="877"/>
      <c r="CO103" s="877"/>
      <c r="CP103" s="877"/>
      <c r="CQ103" s="877"/>
      <c r="CR103" s="877"/>
      <c r="CS103" s="877"/>
      <c r="CT103" s="877"/>
      <c r="CU103" s="877"/>
      <c r="CV103" s="877"/>
      <c r="CW103" s="877"/>
      <c r="CX103" s="877"/>
      <c r="CY103" s="877"/>
      <c r="CZ103" s="877"/>
      <c r="DA103" s="877"/>
      <c r="DB103" s="877"/>
      <c r="DC103" s="877"/>
      <c r="DD103" s="877"/>
      <c r="DE103" s="877"/>
      <c r="DF103" s="877"/>
      <c r="DG103" s="877"/>
      <c r="DH103" s="877"/>
      <c r="DI103" s="877"/>
      <c r="DJ103" s="877"/>
      <c r="DK103" s="877"/>
      <c r="DL103" s="877"/>
      <c r="DM103" s="877"/>
      <c r="DN103" s="877"/>
      <c r="DO103" s="877"/>
      <c r="DP103" s="877"/>
      <c r="DQ103" s="877"/>
      <c r="DR103" s="877"/>
      <c r="DS103" s="877"/>
      <c r="DT103" s="877"/>
      <c r="DU103" s="877"/>
      <c r="DV103" s="877"/>
      <c r="DW103" s="877"/>
      <c r="DX103" s="877"/>
      <c r="DY103" s="877"/>
      <c r="DZ103" s="87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78" t="s">
        <v>403</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879" t="s">
        <v>406</v>
      </c>
      <c r="B108" s="880"/>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1"/>
      <c r="AU108" s="879" t="s">
        <v>407</v>
      </c>
      <c r="AV108" s="880"/>
      <c r="AW108" s="880"/>
      <c r="AX108" s="880"/>
      <c r="AY108" s="880"/>
      <c r="AZ108" s="880"/>
      <c r="BA108" s="880"/>
      <c r="BB108" s="880"/>
      <c r="BC108" s="880"/>
      <c r="BD108" s="880"/>
      <c r="BE108" s="880"/>
      <c r="BF108" s="880"/>
      <c r="BG108" s="880"/>
      <c r="BH108" s="880"/>
      <c r="BI108" s="880"/>
      <c r="BJ108" s="880"/>
      <c r="BK108" s="880"/>
      <c r="BL108" s="880"/>
      <c r="BM108" s="880"/>
      <c r="BN108" s="880"/>
      <c r="BO108" s="880"/>
      <c r="BP108" s="880"/>
      <c r="BQ108" s="880"/>
      <c r="BR108" s="880"/>
      <c r="BS108" s="880"/>
      <c r="BT108" s="880"/>
      <c r="BU108" s="880"/>
      <c r="BV108" s="880"/>
      <c r="BW108" s="880"/>
      <c r="BX108" s="880"/>
      <c r="BY108" s="880"/>
      <c r="BZ108" s="880"/>
      <c r="CA108" s="880"/>
      <c r="CB108" s="880"/>
      <c r="CC108" s="880"/>
      <c r="CD108" s="880"/>
      <c r="CE108" s="880"/>
      <c r="CF108" s="880"/>
      <c r="CG108" s="880"/>
      <c r="CH108" s="880"/>
      <c r="CI108" s="880"/>
      <c r="CJ108" s="880"/>
      <c r="CK108" s="880"/>
      <c r="CL108" s="880"/>
      <c r="CM108" s="880"/>
      <c r="CN108" s="880"/>
      <c r="CO108" s="880"/>
      <c r="CP108" s="880"/>
      <c r="CQ108" s="880"/>
      <c r="CR108" s="880"/>
      <c r="CS108" s="880"/>
      <c r="CT108" s="880"/>
      <c r="CU108" s="880"/>
      <c r="CV108" s="880"/>
      <c r="CW108" s="880"/>
      <c r="CX108" s="880"/>
      <c r="CY108" s="880"/>
      <c r="CZ108" s="880"/>
      <c r="DA108" s="880"/>
      <c r="DB108" s="880"/>
      <c r="DC108" s="880"/>
      <c r="DD108" s="880"/>
      <c r="DE108" s="880"/>
      <c r="DF108" s="880"/>
      <c r="DG108" s="880"/>
      <c r="DH108" s="880"/>
      <c r="DI108" s="880"/>
      <c r="DJ108" s="880"/>
      <c r="DK108" s="880"/>
      <c r="DL108" s="880"/>
      <c r="DM108" s="880"/>
      <c r="DN108" s="880"/>
      <c r="DO108" s="880"/>
      <c r="DP108" s="880"/>
      <c r="DQ108" s="880"/>
      <c r="DR108" s="880"/>
      <c r="DS108" s="880"/>
      <c r="DT108" s="880"/>
      <c r="DU108" s="880"/>
      <c r="DV108" s="880"/>
      <c r="DW108" s="880"/>
      <c r="DX108" s="880"/>
      <c r="DY108" s="880"/>
      <c r="DZ108" s="881"/>
    </row>
    <row r="109" spans="1:131" s="197" customFormat="1" ht="26.25" customHeight="1">
      <c r="A109" s="882"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409</v>
      </c>
      <c r="AB109" s="883"/>
      <c r="AC109" s="883"/>
      <c r="AD109" s="883"/>
      <c r="AE109" s="884"/>
      <c r="AF109" s="885" t="s">
        <v>286</v>
      </c>
      <c r="AG109" s="883"/>
      <c r="AH109" s="883"/>
      <c r="AI109" s="883"/>
      <c r="AJ109" s="884"/>
      <c r="AK109" s="885" t="s">
        <v>285</v>
      </c>
      <c r="AL109" s="883"/>
      <c r="AM109" s="883"/>
      <c r="AN109" s="883"/>
      <c r="AO109" s="884"/>
      <c r="AP109" s="885" t="s">
        <v>410</v>
      </c>
      <c r="AQ109" s="883"/>
      <c r="AR109" s="883"/>
      <c r="AS109" s="883"/>
      <c r="AT109" s="886"/>
      <c r="AU109" s="882"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409</v>
      </c>
      <c r="BR109" s="883"/>
      <c r="BS109" s="883"/>
      <c r="BT109" s="883"/>
      <c r="BU109" s="884"/>
      <c r="BV109" s="885" t="s">
        <v>286</v>
      </c>
      <c r="BW109" s="883"/>
      <c r="BX109" s="883"/>
      <c r="BY109" s="883"/>
      <c r="BZ109" s="884"/>
      <c r="CA109" s="885" t="s">
        <v>285</v>
      </c>
      <c r="CB109" s="883"/>
      <c r="CC109" s="883"/>
      <c r="CD109" s="883"/>
      <c r="CE109" s="884"/>
      <c r="CF109" s="932" t="s">
        <v>410</v>
      </c>
      <c r="CG109" s="932"/>
      <c r="CH109" s="932"/>
      <c r="CI109" s="932"/>
      <c r="CJ109" s="932"/>
      <c r="CK109" s="885"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409</v>
      </c>
      <c r="DH109" s="883"/>
      <c r="DI109" s="883"/>
      <c r="DJ109" s="883"/>
      <c r="DK109" s="884"/>
      <c r="DL109" s="885" t="s">
        <v>286</v>
      </c>
      <c r="DM109" s="883"/>
      <c r="DN109" s="883"/>
      <c r="DO109" s="883"/>
      <c r="DP109" s="884"/>
      <c r="DQ109" s="885" t="s">
        <v>285</v>
      </c>
      <c r="DR109" s="883"/>
      <c r="DS109" s="883"/>
      <c r="DT109" s="883"/>
      <c r="DU109" s="884"/>
      <c r="DV109" s="885" t="s">
        <v>410</v>
      </c>
      <c r="DW109" s="883"/>
      <c r="DX109" s="883"/>
      <c r="DY109" s="883"/>
      <c r="DZ109" s="886"/>
    </row>
    <row r="110" spans="1:131" s="197" customFormat="1" ht="26.25" customHeight="1">
      <c r="A110" s="916" t="s">
        <v>412</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17">
        <v>1885235</v>
      </c>
      <c r="AB110" s="918"/>
      <c r="AC110" s="918"/>
      <c r="AD110" s="918"/>
      <c r="AE110" s="919"/>
      <c r="AF110" s="920">
        <v>1869061</v>
      </c>
      <c r="AG110" s="918"/>
      <c r="AH110" s="918"/>
      <c r="AI110" s="918"/>
      <c r="AJ110" s="919"/>
      <c r="AK110" s="920">
        <v>1836390</v>
      </c>
      <c r="AL110" s="918"/>
      <c r="AM110" s="918"/>
      <c r="AN110" s="918"/>
      <c r="AO110" s="919"/>
      <c r="AP110" s="921">
        <v>30</v>
      </c>
      <c r="AQ110" s="922"/>
      <c r="AR110" s="922"/>
      <c r="AS110" s="922"/>
      <c r="AT110" s="923"/>
      <c r="AU110" s="924" t="s">
        <v>59</v>
      </c>
      <c r="AV110" s="925"/>
      <c r="AW110" s="925"/>
      <c r="AX110" s="925"/>
      <c r="AY110" s="926"/>
      <c r="AZ110" s="908" t="s">
        <v>413</v>
      </c>
      <c r="BA110" s="909"/>
      <c r="BB110" s="909"/>
      <c r="BC110" s="909"/>
      <c r="BD110" s="909"/>
      <c r="BE110" s="909"/>
      <c r="BF110" s="909"/>
      <c r="BG110" s="909"/>
      <c r="BH110" s="909"/>
      <c r="BI110" s="909"/>
      <c r="BJ110" s="909"/>
      <c r="BK110" s="909"/>
      <c r="BL110" s="909"/>
      <c r="BM110" s="909"/>
      <c r="BN110" s="909"/>
      <c r="BO110" s="909"/>
      <c r="BP110" s="910"/>
      <c r="BQ110" s="911">
        <v>17147446</v>
      </c>
      <c r="BR110" s="912"/>
      <c r="BS110" s="912"/>
      <c r="BT110" s="912"/>
      <c r="BU110" s="912"/>
      <c r="BV110" s="912">
        <v>16905790</v>
      </c>
      <c r="BW110" s="912"/>
      <c r="BX110" s="912"/>
      <c r="BY110" s="912"/>
      <c r="BZ110" s="912"/>
      <c r="CA110" s="912">
        <v>16011793</v>
      </c>
      <c r="CB110" s="912"/>
      <c r="CC110" s="912"/>
      <c r="CD110" s="912"/>
      <c r="CE110" s="912"/>
      <c r="CF110" s="948">
        <v>261.5</v>
      </c>
      <c r="CG110" s="949"/>
      <c r="CH110" s="949"/>
      <c r="CI110" s="949"/>
      <c r="CJ110" s="949"/>
      <c r="CK110" s="950" t="s">
        <v>414</v>
      </c>
      <c r="CL110" s="951"/>
      <c r="CM110" s="937" t="s">
        <v>415</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11" t="s">
        <v>416</v>
      </c>
      <c r="DH110" s="912"/>
      <c r="DI110" s="912"/>
      <c r="DJ110" s="912"/>
      <c r="DK110" s="912"/>
      <c r="DL110" s="912" t="s">
        <v>416</v>
      </c>
      <c r="DM110" s="912"/>
      <c r="DN110" s="912"/>
      <c r="DO110" s="912"/>
      <c r="DP110" s="912"/>
      <c r="DQ110" s="912" t="s">
        <v>416</v>
      </c>
      <c r="DR110" s="912"/>
      <c r="DS110" s="912"/>
      <c r="DT110" s="912"/>
      <c r="DU110" s="912"/>
      <c r="DV110" s="940" t="s">
        <v>416</v>
      </c>
      <c r="DW110" s="940"/>
      <c r="DX110" s="940"/>
      <c r="DY110" s="940"/>
      <c r="DZ110" s="941"/>
    </row>
    <row r="111" spans="1:131" s="197" customFormat="1" ht="26.25" customHeight="1">
      <c r="A111" s="942" t="s">
        <v>417</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01" t="s">
        <v>416</v>
      </c>
      <c r="AB111" s="902"/>
      <c r="AC111" s="902"/>
      <c r="AD111" s="902"/>
      <c r="AE111" s="903"/>
      <c r="AF111" s="904" t="s">
        <v>416</v>
      </c>
      <c r="AG111" s="902"/>
      <c r="AH111" s="902"/>
      <c r="AI111" s="902"/>
      <c r="AJ111" s="903"/>
      <c r="AK111" s="904" t="s">
        <v>416</v>
      </c>
      <c r="AL111" s="902"/>
      <c r="AM111" s="902"/>
      <c r="AN111" s="902"/>
      <c r="AO111" s="903"/>
      <c r="AP111" s="905" t="s">
        <v>416</v>
      </c>
      <c r="AQ111" s="906"/>
      <c r="AR111" s="906"/>
      <c r="AS111" s="906"/>
      <c r="AT111" s="907"/>
      <c r="AU111" s="927"/>
      <c r="AV111" s="928"/>
      <c r="AW111" s="928"/>
      <c r="AX111" s="928"/>
      <c r="AY111" s="929"/>
      <c r="AZ111" s="913" t="s">
        <v>418</v>
      </c>
      <c r="BA111" s="914"/>
      <c r="BB111" s="914"/>
      <c r="BC111" s="914"/>
      <c r="BD111" s="914"/>
      <c r="BE111" s="914"/>
      <c r="BF111" s="914"/>
      <c r="BG111" s="914"/>
      <c r="BH111" s="914"/>
      <c r="BI111" s="914"/>
      <c r="BJ111" s="914"/>
      <c r="BK111" s="914"/>
      <c r="BL111" s="914"/>
      <c r="BM111" s="914"/>
      <c r="BN111" s="914"/>
      <c r="BO111" s="914"/>
      <c r="BP111" s="915"/>
      <c r="BQ111" s="892">
        <v>8056</v>
      </c>
      <c r="BR111" s="893"/>
      <c r="BS111" s="893"/>
      <c r="BT111" s="893"/>
      <c r="BU111" s="893"/>
      <c r="BV111" s="893">
        <v>3508</v>
      </c>
      <c r="BW111" s="893"/>
      <c r="BX111" s="893"/>
      <c r="BY111" s="893"/>
      <c r="BZ111" s="893"/>
      <c r="CA111" s="893">
        <v>258</v>
      </c>
      <c r="CB111" s="893"/>
      <c r="CC111" s="893"/>
      <c r="CD111" s="893"/>
      <c r="CE111" s="893"/>
      <c r="CF111" s="887">
        <v>0</v>
      </c>
      <c r="CG111" s="888"/>
      <c r="CH111" s="888"/>
      <c r="CI111" s="888"/>
      <c r="CJ111" s="888"/>
      <c r="CK111" s="952"/>
      <c r="CL111" s="953"/>
      <c r="CM111" s="889" t="s">
        <v>419</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892" t="s">
        <v>416</v>
      </c>
      <c r="DH111" s="893"/>
      <c r="DI111" s="893"/>
      <c r="DJ111" s="893"/>
      <c r="DK111" s="893"/>
      <c r="DL111" s="893" t="s">
        <v>416</v>
      </c>
      <c r="DM111" s="893"/>
      <c r="DN111" s="893"/>
      <c r="DO111" s="893"/>
      <c r="DP111" s="893"/>
      <c r="DQ111" s="893" t="s">
        <v>416</v>
      </c>
      <c r="DR111" s="893"/>
      <c r="DS111" s="893"/>
      <c r="DT111" s="893"/>
      <c r="DU111" s="893"/>
      <c r="DV111" s="894" t="s">
        <v>416</v>
      </c>
      <c r="DW111" s="894"/>
      <c r="DX111" s="894"/>
      <c r="DY111" s="894"/>
      <c r="DZ111" s="895"/>
    </row>
    <row r="112" spans="1:131" s="197" customFormat="1" ht="26.25" customHeight="1">
      <c r="A112" s="977" t="s">
        <v>420</v>
      </c>
      <c r="B112" s="978"/>
      <c r="C112" s="914" t="s">
        <v>421</v>
      </c>
      <c r="D112" s="914"/>
      <c r="E112" s="914"/>
      <c r="F112" s="914"/>
      <c r="G112" s="914"/>
      <c r="H112" s="914"/>
      <c r="I112" s="914"/>
      <c r="J112" s="914"/>
      <c r="K112" s="914"/>
      <c r="L112" s="914"/>
      <c r="M112" s="914"/>
      <c r="N112" s="914"/>
      <c r="O112" s="914"/>
      <c r="P112" s="914"/>
      <c r="Q112" s="914"/>
      <c r="R112" s="914"/>
      <c r="S112" s="914"/>
      <c r="T112" s="914"/>
      <c r="U112" s="914"/>
      <c r="V112" s="914"/>
      <c r="W112" s="914"/>
      <c r="X112" s="914"/>
      <c r="Y112" s="914"/>
      <c r="Z112" s="915"/>
      <c r="AA112" s="936" t="s">
        <v>110</v>
      </c>
      <c r="AB112" s="934"/>
      <c r="AC112" s="934"/>
      <c r="AD112" s="934"/>
      <c r="AE112" s="935"/>
      <c r="AF112" s="933" t="s">
        <v>110</v>
      </c>
      <c r="AG112" s="934"/>
      <c r="AH112" s="934"/>
      <c r="AI112" s="934"/>
      <c r="AJ112" s="935"/>
      <c r="AK112" s="933" t="s">
        <v>110</v>
      </c>
      <c r="AL112" s="934"/>
      <c r="AM112" s="934"/>
      <c r="AN112" s="934"/>
      <c r="AO112" s="935"/>
      <c r="AP112" s="945" t="s">
        <v>110</v>
      </c>
      <c r="AQ112" s="946"/>
      <c r="AR112" s="946"/>
      <c r="AS112" s="946"/>
      <c r="AT112" s="947"/>
      <c r="AU112" s="927"/>
      <c r="AV112" s="928"/>
      <c r="AW112" s="928"/>
      <c r="AX112" s="928"/>
      <c r="AY112" s="929"/>
      <c r="AZ112" s="913" t="s">
        <v>422</v>
      </c>
      <c r="BA112" s="914"/>
      <c r="BB112" s="914"/>
      <c r="BC112" s="914"/>
      <c r="BD112" s="914"/>
      <c r="BE112" s="914"/>
      <c r="BF112" s="914"/>
      <c r="BG112" s="914"/>
      <c r="BH112" s="914"/>
      <c r="BI112" s="914"/>
      <c r="BJ112" s="914"/>
      <c r="BK112" s="914"/>
      <c r="BL112" s="914"/>
      <c r="BM112" s="914"/>
      <c r="BN112" s="914"/>
      <c r="BO112" s="914"/>
      <c r="BP112" s="915"/>
      <c r="BQ112" s="892">
        <v>6689181</v>
      </c>
      <c r="BR112" s="893"/>
      <c r="BS112" s="893"/>
      <c r="BT112" s="893"/>
      <c r="BU112" s="893"/>
      <c r="BV112" s="893">
        <v>7082381</v>
      </c>
      <c r="BW112" s="893"/>
      <c r="BX112" s="893"/>
      <c r="BY112" s="893"/>
      <c r="BZ112" s="893"/>
      <c r="CA112" s="893">
        <v>7318870</v>
      </c>
      <c r="CB112" s="893"/>
      <c r="CC112" s="893"/>
      <c r="CD112" s="893"/>
      <c r="CE112" s="893"/>
      <c r="CF112" s="887">
        <v>119.5</v>
      </c>
      <c r="CG112" s="888"/>
      <c r="CH112" s="888"/>
      <c r="CI112" s="888"/>
      <c r="CJ112" s="888"/>
      <c r="CK112" s="952"/>
      <c r="CL112" s="953"/>
      <c r="CM112" s="889" t="s">
        <v>423</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892">
        <v>8056</v>
      </c>
      <c r="DH112" s="893"/>
      <c r="DI112" s="893"/>
      <c r="DJ112" s="893"/>
      <c r="DK112" s="893"/>
      <c r="DL112" s="893">
        <v>3508</v>
      </c>
      <c r="DM112" s="893"/>
      <c r="DN112" s="893"/>
      <c r="DO112" s="893"/>
      <c r="DP112" s="893"/>
      <c r="DQ112" s="893">
        <v>258</v>
      </c>
      <c r="DR112" s="893"/>
      <c r="DS112" s="893"/>
      <c r="DT112" s="893"/>
      <c r="DU112" s="893"/>
      <c r="DV112" s="894">
        <v>0</v>
      </c>
      <c r="DW112" s="894"/>
      <c r="DX112" s="894"/>
      <c r="DY112" s="894"/>
      <c r="DZ112" s="895"/>
    </row>
    <row r="113" spans="1:130" s="197" customFormat="1" ht="26.25" customHeight="1">
      <c r="A113" s="979"/>
      <c r="B113" s="980"/>
      <c r="C113" s="914" t="s">
        <v>424</v>
      </c>
      <c r="D113" s="914"/>
      <c r="E113" s="914"/>
      <c r="F113" s="914"/>
      <c r="G113" s="914"/>
      <c r="H113" s="914"/>
      <c r="I113" s="914"/>
      <c r="J113" s="914"/>
      <c r="K113" s="914"/>
      <c r="L113" s="914"/>
      <c r="M113" s="914"/>
      <c r="N113" s="914"/>
      <c r="O113" s="914"/>
      <c r="P113" s="914"/>
      <c r="Q113" s="914"/>
      <c r="R113" s="914"/>
      <c r="S113" s="914"/>
      <c r="T113" s="914"/>
      <c r="U113" s="914"/>
      <c r="V113" s="914"/>
      <c r="W113" s="914"/>
      <c r="X113" s="914"/>
      <c r="Y113" s="914"/>
      <c r="Z113" s="915"/>
      <c r="AA113" s="901">
        <v>611291</v>
      </c>
      <c r="AB113" s="902"/>
      <c r="AC113" s="902"/>
      <c r="AD113" s="902"/>
      <c r="AE113" s="903"/>
      <c r="AF113" s="904">
        <v>639626</v>
      </c>
      <c r="AG113" s="902"/>
      <c r="AH113" s="902"/>
      <c r="AI113" s="902"/>
      <c r="AJ113" s="903"/>
      <c r="AK113" s="904">
        <v>719158</v>
      </c>
      <c r="AL113" s="902"/>
      <c r="AM113" s="902"/>
      <c r="AN113" s="902"/>
      <c r="AO113" s="903"/>
      <c r="AP113" s="905">
        <v>11.7</v>
      </c>
      <c r="AQ113" s="906"/>
      <c r="AR113" s="906"/>
      <c r="AS113" s="906"/>
      <c r="AT113" s="907"/>
      <c r="AU113" s="927"/>
      <c r="AV113" s="928"/>
      <c r="AW113" s="928"/>
      <c r="AX113" s="928"/>
      <c r="AY113" s="929"/>
      <c r="AZ113" s="913" t="s">
        <v>425</v>
      </c>
      <c r="BA113" s="914"/>
      <c r="BB113" s="914"/>
      <c r="BC113" s="914"/>
      <c r="BD113" s="914"/>
      <c r="BE113" s="914"/>
      <c r="BF113" s="914"/>
      <c r="BG113" s="914"/>
      <c r="BH113" s="914"/>
      <c r="BI113" s="914"/>
      <c r="BJ113" s="914"/>
      <c r="BK113" s="914"/>
      <c r="BL113" s="914"/>
      <c r="BM113" s="914"/>
      <c r="BN113" s="914"/>
      <c r="BO113" s="914"/>
      <c r="BP113" s="915"/>
      <c r="BQ113" s="892">
        <v>771532</v>
      </c>
      <c r="BR113" s="893"/>
      <c r="BS113" s="893"/>
      <c r="BT113" s="893"/>
      <c r="BU113" s="893"/>
      <c r="BV113" s="893">
        <v>724643</v>
      </c>
      <c r="BW113" s="893"/>
      <c r="BX113" s="893"/>
      <c r="BY113" s="893"/>
      <c r="BZ113" s="893"/>
      <c r="CA113" s="893">
        <v>630108</v>
      </c>
      <c r="CB113" s="893"/>
      <c r="CC113" s="893"/>
      <c r="CD113" s="893"/>
      <c r="CE113" s="893"/>
      <c r="CF113" s="887">
        <v>10.3</v>
      </c>
      <c r="CG113" s="888"/>
      <c r="CH113" s="888"/>
      <c r="CI113" s="888"/>
      <c r="CJ113" s="888"/>
      <c r="CK113" s="952"/>
      <c r="CL113" s="953"/>
      <c r="CM113" s="889" t="s">
        <v>426</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936" t="s">
        <v>110</v>
      </c>
      <c r="DH113" s="934"/>
      <c r="DI113" s="934"/>
      <c r="DJ113" s="934"/>
      <c r="DK113" s="935"/>
      <c r="DL113" s="933" t="s">
        <v>110</v>
      </c>
      <c r="DM113" s="934"/>
      <c r="DN113" s="934"/>
      <c r="DO113" s="934"/>
      <c r="DP113" s="935"/>
      <c r="DQ113" s="933" t="s">
        <v>110</v>
      </c>
      <c r="DR113" s="934"/>
      <c r="DS113" s="934"/>
      <c r="DT113" s="934"/>
      <c r="DU113" s="935"/>
      <c r="DV113" s="945" t="s">
        <v>110</v>
      </c>
      <c r="DW113" s="946"/>
      <c r="DX113" s="946"/>
      <c r="DY113" s="946"/>
      <c r="DZ113" s="947"/>
    </row>
    <row r="114" spans="1:130" s="197" customFormat="1" ht="26.25" customHeight="1">
      <c r="A114" s="979"/>
      <c r="B114" s="980"/>
      <c r="C114" s="914" t="s">
        <v>427</v>
      </c>
      <c r="D114" s="914"/>
      <c r="E114" s="914"/>
      <c r="F114" s="914"/>
      <c r="G114" s="914"/>
      <c r="H114" s="914"/>
      <c r="I114" s="914"/>
      <c r="J114" s="914"/>
      <c r="K114" s="914"/>
      <c r="L114" s="914"/>
      <c r="M114" s="914"/>
      <c r="N114" s="914"/>
      <c r="O114" s="914"/>
      <c r="P114" s="914"/>
      <c r="Q114" s="914"/>
      <c r="R114" s="914"/>
      <c r="S114" s="914"/>
      <c r="T114" s="914"/>
      <c r="U114" s="914"/>
      <c r="V114" s="914"/>
      <c r="W114" s="914"/>
      <c r="X114" s="914"/>
      <c r="Y114" s="914"/>
      <c r="Z114" s="915"/>
      <c r="AA114" s="936">
        <v>81918</v>
      </c>
      <c r="AB114" s="934"/>
      <c r="AC114" s="934"/>
      <c r="AD114" s="934"/>
      <c r="AE114" s="935"/>
      <c r="AF114" s="933">
        <v>91125</v>
      </c>
      <c r="AG114" s="934"/>
      <c r="AH114" s="934"/>
      <c r="AI114" s="934"/>
      <c r="AJ114" s="935"/>
      <c r="AK114" s="933">
        <v>99620</v>
      </c>
      <c r="AL114" s="934"/>
      <c r="AM114" s="934"/>
      <c r="AN114" s="934"/>
      <c r="AO114" s="935"/>
      <c r="AP114" s="945">
        <v>1.6</v>
      </c>
      <c r="AQ114" s="946"/>
      <c r="AR114" s="946"/>
      <c r="AS114" s="946"/>
      <c r="AT114" s="947"/>
      <c r="AU114" s="927"/>
      <c r="AV114" s="928"/>
      <c r="AW114" s="928"/>
      <c r="AX114" s="928"/>
      <c r="AY114" s="929"/>
      <c r="AZ114" s="913" t="s">
        <v>428</v>
      </c>
      <c r="BA114" s="914"/>
      <c r="BB114" s="914"/>
      <c r="BC114" s="914"/>
      <c r="BD114" s="914"/>
      <c r="BE114" s="914"/>
      <c r="BF114" s="914"/>
      <c r="BG114" s="914"/>
      <c r="BH114" s="914"/>
      <c r="BI114" s="914"/>
      <c r="BJ114" s="914"/>
      <c r="BK114" s="914"/>
      <c r="BL114" s="914"/>
      <c r="BM114" s="914"/>
      <c r="BN114" s="914"/>
      <c r="BO114" s="914"/>
      <c r="BP114" s="915"/>
      <c r="BQ114" s="892">
        <v>2089095</v>
      </c>
      <c r="BR114" s="893"/>
      <c r="BS114" s="893"/>
      <c r="BT114" s="893"/>
      <c r="BU114" s="893"/>
      <c r="BV114" s="893">
        <v>2172505</v>
      </c>
      <c r="BW114" s="893"/>
      <c r="BX114" s="893"/>
      <c r="BY114" s="893"/>
      <c r="BZ114" s="893"/>
      <c r="CA114" s="893">
        <v>1991220</v>
      </c>
      <c r="CB114" s="893"/>
      <c r="CC114" s="893"/>
      <c r="CD114" s="893"/>
      <c r="CE114" s="893"/>
      <c r="CF114" s="887">
        <v>32.5</v>
      </c>
      <c r="CG114" s="888"/>
      <c r="CH114" s="888"/>
      <c r="CI114" s="888"/>
      <c r="CJ114" s="888"/>
      <c r="CK114" s="952"/>
      <c r="CL114" s="953"/>
      <c r="CM114" s="889" t="s">
        <v>429</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936" t="s">
        <v>110</v>
      </c>
      <c r="DH114" s="934"/>
      <c r="DI114" s="934"/>
      <c r="DJ114" s="934"/>
      <c r="DK114" s="935"/>
      <c r="DL114" s="933" t="s">
        <v>110</v>
      </c>
      <c r="DM114" s="934"/>
      <c r="DN114" s="934"/>
      <c r="DO114" s="934"/>
      <c r="DP114" s="935"/>
      <c r="DQ114" s="933" t="s">
        <v>110</v>
      </c>
      <c r="DR114" s="934"/>
      <c r="DS114" s="934"/>
      <c r="DT114" s="934"/>
      <c r="DU114" s="935"/>
      <c r="DV114" s="945" t="s">
        <v>110</v>
      </c>
      <c r="DW114" s="946"/>
      <c r="DX114" s="946"/>
      <c r="DY114" s="946"/>
      <c r="DZ114" s="947"/>
    </row>
    <row r="115" spans="1:130" s="197" customFormat="1" ht="26.25" customHeight="1">
      <c r="A115" s="979"/>
      <c r="B115" s="980"/>
      <c r="C115" s="914" t="s">
        <v>430</v>
      </c>
      <c r="D115" s="914"/>
      <c r="E115" s="914"/>
      <c r="F115" s="914"/>
      <c r="G115" s="914"/>
      <c r="H115" s="914"/>
      <c r="I115" s="914"/>
      <c r="J115" s="914"/>
      <c r="K115" s="914"/>
      <c r="L115" s="914"/>
      <c r="M115" s="914"/>
      <c r="N115" s="914"/>
      <c r="O115" s="914"/>
      <c r="P115" s="914"/>
      <c r="Q115" s="914"/>
      <c r="R115" s="914"/>
      <c r="S115" s="914"/>
      <c r="T115" s="914"/>
      <c r="U115" s="914"/>
      <c r="V115" s="914"/>
      <c r="W115" s="914"/>
      <c r="X115" s="914"/>
      <c r="Y115" s="914"/>
      <c r="Z115" s="915"/>
      <c r="AA115" s="901" t="s">
        <v>110</v>
      </c>
      <c r="AB115" s="902"/>
      <c r="AC115" s="902"/>
      <c r="AD115" s="902"/>
      <c r="AE115" s="903"/>
      <c r="AF115" s="904" t="s">
        <v>110</v>
      </c>
      <c r="AG115" s="902"/>
      <c r="AH115" s="902"/>
      <c r="AI115" s="902"/>
      <c r="AJ115" s="903"/>
      <c r="AK115" s="904" t="s">
        <v>110</v>
      </c>
      <c r="AL115" s="902"/>
      <c r="AM115" s="902"/>
      <c r="AN115" s="902"/>
      <c r="AO115" s="903"/>
      <c r="AP115" s="905" t="s">
        <v>110</v>
      </c>
      <c r="AQ115" s="906"/>
      <c r="AR115" s="906"/>
      <c r="AS115" s="906"/>
      <c r="AT115" s="907"/>
      <c r="AU115" s="927"/>
      <c r="AV115" s="928"/>
      <c r="AW115" s="928"/>
      <c r="AX115" s="928"/>
      <c r="AY115" s="929"/>
      <c r="AZ115" s="913" t="s">
        <v>431</v>
      </c>
      <c r="BA115" s="914"/>
      <c r="BB115" s="914"/>
      <c r="BC115" s="914"/>
      <c r="BD115" s="914"/>
      <c r="BE115" s="914"/>
      <c r="BF115" s="914"/>
      <c r="BG115" s="914"/>
      <c r="BH115" s="914"/>
      <c r="BI115" s="914"/>
      <c r="BJ115" s="914"/>
      <c r="BK115" s="914"/>
      <c r="BL115" s="914"/>
      <c r="BM115" s="914"/>
      <c r="BN115" s="914"/>
      <c r="BO115" s="914"/>
      <c r="BP115" s="915"/>
      <c r="BQ115" s="892" t="s">
        <v>110</v>
      </c>
      <c r="BR115" s="893"/>
      <c r="BS115" s="893"/>
      <c r="BT115" s="893"/>
      <c r="BU115" s="893"/>
      <c r="BV115" s="893" t="s">
        <v>110</v>
      </c>
      <c r="BW115" s="893"/>
      <c r="BX115" s="893"/>
      <c r="BY115" s="893"/>
      <c r="BZ115" s="893"/>
      <c r="CA115" s="893" t="s">
        <v>110</v>
      </c>
      <c r="CB115" s="893"/>
      <c r="CC115" s="893"/>
      <c r="CD115" s="893"/>
      <c r="CE115" s="893"/>
      <c r="CF115" s="887" t="s">
        <v>110</v>
      </c>
      <c r="CG115" s="888"/>
      <c r="CH115" s="888"/>
      <c r="CI115" s="888"/>
      <c r="CJ115" s="888"/>
      <c r="CK115" s="952"/>
      <c r="CL115" s="953"/>
      <c r="CM115" s="913" t="s">
        <v>432</v>
      </c>
      <c r="CN115" s="958"/>
      <c r="CO115" s="958"/>
      <c r="CP115" s="958"/>
      <c r="CQ115" s="958"/>
      <c r="CR115" s="958"/>
      <c r="CS115" s="958"/>
      <c r="CT115" s="958"/>
      <c r="CU115" s="958"/>
      <c r="CV115" s="958"/>
      <c r="CW115" s="958"/>
      <c r="CX115" s="958"/>
      <c r="CY115" s="958"/>
      <c r="CZ115" s="958"/>
      <c r="DA115" s="958"/>
      <c r="DB115" s="958"/>
      <c r="DC115" s="958"/>
      <c r="DD115" s="958"/>
      <c r="DE115" s="958"/>
      <c r="DF115" s="915"/>
      <c r="DG115" s="936" t="s">
        <v>110</v>
      </c>
      <c r="DH115" s="934"/>
      <c r="DI115" s="934"/>
      <c r="DJ115" s="934"/>
      <c r="DK115" s="935"/>
      <c r="DL115" s="933" t="s">
        <v>110</v>
      </c>
      <c r="DM115" s="934"/>
      <c r="DN115" s="934"/>
      <c r="DO115" s="934"/>
      <c r="DP115" s="935"/>
      <c r="DQ115" s="933" t="s">
        <v>110</v>
      </c>
      <c r="DR115" s="934"/>
      <c r="DS115" s="934"/>
      <c r="DT115" s="934"/>
      <c r="DU115" s="935"/>
      <c r="DV115" s="945" t="s">
        <v>110</v>
      </c>
      <c r="DW115" s="946"/>
      <c r="DX115" s="946"/>
      <c r="DY115" s="946"/>
      <c r="DZ115" s="947"/>
    </row>
    <row r="116" spans="1:130" s="197" customFormat="1" ht="26.25" customHeight="1">
      <c r="A116" s="981"/>
      <c r="B116" s="982"/>
      <c r="C116" s="956" t="s">
        <v>433</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36">
        <v>726</v>
      </c>
      <c r="AB116" s="934"/>
      <c r="AC116" s="934"/>
      <c r="AD116" s="934"/>
      <c r="AE116" s="935"/>
      <c r="AF116" s="933">
        <v>805</v>
      </c>
      <c r="AG116" s="934"/>
      <c r="AH116" s="934"/>
      <c r="AI116" s="934"/>
      <c r="AJ116" s="935"/>
      <c r="AK116" s="933">
        <v>834</v>
      </c>
      <c r="AL116" s="934"/>
      <c r="AM116" s="934"/>
      <c r="AN116" s="934"/>
      <c r="AO116" s="935"/>
      <c r="AP116" s="945">
        <v>0</v>
      </c>
      <c r="AQ116" s="946"/>
      <c r="AR116" s="946"/>
      <c r="AS116" s="946"/>
      <c r="AT116" s="947"/>
      <c r="AU116" s="927"/>
      <c r="AV116" s="928"/>
      <c r="AW116" s="928"/>
      <c r="AX116" s="928"/>
      <c r="AY116" s="929"/>
      <c r="AZ116" s="913" t="s">
        <v>434</v>
      </c>
      <c r="BA116" s="914"/>
      <c r="BB116" s="914"/>
      <c r="BC116" s="914"/>
      <c r="BD116" s="914"/>
      <c r="BE116" s="914"/>
      <c r="BF116" s="914"/>
      <c r="BG116" s="914"/>
      <c r="BH116" s="914"/>
      <c r="BI116" s="914"/>
      <c r="BJ116" s="914"/>
      <c r="BK116" s="914"/>
      <c r="BL116" s="914"/>
      <c r="BM116" s="914"/>
      <c r="BN116" s="914"/>
      <c r="BO116" s="914"/>
      <c r="BP116" s="915"/>
      <c r="BQ116" s="892" t="s">
        <v>110</v>
      </c>
      <c r="BR116" s="893"/>
      <c r="BS116" s="893"/>
      <c r="BT116" s="893"/>
      <c r="BU116" s="893"/>
      <c r="BV116" s="893" t="s">
        <v>110</v>
      </c>
      <c r="BW116" s="893"/>
      <c r="BX116" s="893"/>
      <c r="BY116" s="893"/>
      <c r="BZ116" s="893"/>
      <c r="CA116" s="893" t="s">
        <v>110</v>
      </c>
      <c r="CB116" s="893"/>
      <c r="CC116" s="893"/>
      <c r="CD116" s="893"/>
      <c r="CE116" s="893"/>
      <c r="CF116" s="887" t="s">
        <v>110</v>
      </c>
      <c r="CG116" s="888"/>
      <c r="CH116" s="888"/>
      <c r="CI116" s="888"/>
      <c r="CJ116" s="888"/>
      <c r="CK116" s="952"/>
      <c r="CL116" s="953"/>
      <c r="CM116" s="889" t="s">
        <v>435</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936" t="s">
        <v>110</v>
      </c>
      <c r="DH116" s="934"/>
      <c r="DI116" s="934"/>
      <c r="DJ116" s="934"/>
      <c r="DK116" s="935"/>
      <c r="DL116" s="933" t="s">
        <v>110</v>
      </c>
      <c r="DM116" s="934"/>
      <c r="DN116" s="934"/>
      <c r="DO116" s="934"/>
      <c r="DP116" s="935"/>
      <c r="DQ116" s="933" t="s">
        <v>110</v>
      </c>
      <c r="DR116" s="934"/>
      <c r="DS116" s="934"/>
      <c r="DT116" s="934"/>
      <c r="DU116" s="935"/>
      <c r="DV116" s="945" t="s">
        <v>110</v>
      </c>
      <c r="DW116" s="946"/>
      <c r="DX116" s="946"/>
      <c r="DY116" s="946"/>
      <c r="DZ116" s="947"/>
    </row>
    <row r="117" spans="1:130" s="197" customFormat="1" ht="26.25" customHeight="1">
      <c r="A117" s="882"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62" t="s">
        <v>436</v>
      </c>
      <c r="Z117" s="884"/>
      <c r="AA117" s="967">
        <v>2579170</v>
      </c>
      <c r="AB117" s="968"/>
      <c r="AC117" s="968"/>
      <c r="AD117" s="968"/>
      <c r="AE117" s="969"/>
      <c r="AF117" s="970">
        <v>2600617</v>
      </c>
      <c r="AG117" s="968"/>
      <c r="AH117" s="968"/>
      <c r="AI117" s="968"/>
      <c r="AJ117" s="969"/>
      <c r="AK117" s="970">
        <v>2656002</v>
      </c>
      <c r="AL117" s="968"/>
      <c r="AM117" s="968"/>
      <c r="AN117" s="968"/>
      <c r="AO117" s="969"/>
      <c r="AP117" s="971"/>
      <c r="AQ117" s="972"/>
      <c r="AR117" s="972"/>
      <c r="AS117" s="972"/>
      <c r="AT117" s="973"/>
      <c r="AU117" s="927"/>
      <c r="AV117" s="928"/>
      <c r="AW117" s="928"/>
      <c r="AX117" s="928"/>
      <c r="AY117" s="929"/>
      <c r="AZ117" s="964" t="s">
        <v>437</v>
      </c>
      <c r="BA117" s="956"/>
      <c r="BB117" s="956"/>
      <c r="BC117" s="956"/>
      <c r="BD117" s="956"/>
      <c r="BE117" s="956"/>
      <c r="BF117" s="956"/>
      <c r="BG117" s="956"/>
      <c r="BH117" s="956"/>
      <c r="BI117" s="956"/>
      <c r="BJ117" s="956"/>
      <c r="BK117" s="956"/>
      <c r="BL117" s="956"/>
      <c r="BM117" s="956"/>
      <c r="BN117" s="956"/>
      <c r="BO117" s="956"/>
      <c r="BP117" s="957"/>
      <c r="BQ117" s="965" t="s">
        <v>110</v>
      </c>
      <c r="BR117" s="966"/>
      <c r="BS117" s="966"/>
      <c r="BT117" s="966"/>
      <c r="BU117" s="966"/>
      <c r="BV117" s="966" t="s">
        <v>110</v>
      </c>
      <c r="BW117" s="966"/>
      <c r="BX117" s="966"/>
      <c r="BY117" s="966"/>
      <c r="BZ117" s="966"/>
      <c r="CA117" s="966" t="s">
        <v>110</v>
      </c>
      <c r="CB117" s="966"/>
      <c r="CC117" s="966"/>
      <c r="CD117" s="966"/>
      <c r="CE117" s="966"/>
      <c r="CF117" s="887" t="s">
        <v>110</v>
      </c>
      <c r="CG117" s="888"/>
      <c r="CH117" s="888"/>
      <c r="CI117" s="888"/>
      <c r="CJ117" s="888"/>
      <c r="CK117" s="952"/>
      <c r="CL117" s="953"/>
      <c r="CM117" s="889" t="s">
        <v>438</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936" t="s">
        <v>110</v>
      </c>
      <c r="DH117" s="934"/>
      <c r="DI117" s="934"/>
      <c r="DJ117" s="934"/>
      <c r="DK117" s="935"/>
      <c r="DL117" s="933" t="s">
        <v>110</v>
      </c>
      <c r="DM117" s="934"/>
      <c r="DN117" s="934"/>
      <c r="DO117" s="934"/>
      <c r="DP117" s="935"/>
      <c r="DQ117" s="933" t="s">
        <v>110</v>
      </c>
      <c r="DR117" s="934"/>
      <c r="DS117" s="934"/>
      <c r="DT117" s="934"/>
      <c r="DU117" s="935"/>
      <c r="DV117" s="945" t="s">
        <v>110</v>
      </c>
      <c r="DW117" s="946"/>
      <c r="DX117" s="946"/>
      <c r="DY117" s="946"/>
      <c r="DZ117" s="947"/>
    </row>
    <row r="118" spans="1:130" s="197" customFormat="1" ht="26.25" customHeight="1">
      <c r="A118" s="882"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409</v>
      </c>
      <c r="AB118" s="883"/>
      <c r="AC118" s="883"/>
      <c r="AD118" s="883"/>
      <c r="AE118" s="884"/>
      <c r="AF118" s="885" t="s">
        <v>286</v>
      </c>
      <c r="AG118" s="883"/>
      <c r="AH118" s="883"/>
      <c r="AI118" s="883"/>
      <c r="AJ118" s="884"/>
      <c r="AK118" s="885" t="s">
        <v>285</v>
      </c>
      <c r="AL118" s="883"/>
      <c r="AM118" s="883"/>
      <c r="AN118" s="883"/>
      <c r="AO118" s="884"/>
      <c r="AP118" s="959" t="s">
        <v>410</v>
      </c>
      <c r="AQ118" s="960"/>
      <c r="AR118" s="960"/>
      <c r="AS118" s="960"/>
      <c r="AT118" s="961"/>
      <c r="AU118" s="930"/>
      <c r="AV118" s="931"/>
      <c r="AW118" s="931"/>
      <c r="AX118" s="931"/>
      <c r="AY118" s="931"/>
      <c r="AZ118" s="228" t="s">
        <v>168</v>
      </c>
      <c r="BA118" s="228"/>
      <c r="BB118" s="228"/>
      <c r="BC118" s="228"/>
      <c r="BD118" s="228"/>
      <c r="BE118" s="228"/>
      <c r="BF118" s="228"/>
      <c r="BG118" s="228"/>
      <c r="BH118" s="228"/>
      <c r="BI118" s="228"/>
      <c r="BJ118" s="228"/>
      <c r="BK118" s="228"/>
      <c r="BL118" s="228"/>
      <c r="BM118" s="228"/>
      <c r="BN118" s="228"/>
      <c r="BO118" s="962" t="s">
        <v>439</v>
      </c>
      <c r="BP118" s="963"/>
      <c r="BQ118" s="965">
        <v>26705310</v>
      </c>
      <c r="BR118" s="966"/>
      <c r="BS118" s="966"/>
      <c r="BT118" s="966"/>
      <c r="BU118" s="966"/>
      <c r="BV118" s="966">
        <v>26888827</v>
      </c>
      <c r="BW118" s="966"/>
      <c r="BX118" s="966"/>
      <c r="BY118" s="966"/>
      <c r="BZ118" s="966"/>
      <c r="CA118" s="966">
        <v>25952249</v>
      </c>
      <c r="CB118" s="966"/>
      <c r="CC118" s="966"/>
      <c r="CD118" s="966"/>
      <c r="CE118" s="966"/>
      <c r="CF118" s="974"/>
      <c r="CG118" s="975"/>
      <c r="CH118" s="975"/>
      <c r="CI118" s="975"/>
      <c r="CJ118" s="976"/>
      <c r="CK118" s="952"/>
      <c r="CL118" s="953"/>
      <c r="CM118" s="889" t="s">
        <v>440</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936" t="s">
        <v>110</v>
      </c>
      <c r="DH118" s="934"/>
      <c r="DI118" s="934"/>
      <c r="DJ118" s="934"/>
      <c r="DK118" s="935"/>
      <c r="DL118" s="933" t="s">
        <v>110</v>
      </c>
      <c r="DM118" s="934"/>
      <c r="DN118" s="934"/>
      <c r="DO118" s="934"/>
      <c r="DP118" s="935"/>
      <c r="DQ118" s="933" t="s">
        <v>110</v>
      </c>
      <c r="DR118" s="934"/>
      <c r="DS118" s="934"/>
      <c r="DT118" s="934"/>
      <c r="DU118" s="935"/>
      <c r="DV118" s="945" t="s">
        <v>110</v>
      </c>
      <c r="DW118" s="946"/>
      <c r="DX118" s="946"/>
      <c r="DY118" s="946"/>
      <c r="DZ118" s="947"/>
    </row>
    <row r="119" spans="1:130" s="197" customFormat="1" ht="26.25" customHeight="1">
      <c r="A119" s="1066" t="s">
        <v>414</v>
      </c>
      <c r="B119" s="951"/>
      <c r="C119" s="937" t="s">
        <v>415</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17" t="s">
        <v>110</v>
      </c>
      <c r="AB119" s="918"/>
      <c r="AC119" s="918"/>
      <c r="AD119" s="918"/>
      <c r="AE119" s="919"/>
      <c r="AF119" s="920" t="s">
        <v>110</v>
      </c>
      <c r="AG119" s="918"/>
      <c r="AH119" s="918"/>
      <c r="AI119" s="918"/>
      <c r="AJ119" s="919"/>
      <c r="AK119" s="920" t="s">
        <v>110</v>
      </c>
      <c r="AL119" s="918"/>
      <c r="AM119" s="918"/>
      <c r="AN119" s="918"/>
      <c r="AO119" s="919"/>
      <c r="AP119" s="921" t="s">
        <v>110</v>
      </c>
      <c r="AQ119" s="922"/>
      <c r="AR119" s="922"/>
      <c r="AS119" s="922"/>
      <c r="AT119" s="923"/>
      <c r="AU119" s="993" t="s">
        <v>441</v>
      </c>
      <c r="AV119" s="994"/>
      <c r="AW119" s="994"/>
      <c r="AX119" s="994"/>
      <c r="AY119" s="995"/>
      <c r="AZ119" s="908" t="s">
        <v>442</v>
      </c>
      <c r="BA119" s="909"/>
      <c r="BB119" s="909"/>
      <c r="BC119" s="909"/>
      <c r="BD119" s="909"/>
      <c r="BE119" s="909"/>
      <c r="BF119" s="909"/>
      <c r="BG119" s="909"/>
      <c r="BH119" s="909"/>
      <c r="BI119" s="909"/>
      <c r="BJ119" s="909"/>
      <c r="BK119" s="909"/>
      <c r="BL119" s="909"/>
      <c r="BM119" s="909"/>
      <c r="BN119" s="909"/>
      <c r="BO119" s="909"/>
      <c r="BP119" s="910"/>
      <c r="BQ119" s="911">
        <v>4758521</v>
      </c>
      <c r="BR119" s="912"/>
      <c r="BS119" s="912"/>
      <c r="BT119" s="912"/>
      <c r="BU119" s="912"/>
      <c r="BV119" s="912">
        <v>5013316</v>
      </c>
      <c r="BW119" s="912"/>
      <c r="BX119" s="912"/>
      <c r="BY119" s="912"/>
      <c r="BZ119" s="912"/>
      <c r="CA119" s="912">
        <v>5149675</v>
      </c>
      <c r="CB119" s="912"/>
      <c r="CC119" s="912"/>
      <c r="CD119" s="912"/>
      <c r="CE119" s="912"/>
      <c r="CF119" s="948">
        <v>84.1</v>
      </c>
      <c r="CG119" s="949"/>
      <c r="CH119" s="949"/>
      <c r="CI119" s="949"/>
      <c r="CJ119" s="949"/>
      <c r="CK119" s="954"/>
      <c r="CL119" s="955"/>
      <c r="CM119" s="990" t="s">
        <v>443</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83" t="s">
        <v>110</v>
      </c>
      <c r="DH119" s="984"/>
      <c r="DI119" s="984"/>
      <c r="DJ119" s="984"/>
      <c r="DK119" s="985"/>
      <c r="DL119" s="986" t="s">
        <v>110</v>
      </c>
      <c r="DM119" s="984"/>
      <c r="DN119" s="984"/>
      <c r="DO119" s="984"/>
      <c r="DP119" s="985"/>
      <c r="DQ119" s="986" t="s">
        <v>110</v>
      </c>
      <c r="DR119" s="984"/>
      <c r="DS119" s="984"/>
      <c r="DT119" s="984"/>
      <c r="DU119" s="985"/>
      <c r="DV119" s="987" t="s">
        <v>110</v>
      </c>
      <c r="DW119" s="988"/>
      <c r="DX119" s="988"/>
      <c r="DY119" s="988"/>
      <c r="DZ119" s="989"/>
    </row>
    <row r="120" spans="1:130" s="197" customFormat="1" ht="26.25" customHeight="1">
      <c r="A120" s="1067"/>
      <c r="B120" s="953"/>
      <c r="C120" s="889" t="s">
        <v>419</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936" t="s">
        <v>110</v>
      </c>
      <c r="AB120" s="934"/>
      <c r="AC120" s="934"/>
      <c r="AD120" s="934"/>
      <c r="AE120" s="935"/>
      <c r="AF120" s="933" t="s">
        <v>110</v>
      </c>
      <c r="AG120" s="934"/>
      <c r="AH120" s="934"/>
      <c r="AI120" s="934"/>
      <c r="AJ120" s="935"/>
      <c r="AK120" s="933" t="s">
        <v>110</v>
      </c>
      <c r="AL120" s="934"/>
      <c r="AM120" s="934"/>
      <c r="AN120" s="934"/>
      <c r="AO120" s="935"/>
      <c r="AP120" s="945" t="s">
        <v>110</v>
      </c>
      <c r="AQ120" s="946"/>
      <c r="AR120" s="946"/>
      <c r="AS120" s="946"/>
      <c r="AT120" s="947"/>
      <c r="AU120" s="996"/>
      <c r="AV120" s="997"/>
      <c r="AW120" s="997"/>
      <c r="AX120" s="997"/>
      <c r="AY120" s="998"/>
      <c r="AZ120" s="913" t="s">
        <v>444</v>
      </c>
      <c r="BA120" s="914"/>
      <c r="BB120" s="914"/>
      <c r="BC120" s="914"/>
      <c r="BD120" s="914"/>
      <c r="BE120" s="914"/>
      <c r="BF120" s="914"/>
      <c r="BG120" s="914"/>
      <c r="BH120" s="914"/>
      <c r="BI120" s="914"/>
      <c r="BJ120" s="914"/>
      <c r="BK120" s="914"/>
      <c r="BL120" s="914"/>
      <c r="BM120" s="914"/>
      <c r="BN120" s="914"/>
      <c r="BO120" s="914"/>
      <c r="BP120" s="915"/>
      <c r="BQ120" s="892">
        <v>886088</v>
      </c>
      <c r="BR120" s="893"/>
      <c r="BS120" s="893"/>
      <c r="BT120" s="893"/>
      <c r="BU120" s="893"/>
      <c r="BV120" s="893">
        <v>757576</v>
      </c>
      <c r="BW120" s="893"/>
      <c r="BX120" s="893"/>
      <c r="BY120" s="893"/>
      <c r="BZ120" s="893"/>
      <c r="CA120" s="893">
        <v>644895</v>
      </c>
      <c r="CB120" s="893"/>
      <c r="CC120" s="893"/>
      <c r="CD120" s="893"/>
      <c r="CE120" s="893"/>
      <c r="CF120" s="887">
        <v>10.5</v>
      </c>
      <c r="CG120" s="888"/>
      <c r="CH120" s="888"/>
      <c r="CI120" s="888"/>
      <c r="CJ120" s="888"/>
      <c r="CK120" s="1007" t="s">
        <v>445</v>
      </c>
      <c r="CL120" s="1008"/>
      <c r="CM120" s="1008"/>
      <c r="CN120" s="1008"/>
      <c r="CO120" s="1009"/>
      <c r="CP120" s="1015" t="s">
        <v>446</v>
      </c>
      <c r="CQ120" s="1016"/>
      <c r="CR120" s="1016"/>
      <c r="CS120" s="1016"/>
      <c r="CT120" s="1016"/>
      <c r="CU120" s="1016"/>
      <c r="CV120" s="1016"/>
      <c r="CW120" s="1016"/>
      <c r="CX120" s="1016"/>
      <c r="CY120" s="1016"/>
      <c r="CZ120" s="1016"/>
      <c r="DA120" s="1016"/>
      <c r="DB120" s="1016"/>
      <c r="DC120" s="1016"/>
      <c r="DD120" s="1016"/>
      <c r="DE120" s="1016"/>
      <c r="DF120" s="1017"/>
      <c r="DG120" s="911">
        <v>6600601</v>
      </c>
      <c r="DH120" s="912"/>
      <c r="DI120" s="912"/>
      <c r="DJ120" s="912"/>
      <c r="DK120" s="912"/>
      <c r="DL120" s="912">
        <v>6938598</v>
      </c>
      <c r="DM120" s="912"/>
      <c r="DN120" s="912"/>
      <c r="DO120" s="912"/>
      <c r="DP120" s="912"/>
      <c r="DQ120" s="912">
        <v>7008850</v>
      </c>
      <c r="DR120" s="912"/>
      <c r="DS120" s="912"/>
      <c r="DT120" s="912"/>
      <c r="DU120" s="912"/>
      <c r="DV120" s="940">
        <v>114.5</v>
      </c>
      <c r="DW120" s="940"/>
      <c r="DX120" s="940"/>
      <c r="DY120" s="940"/>
      <c r="DZ120" s="941"/>
    </row>
    <row r="121" spans="1:130" s="197" customFormat="1" ht="26.25" customHeight="1">
      <c r="A121" s="1067"/>
      <c r="B121" s="953"/>
      <c r="C121" s="1004" t="s">
        <v>447</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36" t="s">
        <v>110</v>
      </c>
      <c r="AB121" s="934"/>
      <c r="AC121" s="934"/>
      <c r="AD121" s="934"/>
      <c r="AE121" s="935"/>
      <c r="AF121" s="933" t="s">
        <v>110</v>
      </c>
      <c r="AG121" s="934"/>
      <c r="AH121" s="934"/>
      <c r="AI121" s="934"/>
      <c r="AJ121" s="935"/>
      <c r="AK121" s="933" t="s">
        <v>110</v>
      </c>
      <c r="AL121" s="934"/>
      <c r="AM121" s="934"/>
      <c r="AN121" s="934"/>
      <c r="AO121" s="935"/>
      <c r="AP121" s="945" t="s">
        <v>110</v>
      </c>
      <c r="AQ121" s="946"/>
      <c r="AR121" s="946"/>
      <c r="AS121" s="946"/>
      <c r="AT121" s="947"/>
      <c r="AU121" s="996"/>
      <c r="AV121" s="997"/>
      <c r="AW121" s="997"/>
      <c r="AX121" s="997"/>
      <c r="AY121" s="998"/>
      <c r="AZ121" s="964" t="s">
        <v>448</v>
      </c>
      <c r="BA121" s="956"/>
      <c r="BB121" s="956"/>
      <c r="BC121" s="956"/>
      <c r="BD121" s="956"/>
      <c r="BE121" s="956"/>
      <c r="BF121" s="956"/>
      <c r="BG121" s="956"/>
      <c r="BH121" s="956"/>
      <c r="BI121" s="956"/>
      <c r="BJ121" s="956"/>
      <c r="BK121" s="956"/>
      <c r="BL121" s="956"/>
      <c r="BM121" s="956"/>
      <c r="BN121" s="956"/>
      <c r="BO121" s="956"/>
      <c r="BP121" s="957"/>
      <c r="BQ121" s="965">
        <v>18814011</v>
      </c>
      <c r="BR121" s="966"/>
      <c r="BS121" s="966"/>
      <c r="BT121" s="966"/>
      <c r="BU121" s="966"/>
      <c r="BV121" s="966">
        <v>18503092</v>
      </c>
      <c r="BW121" s="966"/>
      <c r="BX121" s="966"/>
      <c r="BY121" s="966"/>
      <c r="BZ121" s="966"/>
      <c r="CA121" s="966">
        <v>18134045</v>
      </c>
      <c r="CB121" s="966"/>
      <c r="CC121" s="966"/>
      <c r="CD121" s="966"/>
      <c r="CE121" s="966"/>
      <c r="CF121" s="1018">
        <v>296.2</v>
      </c>
      <c r="CG121" s="1019"/>
      <c r="CH121" s="1019"/>
      <c r="CI121" s="1019"/>
      <c r="CJ121" s="1019"/>
      <c r="CK121" s="1010"/>
      <c r="CL121" s="1011"/>
      <c r="CM121" s="1011"/>
      <c r="CN121" s="1011"/>
      <c r="CO121" s="1012"/>
      <c r="CP121" s="1001" t="s">
        <v>449</v>
      </c>
      <c r="CQ121" s="1002"/>
      <c r="CR121" s="1002"/>
      <c r="CS121" s="1002"/>
      <c r="CT121" s="1002"/>
      <c r="CU121" s="1002"/>
      <c r="CV121" s="1002"/>
      <c r="CW121" s="1002"/>
      <c r="CX121" s="1002"/>
      <c r="CY121" s="1002"/>
      <c r="CZ121" s="1002"/>
      <c r="DA121" s="1002"/>
      <c r="DB121" s="1002"/>
      <c r="DC121" s="1002"/>
      <c r="DD121" s="1002"/>
      <c r="DE121" s="1002"/>
      <c r="DF121" s="1003"/>
      <c r="DG121" s="892">
        <v>24490</v>
      </c>
      <c r="DH121" s="893"/>
      <c r="DI121" s="893"/>
      <c r="DJ121" s="893"/>
      <c r="DK121" s="893"/>
      <c r="DL121" s="893">
        <v>21364</v>
      </c>
      <c r="DM121" s="893"/>
      <c r="DN121" s="893"/>
      <c r="DO121" s="893"/>
      <c r="DP121" s="893"/>
      <c r="DQ121" s="893">
        <v>304153</v>
      </c>
      <c r="DR121" s="893"/>
      <c r="DS121" s="893"/>
      <c r="DT121" s="893"/>
      <c r="DU121" s="893"/>
      <c r="DV121" s="894">
        <v>5</v>
      </c>
      <c r="DW121" s="894"/>
      <c r="DX121" s="894"/>
      <c r="DY121" s="894"/>
      <c r="DZ121" s="895"/>
    </row>
    <row r="122" spans="1:130" s="197" customFormat="1" ht="26.25" customHeight="1">
      <c r="A122" s="1067"/>
      <c r="B122" s="953"/>
      <c r="C122" s="889" t="s">
        <v>429</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936" t="s">
        <v>110</v>
      </c>
      <c r="AB122" s="934"/>
      <c r="AC122" s="934"/>
      <c r="AD122" s="934"/>
      <c r="AE122" s="935"/>
      <c r="AF122" s="933" t="s">
        <v>110</v>
      </c>
      <c r="AG122" s="934"/>
      <c r="AH122" s="934"/>
      <c r="AI122" s="934"/>
      <c r="AJ122" s="935"/>
      <c r="AK122" s="933" t="s">
        <v>110</v>
      </c>
      <c r="AL122" s="934"/>
      <c r="AM122" s="934"/>
      <c r="AN122" s="934"/>
      <c r="AO122" s="935"/>
      <c r="AP122" s="945" t="s">
        <v>110</v>
      </c>
      <c r="AQ122" s="946"/>
      <c r="AR122" s="946"/>
      <c r="AS122" s="946"/>
      <c r="AT122" s="947"/>
      <c r="AU122" s="999"/>
      <c r="AV122" s="1000"/>
      <c r="AW122" s="1000"/>
      <c r="AX122" s="1000"/>
      <c r="AY122" s="1000"/>
      <c r="AZ122" s="228" t="s">
        <v>168</v>
      </c>
      <c r="BA122" s="228"/>
      <c r="BB122" s="228"/>
      <c r="BC122" s="228"/>
      <c r="BD122" s="228"/>
      <c r="BE122" s="228"/>
      <c r="BF122" s="228"/>
      <c r="BG122" s="228"/>
      <c r="BH122" s="228"/>
      <c r="BI122" s="228"/>
      <c r="BJ122" s="228"/>
      <c r="BK122" s="228"/>
      <c r="BL122" s="228"/>
      <c r="BM122" s="228"/>
      <c r="BN122" s="228"/>
      <c r="BO122" s="962" t="s">
        <v>450</v>
      </c>
      <c r="BP122" s="963"/>
      <c r="BQ122" s="1028">
        <v>24458620</v>
      </c>
      <c r="BR122" s="1029"/>
      <c r="BS122" s="1029"/>
      <c r="BT122" s="1029"/>
      <c r="BU122" s="1029"/>
      <c r="BV122" s="1029">
        <v>24273984</v>
      </c>
      <c r="BW122" s="1029"/>
      <c r="BX122" s="1029"/>
      <c r="BY122" s="1029"/>
      <c r="BZ122" s="1029"/>
      <c r="CA122" s="1029">
        <v>23928615</v>
      </c>
      <c r="CB122" s="1029"/>
      <c r="CC122" s="1029"/>
      <c r="CD122" s="1029"/>
      <c r="CE122" s="1029"/>
      <c r="CF122" s="974"/>
      <c r="CG122" s="975"/>
      <c r="CH122" s="975"/>
      <c r="CI122" s="975"/>
      <c r="CJ122" s="976"/>
      <c r="CK122" s="1010"/>
      <c r="CL122" s="1011"/>
      <c r="CM122" s="1011"/>
      <c r="CN122" s="1011"/>
      <c r="CO122" s="1012"/>
      <c r="CP122" s="1001" t="s">
        <v>451</v>
      </c>
      <c r="CQ122" s="1002"/>
      <c r="CR122" s="1002"/>
      <c r="CS122" s="1002"/>
      <c r="CT122" s="1002"/>
      <c r="CU122" s="1002"/>
      <c r="CV122" s="1002"/>
      <c r="CW122" s="1002"/>
      <c r="CX122" s="1002"/>
      <c r="CY122" s="1002"/>
      <c r="CZ122" s="1002"/>
      <c r="DA122" s="1002"/>
      <c r="DB122" s="1002"/>
      <c r="DC122" s="1002"/>
      <c r="DD122" s="1002"/>
      <c r="DE122" s="1002"/>
      <c r="DF122" s="1003"/>
      <c r="DG122" s="892" t="s">
        <v>110</v>
      </c>
      <c r="DH122" s="893"/>
      <c r="DI122" s="893"/>
      <c r="DJ122" s="893"/>
      <c r="DK122" s="893"/>
      <c r="DL122" s="893" t="s">
        <v>110</v>
      </c>
      <c r="DM122" s="893"/>
      <c r="DN122" s="893"/>
      <c r="DO122" s="893"/>
      <c r="DP122" s="893"/>
      <c r="DQ122" s="893" t="s">
        <v>110</v>
      </c>
      <c r="DR122" s="893"/>
      <c r="DS122" s="893"/>
      <c r="DT122" s="893"/>
      <c r="DU122" s="893"/>
      <c r="DV122" s="894" t="s">
        <v>110</v>
      </c>
      <c r="DW122" s="894"/>
      <c r="DX122" s="894"/>
      <c r="DY122" s="894"/>
      <c r="DZ122" s="895"/>
    </row>
    <row r="123" spans="1:130" s="197" customFormat="1" ht="26.25" customHeight="1" thickBot="1">
      <c r="A123" s="1067"/>
      <c r="B123" s="953"/>
      <c r="C123" s="889" t="s">
        <v>435</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936" t="s">
        <v>110</v>
      </c>
      <c r="AB123" s="934"/>
      <c r="AC123" s="934"/>
      <c r="AD123" s="934"/>
      <c r="AE123" s="935"/>
      <c r="AF123" s="933" t="s">
        <v>110</v>
      </c>
      <c r="AG123" s="934"/>
      <c r="AH123" s="934"/>
      <c r="AI123" s="934"/>
      <c r="AJ123" s="935"/>
      <c r="AK123" s="933" t="s">
        <v>110</v>
      </c>
      <c r="AL123" s="934"/>
      <c r="AM123" s="934"/>
      <c r="AN123" s="934"/>
      <c r="AO123" s="935"/>
      <c r="AP123" s="945" t="s">
        <v>110</v>
      </c>
      <c r="AQ123" s="946"/>
      <c r="AR123" s="946"/>
      <c r="AS123" s="946"/>
      <c r="AT123" s="947"/>
      <c r="AU123" s="1025" t="s">
        <v>452</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v>35.700000000000003</v>
      </c>
      <c r="BR123" s="1021"/>
      <c r="BS123" s="1021"/>
      <c r="BT123" s="1021"/>
      <c r="BU123" s="1021"/>
      <c r="BV123" s="1021">
        <v>41.9</v>
      </c>
      <c r="BW123" s="1021"/>
      <c r="BX123" s="1021"/>
      <c r="BY123" s="1021"/>
      <c r="BZ123" s="1021"/>
      <c r="CA123" s="1021">
        <v>33</v>
      </c>
      <c r="CB123" s="1021"/>
      <c r="CC123" s="1021"/>
      <c r="CD123" s="1021"/>
      <c r="CE123" s="1021"/>
      <c r="CF123" s="1022"/>
      <c r="CG123" s="1023"/>
      <c r="CH123" s="1023"/>
      <c r="CI123" s="1023"/>
      <c r="CJ123" s="1024"/>
      <c r="CK123" s="1010"/>
      <c r="CL123" s="1011"/>
      <c r="CM123" s="1011"/>
      <c r="CN123" s="1011"/>
      <c r="CO123" s="1012"/>
      <c r="CP123" s="1001"/>
      <c r="CQ123" s="1002"/>
      <c r="CR123" s="1002"/>
      <c r="CS123" s="1002"/>
      <c r="CT123" s="1002"/>
      <c r="CU123" s="1002"/>
      <c r="CV123" s="1002"/>
      <c r="CW123" s="1002"/>
      <c r="CX123" s="1002"/>
      <c r="CY123" s="1002"/>
      <c r="CZ123" s="1002"/>
      <c r="DA123" s="1002"/>
      <c r="DB123" s="1002"/>
      <c r="DC123" s="1002"/>
      <c r="DD123" s="1002"/>
      <c r="DE123" s="1002"/>
      <c r="DF123" s="1003"/>
      <c r="DG123" s="936"/>
      <c r="DH123" s="934"/>
      <c r="DI123" s="934"/>
      <c r="DJ123" s="934"/>
      <c r="DK123" s="935"/>
      <c r="DL123" s="933"/>
      <c r="DM123" s="934"/>
      <c r="DN123" s="934"/>
      <c r="DO123" s="934"/>
      <c r="DP123" s="935"/>
      <c r="DQ123" s="933"/>
      <c r="DR123" s="934"/>
      <c r="DS123" s="934"/>
      <c r="DT123" s="934"/>
      <c r="DU123" s="935"/>
      <c r="DV123" s="945"/>
      <c r="DW123" s="946"/>
      <c r="DX123" s="946"/>
      <c r="DY123" s="946"/>
      <c r="DZ123" s="947"/>
    </row>
    <row r="124" spans="1:130" s="197" customFormat="1" ht="26.25" customHeight="1">
      <c r="A124" s="1067"/>
      <c r="B124" s="953"/>
      <c r="C124" s="889" t="s">
        <v>438</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936" t="s">
        <v>390</v>
      </c>
      <c r="AB124" s="934"/>
      <c r="AC124" s="934"/>
      <c r="AD124" s="934"/>
      <c r="AE124" s="935"/>
      <c r="AF124" s="933" t="s">
        <v>390</v>
      </c>
      <c r="AG124" s="934"/>
      <c r="AH124" s="934"/>
      <c r="AI124" s="934"/>
      <c r="AJ124" s="935"/>
      <c r="AK124" s="933" t="s">
        <v>390</v>
      </c>
      <c r="AL124" s="934"/>
      <c r="AM124" s="934"/>
      <c r="AN124" s="934"/>
      <c r="AO124" s="935"/>
      <c r="AP124" s="945" t="s">
        <v>390</v>
      </c>
      <c r="AQ124" s="946"/>
      <c r="AR124" s="946"/>
      <c r="AS124" s="946"/>
      <c r="AT124" s="94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453</v>
      </c>
      <c r="CQ124" s="1002"/>
      <c r="CR124" s="1002"/>
      <c r="CS124" s="1002"/>
      <c r="CT124" s="1002"/>
      <c r="CU124" s="1002"/>
      <c r="CV124" s="1002"/>
      <c r="CW124" s="1002"/>
      <c r="CX124" s="1002"/>
      <c r="CY124" s="1002"/>
      <c r="CZ124" s="1002"/>
      <c r="DA124" s="1002"/>
      <c r="DB124" s="1002"/>
      <c r="DC124" s="1002"/>
      <c r="DD124" s="1002"/>
      <c r="DE124" s="1002"/>
      <c r="DF124" s="1003"/>
      <c r="DG124" s="983">
        <v>60470</v>
      </c>
      <c r="DH124" s="984"/>
      <c r="DI124" s="984"/>
      <c r="DJ124" s="984"/>
      <c r="DK124" s="985"/>
      <c r="DL124" s="986">
        <v>118179</v>
      </c>
      <c r="DM124" s="984"/>
      <c r="DN124" s="984"/>
      <c r="DO124" s="984"/>
      <c r="DP124" s="985"/>
      <c r="DQ124" s="986" t="s">
        <v>390</v>
      </c>
      <c r="DR124" s="984"/>
      <c r="DS124" s="984"/>
      <c r="DT124" s="984"/>
      <c r="DU124" s="985"/>
      <c r="DV124" s="987" t="s">
        <v>390</v>
      </c>
      <c r="DW124" s="988"/>
      <c r="DX124" s="988"/>
      <c r="DY124" s="988"/>
      <c r="DZ124" s="989"/>
    </row>
    <row r="125" spans="1:130" s="197" customFormat="1" ht="26.25" customHeight="1" thickBot="1">
      <c r="A125" s="1067"/>
      <c r="B125" s="953"/>
      <c r="C125" s="889" t="s">
        <v>440</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936" t="s">
        <v>390</v>
      </c>
      <c r="AB125" s="934"/>
      <c r="AC125" s="934"/>
      <c r="AD125" s="934"/>
      <c r="AE125" s="935"/>
      <c r="AF125" s="933" t="s">
        <v>390</v>
      </c>
      <c r="AG125" s="934"/>
      <c r="AH125" s="934"/>
      <c r="AI125" s="934"/>
      <c r="AJ125" s="935"/>
      <c r="AK125" s="933" t="s">
        <v>390</v>
      </c>
      <c r="AL125" s="934"/>
      <c r="AM125" s="934"/>
      <c r="AN125" s="934"/>
      <c r="AO125" s="935"/>
      <c r="AP125" s="945" t="s">
        <v>390</v>
      </c>
      <c r="AQ125" s="946"/>
      <c r="AR125" s="946"/>
      <c r="AS125" s="946"/>
      <c r="AT125" s="94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454</v>
      </c>
      <c r="CL125" s="1008"/>
      <c r="CM125" s="1008"/>
      <c r="CN125" s="1008"/>
      <c r="CO125" s="1009"/>
      <c r="CP125" s="908" t="s">
        <v>455</v>
      </c>
      <c r="CQ125" s="909"/>
      <c r="CR125" s="909"/>
      <c r="CS125" s="909"/>
      <c r="CT125" s="909"/>
      <c r="CU125" s="909"/>
      <c r="CV125" s="909"/>
      <c r="CW125" s="909"/>
      <c r="CX125" s="909"/>
      <c r="CY125" s="909"/>
      <c r="CZ125" s="909"/>
      <c r="DA125" s="909"/>
      <c r="DB125" s="909"/>
      <c r="DC125" s="909"/>
      <c r="DD125" s="909"/>
      <c r="DE125" s="909"/>
      <c r="DF125" s="910"/>
      <c r="DG125" s="911" t="s">
        <v>390</v>
      </c>
      <c r="DH125" s="912"/>
      <c r="DI125" s="912"/>
      <c r="DJ125" s="912"/>
      <c r="DK125" s="912"/>
      <c r="DL125" s="912" t="s">
        <v>390</v>
      </c>
      <c r="DM125" s="912"/>
      <c r="DN125" s="912"/>
      <c r="DO125" s="912"/>
      <c r="DP125" s="912"/>
      <c r="DQ125" s="912" t="s">
        <v>390</v>
      </c>
      <c r="DR125" s="912"/>
      <c r="DS125" s="912"/>
      <c r="DT125" s="912"/>
      <c r="DU125" s="912"/>
      <c r="DV125" s="940" t="s">
        <v>390</v>
      </c>
      <c r="DW125" s="940"/>
      <c r="DX125" s="940"/>
      <c r="DY125" s="940"/>
      <c r="DZ125" s="941"/>
    </row>
    <row r="126" spans="1:130" s="197" customFormat="1" ht="26.25" customHeight="1">
      <c r="A126" s="1067"/>
      <c r="B126" s="953"/>
      <c r="C126" s="889" t="s">
        <v>443</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936" t="s">
        <v>390</v>
      </c>
      <c r="AB126" s="934"/>
      <c r="AC126" s="934"/>
      <c r="AD126" s="934"/>
      <c r="AE126" s="935"/>
      <c r="AF126" s="933" t="s">
        <v>390</v>
      </c>
      <c r="AG126" s="934"/>
      <c r="AH126" s="934"/>
      <c r="AI126" s="934"/>
      <c r="AJ126" s="935"/>
      <c r="AK126" s="933" t="s">
        <v>390</v>
      </c>
      <c r="AL126" s="934"/>
      <c r="AM126" s="934"/>
      <c r="AN126" s="934"/>
      <c r="AO126" s="935"/>
      <c r="AP126" s="945" t="s">
        <v>390</v>
      </c>
      <c r="AQ126" s="946"/>
      <c r="AR126" s="946"/>
      <c r="AS126" s="946"/>
      <c r="AT126" s="947"/>
      <c r="AU126" s="233"/>
      <c r="AV126" s="233"/>
      <c r="AW126" s="233"/>
      <c r="AX126" s="1030" t="s">
        <v>456</v>
      </c>
      <c r="AY126" s="1031"/>
      <c r="AZ126" s="1031"/>
      <c r="BA126" s="1031"/>
      <c r="BB126" s="1031"/>
      <c r="BC126" s="1031"/>
      <c r="BD126" s="1031"/>
      <c r="BE126" s="1032"/>
      <c r="BF126" s="1112" t="s">
        <v>457</v>
      </c>
      <c r="BG126" s="1031"/>
      <c r="BH126" s="1031"/>
      <c r="BI126" s="1031"/>
      <c r="BJ126" s="1031"/>
      <c r="BK126" s="1031"/>
      <c r="BL126" s="1032"/>
      <c r="BM126" s="1112" t="s">
        <v>458</v>
      </c>
      <c r="BN126" s="1031"/>
      <c r="BO126" s="1031"/>
      <c r="BP126" s="1031"/>
      <c r="BQ126" s="1031"/>
      <c r="BR126" s="1031"/>
      <c r="BS126" s="1032"/>
      <c r="BT126" s="1112" t="s">
        <v>459</v>
      </c>
      <c r="BU126" s="1031"/>
      <c r="BV126" s="1031"/>
      <c r="BW126" s="1031"/>
      <c r="BX126" s="1031"/>
      <c r="BY126" s="1031"/>
      <c r="BZ126" s="1113"/>
      <c r="CA126" s="233"/>
      <c r="CB126" s="233"/>
      <c r="CC126" s="233"/>
      <c r="CD126" s="234"/>
      <c r="CE126" s="234"/>
      <c r="CF126" s="234"/>
      <c r="CG126" s="231"/>
      <c r="CH126" s="231"/>
      <c r="CI126" s="231"/>
      <c r="CJ126" s="232"/>
      <c r="CK126" s="1011"/>
      <c r="CL126" s="1011"/>
      <c r="CM126" s="1011"/>
      <c r="CN126" s="1011"/>
      <c r="CO126" s="1012"/>
      <c r="CP126" s="913" t="s">
        <v>460</v>
      </c>
      <c r="CQ126" s="914"/>
      <c r="CR126" s="914"/>
      <c r="CS126" s="914"/>
      <c r="CT126" s="914"/>
      <c r="CU126" s="914"/>
      <c r="CV126" s="914"/>
      <c r="CW126" s="914"/>
      <c r="CX126" s="914"/>
      <c r="CY126" s="914"/>
      <c r="CZ126" s="914"/>
      <c r="DA126" s="914"/>
      <c r="DB126" s="914"/>
      <c r="DC126" s="914"/>
      <c r="DD126" s="914"/>
      <c r="DE126" s="914"/>
      <c r="DF126" s="915"/>
      <c r="DG126" s="892" t="s">
        <v>390</v>
      </c>
      <c r="DH126" s="893"/>
      <c r="DI126" s="893"/>
      <c r="DJ126" s="893"/>
      <c r="DK126" s="893"/>
      <c r="DL126" s="893" t="s">
        <v>390</v>
      </c>
      <c r="DM126" s="893"/>
      <c r="DN126" s="893"/>
      <c r="DO126" s="893"/>
      <c r="DP126" s="893"/>
      <c r="DQ126" s="893" t="s">
        <v>390</v>
      </c>
      <c r="DR126" s="893"/>
      <c r="DS126" s="893"/>
      <c r="DT126" s="893"/>
      <c r="DU126" s="893"/>
      <c r="DV126" s="894" t="s">
        <v>390</v>
      </c>
      <c r="DW126" s="894"/>
      <c r="DX126" s="894"/>
      <c r="DY126" s="894"/>
      <c r="DZ126" s="895"/>
    </row>
    <row r="127" spans="1:130" s="197" customFormat="1" ht="26.25" customHeight="1" thickBot="1">
      <c r="A127" s="1068"/>
      <c r="B127" s="955"/>
      <c r="C127" s="990" t="s">
        <v>461</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36" t="s">
        <v>390</v>
      </c>
      <c r="AB127" s="934"/>
      <c r="AC127" s="934"/>
      <c r="AD127" s="934"/>
      <c r="AE127" s="935"/>
      <c r="AF127" s="933" t="s">
        <v>390</v>
      </c>
      <c r="AG127" s="934"/>
      <c r="AH127" s="934"/>
      <c r="AI127" s="934"/>
      <c r="AJ127" s="935"/>
      <c r="AK127" s="933" t="s">
        <v>390</v>
      </c>
      <c r="AL127" s="934"/>
      <c r="AM127" s="934"/>
      <c r="AN127" s="934"/>
      <c r="AO127" s="935"/>
      <c r="AP127" s="945" t="s">
        <v>390</v>
      </c>
      <c r="AQ127" s="946"/>
      <c r="AR127" s="946"/>
      <c r="AS127" s="946"/>
      <c r="AT127" s="947"/>
      <c r="AU127" s="233"/>
      <c r="AV127" s="233"/>
      <c r="AW127" s="233"/>
      <c r="AX127" s="916" t="s">
        <v>462</v>
      </c>
      <c r="AY127" s="909"/>
      <c r="AZ127" s="909"/>
      <c r="BA127" s="909"/>
      <c r="BB127" s="909"/>
      <c r="BC127" s="909"/>
      <c r="BD127" s="909"/>
      <c r="BE127" s="910"/>
      <c r="BF127" s="1035" t="s">
        <v>390</v>
      </c>
      <c r="BG127" s="1036"/>
      <c r="BH127" s="1036"/>
      <c r="BI127" s="1036"/>
      <c r="BJ127" s="1036"/>
      <c r="BK127" s="1036"/>
      <c r="BL127" s="1090"/>
      <c r="BM127" s="1035">
        <v>13.81</v>
      </c>
      <c r="BN127" s="1036"/>
      <c r="BO127" s="1036"/>
      <c r="BP127" s="1036"/>
      <c r="BQ127" s="1036"/>
      <c r="BR127" s="1036"/>
      <c r="BS127" s="1090"/>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463</v>
      </c>
      <c r="CQ127" s="1039"/>
      <c r="CR127" s="1039"/>
      <c r="CS127" s="1039"/>
      <c r="CT127" s="1039"/>
      <c r="CU127" s="1039"/>
      <c r="CV127" s="1039"/>
      <c r="CW127" s="1039"/>
      <c r="CX127" s="1039"/>
      <c r="CY127" s="1039"/>
      <c r="CZ127" s="1039"/>
      <c r="DA127" s="1039"/>
      <c r="DB127" s="1039"/>
      <c r="DC127" s="1039"/>
      <c r="DD127" s="1039"/>
      <c r="DE127" s="1039"/>
      <c r="DF127" s="1040"/>
      <c r="DG127" s="1041" t="s">
        <v>110</v>
      </c>
      <c r="DH127" s="1042"/>
      <c r="DI127" s="1042"/>
      <c r="DJ127" s="1042"/>
      <c r="DK127" s="1042"/>
      <c r="DL127" s="1042" t="s">
        <v>110</v>
      </c>
      <c r="DM127" s="1042"/>
      <c r="DN127" s="1042"/>
      <c r="DO127" s="1042"/>
      <c r="DP127" s="1042"/>
      <c r="DQ127" s="1042" t="s">
        <v>110</v>
      </c>
      <c r="DR127" s="1042"/>
      <c r="DS127" s="1042"/>
      <c r="DT127" s="1042"/>
      <c r="DU127" s="1042"/>
      <c r="DV127" s="1043" t="s">
        <v>110</v>
      </c>
      <c r="DW127" s="1043"/>
      <c r="DX127" s="1043"/>
      <c r="DY127" s="1043"/>
      <c r="DZ127" s="1044"/>
    </row>
    <row r="128" spans="1:130" s="197" customFormat="1" ht="26.25" customHeight="1">
      <c r="A128" s="1062" t="s">
        <v>464</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465</v>
      </c>
      <c r="X128" s="1064"/>
      <c r="Y128" s="1064"/>
      <c r="Z128" s="1065"/>
      <c r="AA128" s="1105">
        <v>91369</v>
      </c>
      <c r="AB128" s="1106"/>
      <c r="AC128" s="1106"/>
      <c r="AD128" s="1106"/>
      <c r="AE128" s="1107"/>
      <c r="AF128" s="1108">
        <v>90992</v>
      </c>
      <c r="AG128" s="1106"/>
      <c r="AH128" s="1106"/>
      <c r="AI128" s="1106"/>
      <c r="AJ128" s="1107"/>
      <c r="AK128" s="1108">
        <v>77272</v>
      </c>
      <c r="AL128" s="1106"/>
      <c r="AM128" s="1106"/>
      <c r="AN128" s="1106"/>
      <c r="AO128" s="1107"/>
      <c r="AP128" s="1109"/>
      <c r="AQ128" s="1110"/>
      <c r="AR128" s="1110"/>
      <c r="AS128" s="1110"/>
      <c r="AT128" s="1111"/>
      <c r="AU128" s="235"/>
      <c r="AV128" s="235"/>
      <c r="AW128" s="235"/>
      <c r="AX128" s="1045" t="s">
        <v>466</v>
      </c>
      <c r="AY128" s="914"/>
      <c r="AZ128" s="914"/>
      <c r="BA128" s="914"/>
      <c r="BB128" s="914"/>
      <c r="BC128" s="914"/>
      <c r="BD128" s="914"/>
      <c r="BE128" s="915"/>
      <c r="BF128" s="1057" t="s">
        <v>110</v>
      </c>
      <c r="BG128" s="1058"/>
      <c r="BH128" s="1058"/>
      <c r="BI128" s="1058"/>
      <c r="BJ128" s="1058"/>
      <c r="BK128" s="1058"/>
      <c r="BL128" s="1059"/>
      <c r="BM128" s="1057">
        <v>18.809999999999999</v>
      </c>
      <c r="BN128" s="1058"/>
      <c r="BO128" s="1058"/>
      <c r="BP128" s="1058"/>
      <c r="BQ128" s="1058"/>
      <c r="BR128" s="1058"/>
      <c r="BS128" s="1059"/>
      <c r="BT128" s="1057">
        <v>30</v>
      </c>
      <c r="BU128" s="1060"/>
      <c r="BV128" s="1060"/>
      <c r="BW128" s="1060"/>
      <c r="BX128" s="1060"/>
      <c r="BY128" s="1060"/>
      <c r="BZ128" s="106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2" t="s">
        <v>89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51" t="s">
        <v>467</v>
      </c>
      <c r="X129" s="1052"/>
      <c r="Y129" s="1052"/>
      <c r="Z129" s="1053"/>
      <c r="AA129" s="936">
        <v>7843169</v>
      </c>
      <c r="AB129" s="934"/>
      <c r="AC129" s="934"/>
      <c r="AD129" s="934"/>
      <c r="AE129" s="935"/>
      <c r="AF129" s="933">
        <v>7837751</v>
      </c>
      <c r="AG129" s="934"/>
      <c r="AH129" s="934"/>
      <c r="AI129" s="934"/>
      <c r="AJ129" s="935"/>
      <c r="AK129" s="933">
        <v>7786314</v>
      </c>
      <c r="AL129" s="934"/>
      <c r="AM129" s="934"/>
      <c r="AN129" s="934"/>
      <c r="AO129" s="935"/>
      <c r="AP129" s="1054"/>
      <c r="AQ129" s="1055"/>
      <c r="AR129" s="1055"/>
      <c r="AS129" s="1055"/>
      <c r="AT129" s="1056"/>
      <c r="AU129" s="235"/>
      <c r="AV129" s="235"/>
      <c r="AW129" s="235"/>
      <c r="AX129" s="1045" t="s">
        <v>468</v>
      </c>
      <c r="AY129" s="914"/>
      <c r="AZ129" s="914"/>
      <c r="BA129" s="914"/>
      <c r="BB129" s="914"/>
      <c r="BC129" s="914"/>
      <c r="BD129" s="914"/>
      <c r="BE129" s="915"/>
      <c r="BF129" s="1046">
        <v>14.7</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2" t="s">
        <v>469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51" t="s">
        <v>470</v>
      </c>
      <c r="X130" s="1052"/>
      <c r="Y130" s="1052"/>
      <c r="Z130" s="1053"/>
      <c r="AA130" s="936">
        <v>1560199</v>
      </c>
      <c r="AB130" s="934"/>
      <c r="AC130" s="934"/>
      <c r="AD130" s="934"/>
      <c r="AE130" s="935"/>
      <c r="AF130" s="933">
        <v>1610707</v>
      </c>
      <c r="AG130" s="934"/>
      <c r="AH130" s="934"/>
      <c r="AI130" s="934"/>
      <c r="AJ130" s="935"/>
      <c r="AK130" s="933">
        <v>1664267</v>
      </c>
      <c r="AL130" s="934"/>
      <c r="AM130" s="934"/>
      <c r="AN130" s="934"/>
      <c r="AO130" s="935"/>
      <c r="AP130" s="1054"/>
      <c r="AQ130" s="1055"/>
      <c r="AR130" s="1055"/>
      <c r="AS130" s="1055"/>
      <c r="AT130" s="1056"/>
      <c r="AU130" s="235"/>
      <c r="AV130" s="235"/>
      <c r="AW130" s="235"/>
      <c r="AX130" s="1086" t="s">
        <v>471</v>
      </c>
      <c r="AY130" s="1039"/>
      <c r="AZ130" s="1039"/>
      <c r="BA130" s="1039"/>
      <c r="BB130" s="1039"/>
      <c r="BC130" s="1039"/>
      <c r="BD130" s="1039"/>
      <c r="BE130" s="1040"/>
      <c r="BF130" s="1087">
        <v>33</v>
      </c>
      <c r="BG130" s="1088"/>
      <c r="BH130" s="1088"/>
      <c r="BI130" s="1088"/>
      <c r="BJ130" s="1088"/>
      <c r="BK130" s="1088"/>
      <c r="BL130" s="1089"/>
      <c r="BM130" s="1087">
        <v>350</v>
      </c>
      <c r="BN130" s="1088"/>
      <c r="BO130" s="1088"/>
      <c r="BP130" s="1088"/>
      <c r="BQ130" s="1088"/>
      <c r="BR130" s="1088"/>
      <c r="BS130" s="1089"/>
      <c r="BT130" s="1094"/>
      <c r="BU130" s="1095"/>
      <c r="BV130" s="1095"/>
      <c r="BW130" s="1095"/>
      <c r="BX130" s="1095"/>
      <c r="BY130" s="1095"/>
      <c r="BZ130" s="109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472</v>
      </c>
      <c r="X131" s="1100"/>
      <c r="Y131" s="1100"/>
      <c r="Z131" s="1101"/>
      <c r="AA131" s="983">
        <v>6282970</v>
      </c>
      <c r="AB131" s="984"/>
      <c r="AC131" s="984"/>
      <c r="AD131" s="984"/>
      <c r="AE131" s="985"/>
      <c r="AF131" s="986">
        <v>6227044</v>
      </c>
      <c r="AG131" s="984"/>
      <c r="AH131" s="984"/>
      <c r="AI131" s="984"/>
      <c r="AJ131" s="985"/>
      <c r="AK131" s="986">
        <v>6122047</v>
      </c>
      <c r="AL131" s="984"/>
      <c r="AM131" s="984"/>
      <c r="AN131" s="984"/>
      <c r="AO131" s="985"/>
      <c r="AP131" s="1102"/>
      <c r="AQ131" s="1103"/>
      <c r="AR131" s="1103"/>
      <c r="AS131" s="1103"/>
      <c r="AT131" s="110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0" t="s">
        <v>473</v>
      </c>
      <c r="B132" s="1071"/>
      <c r="C132" s="1071"/>
      <c r="D132" s="1071"/>
      <c r="E132" s="1071"/>
      <c r="F132" s="1071"/>
      <c r="G132" s="1071"/>
      <c r="H132" s="1071"/>
      <c r="I132" s="1071"/>
      <c r="J132" s="1071"/>
      <c r="K132" s="1071"/>
      <c r="L132" s="1071"/>
      <c r="M132" s="1071"/>
      <c r="N132" s="1071"/>
      <c r="O132" s="1071"/>
      <c r="P132" s="1071"/>
      <c r="Q132" s="1071"/>
      <c r="R132" s="1071"/>
      <c r="S132" s="1071"/>
      <c r="T132" s="1071"/>
      <c r="U132" s="1071"/>
      <c r="V132" s="1074" t="s">
        <v>474</v>
      </c>
      <c r="W132" s="1074"/>
      <c r="X132" s="1074"/>
      <c r="Y132" s="1074"/>
      <c r="Z132" s="1075"/>
      <c r="AA132" s="1076">
        <v>14.76375026</v>
      </c>
      <c r="AB132" s="1077"/>
      <c r="AC132" s="1077"/>
      <c r="AD132" s="1077"/>
      <c r="AE132" s="1078"/>
      <c r="AF132" s="1079">
        <v>14.43570978</v>
      </c>
      <c r="AG132" s="1077"/>
      <c r="AH132" s="1077"/>
      <c r="AI132" s="1077"/>
      <c r="AJ132" s="1078"/>
      <c r="AK132" s="1079">
        <v>14.937209729999999</v>
      </c>
      <c r="AL132" s="1077"/>
      <c r="AM132" s="1077"/>
      <c r="AN132" s="1077"/>
      <c r="AO132" s="1078"/>
      <c r="AP132" s="974"/>
      <c r="AQ132" s="975"/>
      <c r="AR132" s="975"/>
      <c r="AS132" s="975"/>
      <c r="AT132" s="108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2"/>
      <c r="B133" s="1073"/>
      <c r="C133" s="1073"/>
      <c r="D133" s="1073"/>
      <c r="E133" s="1073"/>
      <c r="F133" s="1073"/>
      <c r="G133" s="1073"/>
      <c r="H133" s="1073"/>
      <c r="I133" s="1073"/>
      <c r="J133" s="1073"/>
      <c r="K133" s="1073"/>
      <c r="L133" s="1073"/>
      <c r="M133" s="1073"/>
      <c r="N133" s="1073"/>
      <c r="O133" s="1073"/>
      <c r="P133" s="1073"/>
      <c r="Q133" s="1073"/>
      <c r="R133" s="1073"/>
      <c r="S133" s="1073"/>
      <c r="T133" s="1073"/>
      <c r="U133" s="1073"/>
      <c r="V133" s="1081" t="s">
        <v>475</v>
      </c>
      <c r="W133" s="1081"/>
      <c r="X133" s="1081"/>
      <c r="Y133" s="1081"/>
      <c r="Z133" s="1082"/>
      <c r="AA133" s="1083">
        <v>14.9</v>
      </c>
      <c r="AB133" s="1084"/>
      <c r="AC133" s="1084"/>
      <c r="AD133" s="1084"/>
      <c r="AE133" s="1085"/>
      <c r="AF133" s="1083">
        <v>14.8</v>
      </c>
      <c r="AG133" s="1084"/>
      <c r="AH133" s="1084"/>
      <c r="AI133" s="1084"/>
      <c r="AJ133" s="1085"/>
      <c r="AK133" s="1083">
        <v>14.7</v>
      </c>
      <c r="AL133" s="1084"/>
      <c r="AM133" s="1084"/>
      <c r="AN133" s="1084"/>
      <c r="AO133" s="1085"/>
      <c r="AP133" s="1022"/>
      <c r="AQ133" s="1023"/>
      <c r="AR133" s="1023"/>
      <c r="AS133" s="1023"/>
      <c r="AT133" s="106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6:P76"/>
    <mergeCell ref="B75:P75"/>
    <mergeCell ref="B74:P74"/>
    <mergeCell ref="B73:P73"/>
    <mergeCell ref="B72:P72"/>
    <mergeCell ref="B71:P71"/>
    <mergeCell ref="B70:P70"/>
    <mergeCell ref="B69:P69"/>
    <mergeCell ref="B68:P6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BV112:BZ112"/>
    <mergeCell ref="AK113:AO113"/>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A112:B116"/>
    <mergeCell ref="C112:Z112"/>
    <mergeCell ref="AA112:AE112"/>
    <mergeCell ref="AF112:AJ112"/>
    <mergeCell ref="AK112:AO112"/>
    <mergeCell ref="AP112:AT112"/>
    <mergeCell ref="DG117:DK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8:BU118"/>
    <mergeCell ref="BV118:BZ118"/>
    <mergeCell ref="CA118:CE118"/>
    <mergeCell ref="CF118:CJ118"/>
    <mergeCell ref="CM118:DF118"/>
    <mergeCell ref="DG118:DK118"/>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3:DU113"/>
    <mergeCell ref="DV113:DZ113"/>
    <mergeCell ref="C114:Z114"/>
    <mergeCell ref="AA114:AE114"/>
    <mergeCell ref="DQ116:DU116"/>
    <mergeCell ref="DV116:DZ116"/>
    <mergeCell ref="DV115:DZ115"/>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CA112:CE112"/>
    <mergeCell ref="CF112:CJ112"/>
    <mergeCell ref="CM112:DF112"/>
    <mergeCell ref="C116:Z116"/>
    <mergeCell ref="AA116:AE116"/>
    <mergeCell ref="AF116:AJ116"/>
    <mergeCell ref="AK116:AO116"/>
    <mergeCell ref="AP116:AT116"/>
    <mergeCell ref="AZ116:BP116"/>
    <mergeCell ref="DL117:DP117"/>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F114:AJ114"/>
    <mergeCell ref="CA113:CE113"/>
    <mergeCell ref="CF113:CJ113"/>
    <mergeCell ref="CM113:DF113"/>
    <mergeCell ref="DG113:DK113"/>
    <mergeCell ref="CM110:DF110"/>
    <mergeCell ref="DG110:DK110"/>
    <mergeCell ref="DL110:DP110"/>
    <mergeCell ref="DQ110:DU110"/>
    <mergeCell ref="DV110:DZ110"/>
    <mergeCell ref="A111:Z111"/>
    <mergeCell ref="DL113:DP113"/>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A111:AE111"/>
    <mergeCell ref="AF111:AJ111"/>
    <mergeCell ref="AK111:AO111"/>
    <mergeCell ref="AP111:AT111"/>
    <mergeCell ref="AZ110:BP110"/>
    <mergeCell ref="BQ110:BU110"/>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1:AT71"/>
    <mergeCell ref="AU71:AY71"/>
    <mergeCell ref="AZ71:BD71"/>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70:DU70"/>
    <mergeCell ref="AP70:AT70"/>
    <mergeCell ref="AU70:AY70"/>
    <mergeCell ref="AZ70:BD70"/>
    <mergeCell ref="BS70:CG70"/>
    <mergeCell ref="CH70:CL70"/>
    <mergeCell ref="CM70:CQ70"/>
    <mergeCell ref="DQ67:DU67"/>
    <mergeCell ref="DG69:DK69"/>
    <mergeCell ref="DL69:DP69"/>
    <mergeCell ref="DQ69:DU69"/>
    <mergeCell ref="DV69:D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1965152</v>
      </c>
      <c r="L9" s="264">
        <v>87620</v>
      </c>
      <c r="M9" s="265">
        <v>62372</v>
      </c>
      <c r="N9" s="266">
        <v>40.5</v>
      </c>
    </row>
    <row r="10" spans="1:16">
      <c r="A10" s="248"/>
      <c r="B10" s="244"/>
      <c r="C10" s="244"/>
      <c r="D10" s="244"/>
      <c r="E10" s="244"/>
      <c r="F10" s="244"/>
      <c r="G10" s="1119" t="s">
        <v>484</v>
      </c>
      <c r="H10" s="1120"/>
      <c r="I10" s="1120"/>
      <c r="J10" s="1121"/>
      <c r="K10" s="267">
        <v>319662</v>
      </c>
      <c r="L10" s="268">
        <v>14253</v>
      </c>
      <c r="M10" s="269">
        <v>6749</v>
      </c>
      <c r="N10" s="270">
        <v>111.2</v>
      </c>
    </row>
    <row r="11" spans="1:16" ht="13.5" customHeight="1">
      <c r="A11" s="248"/>
      <c r="B11" s="244"/>
      <c r="C11" s="244"/>
      <c r="D11" s="244"/>
      <c r="E11" s="244"/>
      <c r="F11" s="244"/>
      <c r="G11" s="1119" t="s">
        <v>485</v>
      </c>
      <c r="H11" s="1120"/>
      <c r="I11" s="1120"/>
      <c r="J11" s="1121"/>
      <c r="K11" s="267">
        <v>359996</v>
      </c>
      <c r="L11" s="268">
        <v>16051</v>
      </c>
      <c r="M11" s="269">
        <v>10302</v>
      </c>
      <c r="N11" s="270">
        <v>55.8</v>
      </c>
    </row>
    <row r="12" spans="1:16" ht="13.5" customHeight="1">
      <c r="A12" s="248"/>
      <c r="B12" s="244"/>
      <c r="C12" s="244"/>
      <c r="D12" s="244"/>
      <c r="E12" s="244"/>
      <c r="F12" s="244"/>
      <c r="G12" s="1119" t="s">
        <v>486</v>
      </c>
      <c r="H12" s="1120"/>
      <c r="I12" s="1120"/>
      <c r="J12" s="1121"/>
      <c r="K12" s="267">
        <v>1218</v>
      </c>
      <c r="L12" s="268">
        <v>54</v>
      </c>
      <c r="M12" s="269">
        <v>616</v>
      </c>
      <c r="N12" s="270">
        <v>-91.2</v>
      </c>
    </row>
    <row r="13" spans="1:16" ht="13.5" customHeight="1">
      <c r="A13" s="248"/>
      <c r="B13" s="244"/>
      <c r="C13" s="244"/>
      <c r="D13" s="244"/>
      <c r="E13" s="244"/>
      <c r="F13" s="244"/>
      <c r="G13" s="1119" t="s">
        <v>487</v>
      </c>
      <c r="H13" s="1120"/>
      <c r="I13" s="1120"/>
      <c r="J13" s="1121"/>
      <c r="K13" s="267" t="s">
        <v>488</v>
      </c>
      <c r="L13" s="268" t="s">
        <v>488</v>
      </c>
      <c r="M13" s="269">
        <v>4</v>
      </c>
      <c r="N13" s="270" t="s">
        <v>488</v>
      </c>
    </row>
    <row r="14" spans="1:16" ht="13.5" customHeight="1">
      <c r="A14" s="248"/>
      <c r="B14" s="244"/>
      <c r="C14" s="244"/>
      <c r="D14" s="244"/>
      <c r="E14" s="244"/>
      <c r="F14" s="244"/>
      <c r="G14" s="1119" t="s">
        <v>489</v>
      </c>
      <c r="H14" s="1120"/>
      <c r="I14" s="1120"/>
      <c r="J14" s="1121"/>
      <c r="K14" s="267" t="s">
        <v>488</v>
      </c>
      <c r="L14" s="268" t="s">
        <v>488</v>
      </c>
      <c r="M14" s="269">
        <v>2879</v>
      </c>
      <c r="N14" s="270" t="s">
        <v>488</v>
      </c>
    </row>
    <row r="15" spans="1:16" ht="13.5" customHeight="1">
      <c r="A15" s="248"/>
      <c r="B15" s="244"/>
      <c r="C15" s="244"/>
      <c r="D15" s="244"/>
      <c r="E15" s="244"/>
      <c r="F15" s="244"/>
      <c r="G15" s="1119" t="s">
        <v>490</v>
      </c>
      <c r="H15" s="1120"/>
      <c r="I15" s="1120"/>
      <c r="J15" s="1121"/>
      <c r="K15" s="267">
        <v>101993</v>
      </c>
      <c r="L15" s="268">
        <v>4548</v>
      </c>
      <c r="M15" s="269">
        <v>1691</v>
      </c>
      <c r="N15" s="270">
        <v>169</v>
      </c>
    </row>
    <row r="16" spans="1:16">
      <c r="A16" s="248"/>
      <c r="B16" s="244"/>
      <c r="C16" s="244"/>
      <c r="D16" s="244"/>
      <c r="E16" s="244"/>
      <c r="F16" s="244"/>
      <c r="G16" s="1122" t="s">
        <v>491</v>
      </c>
      <c r="H16" s="1123"/>
      <c r="I16" s="1123"/>
      <c r="J16" s="1124"/>
      <c r="K16" s="268">
        <v>-222763</v>
      </c>
      <c r="L16" s="268">
        <v>-9932</v>
      </c>
      <c r="M16" s="269">
        <v>-6227</v>
      </c>
      <c r="N16" s="270">
        <v>59.5</v>
      </c>
    </row>
    <row r="17" spans="1:16">
      <c r="A17" s="248"/>
      <c r="B17" s="244"/>
      <c r="C17" s="244"/>
      <c r="D17" s="244"/>
      <c r="E17" s="244"/>
      <c r="F17" s="244"/>
      <c r="G17" s="1122" t="s">
        <v>168</v>
      </c>
      <c r="H17" s="1123"/>
      <c r="I17" s="1123"/>
      <c r="J17" s="1124"/>
      <c r="K17" s="268">
        <v>2525258</v>
      </c>
      <c r="L17" s="268">
        <v>112594</v>
      </c>
      <c r="M17" s="269">
        <v>78388</v>
      </c>
      <c r="N17" s="270">
        <v>43.6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9.32</v>
      </c>
      <c r="L21" s="281">
        <v>7.37</v>
      </c>
      <c r="M21" s="282">
        <v>1.95</v>
      </c>
      <c r="N21" s="249"/>
      <c r="O21" s="283"/>
      <c r="P21" s="279"/>
    </row>
    <row r="22" spans="1:16" s="284" customFormat="1">
      <c r="A22" s="279"/>
      <c r="B22" s="249"/>
      <c r="C22" s="249"/>
      <c r="D22" s="249"/>
      <c r="E22" s="249"/>
      <c r="F22" s="249"/>
      <c r="G22" s="1114" t="s">
        <v>497</v>
      </c>
      <c r="H22" s="1115"/>
      <c r="I22" s="1115"/>
      <c r="J22" s="1116"/>
      <c r="K22" s="285">
        <v>98.2</v>
      </c>
      <c r="L22" s="286">
        <v>96.3</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500</v>
      </c>
      <c r="H32" s="1131"/>
      <c r="I32" s="1131"/>
      <c r="J32" s="1132"/>
      <c r="K32" s="294">
        <v>1836390</v>
      </c>
      <c r="L32" s="294">
        <v>81879</v>
      </c>
      <c r="M32" s="295">
        <v>34501</v>
      </c>
      <c r="N32" s="296">
        <v>137.30000000000001</v>
      </c>
    </row>
    <row r="33" spans="1:16" ht="13.5" customHeight="1">
      <c r="A33" s="248"/>
      <c r="B33" s="244"/>
      <c r="C33" s="244"/>
      <c r="D33" s="244"/>
      <c r="E33" s="244"/>
      <c r="F33" s="244"/>
      <c r="G33" s="1130" t="s">
        <v>501</v>
      </c>
      <c r="H33" s="1131"/>
      <c r="I33" s="1131"/>
      <c r="J33" s="1132"/>
      <c r="K33" s="294" t="s">
        <v>488</v>
      </c>
      <c r="L33" s="294" t="s">
        <v>488</v>
      </c>
      <c r="M33" s="295" t="s">
        <v>488</v>
      </c>
      <c r="N33" s="296" t="s">
        <v>488</v>
      </c>
    </row>
    <row r="34" spans="1:16" ht="27" customHeight="1">
      <c r="A34" s="248"/>
      <c r="B34" s="244"/>
      <c r="C34" s="244"/>
      <c r="D34" s="244"/>
      <c r="E34" s="244"/>
      <c r="F34" s="244"/>
      <c r="G34" s="1130" t="s">
        <v>502</v>
      </c>
      <c r="H34" s="1131"/>
      <c r="I34" s="1131"/>
      <c r="J34" s="1132"/>
      <c r="K34" s="294" t="s">
        <v>488</v>
      </c>
      <c r="L34" s="294" t="s">
        <v>488</v>
      </c>
      <c r="M34" s="295" t="s">
        <v>488</v>
      </c>
      <c r="N34" s="296" t="s">
        <v>488</v>
      </c>
    </row>
    <row r="35" spans="1:16" ht="27" customHeight="1">
      <c r="A35" s="248"/>
      <c r="B35" s="244"/>
      <c r="C35" s="244"/>
      <c r="D35" s="244"/>
      <c r="E35" s="244"/>
      <c r="F35" s="244"/>
      <c r="G35" s="1130" t="s">
        <v>503</v>
      </c>
      <c r="H35" s="1131"/>
      <c r="I35" s="1131"/>
      <c r="J35" s="1132"/>
      <c r="K35" s="294">
        <v>719158</v>
      </c>
      <c r="L35" s="294">
        <v>32065</v>
      </c>
      <c r="M35" s="295">
        <v>14929</v>
      </c>
      <c r="N35" s="296">
        <v>114.8</v>
      </c>
    </row>
    <row r="36" spans="1:16" ht="27" customHeight="1">
      <c r="A36" s="248"/>
      <c r="B36" s="244"/>
      <c r="C36" s="244"/>
      <c r="D36" s="244"/>
      <c r="E36" s="244"/>
      <c r="F36" s="244"/>
      <c r="G36" s="1130" t="s">
        <v>504</v>
      </c>
      <c r="H36" s="1131"/>
      <c r="I36" s="1131"/>
      <c r="J36" s="1132"/>
      <c r="K36" s="294">
        <v>99620</v>
      </c>
      <c r="L36" s="294">
        <v>4442</v>
      </c>
      <c r="M36" s="295">
        <v>2973</v>
      </c>
      <c r="N36" s="296">
        <v>49.4</v>
      </c>
    </row>
    <row r="37" spans="1:16" ht="13.5" customHeight="1">
      <c r="A37" s="248"/>
      <c r="B37" s="244"/>
      <c r="C37" s="244"/>
      <c r="D37" s="244"/>
      <c r="E37" s="244"/>
      <c r="F37" s="244"/>
      <c r="G37" s="1130" t="s">
        <v>505</v>
      </c>
      <c r="H37" s="1131"/>
      <c r="I37" s="1131"/>
      <c r="J37" s="1132"/>
      <c r="K37" s="294" t="s">
        <v>488</v>
      </c>
      <c r="L37" s="294" t="s">
        <v>488</v>
      </c>
      <c r="M37" s="295">
        <v>840</v>
      </c>
      <c r="N37" s="296" t="s">
        <v>488</v>
      </c>
    </row>
    <row r="38" spans="1:16" ht="27" customHeight="1">
      <c r="A38" s="248"/>
      <c r="B38" s="244"/>
      <c r="C38" s="244"/>
      <c r="D38" s="244"/>
      <c r="E38" s="244"/>
      <c r="F38" s="244"/>
      <c r="G38" s="1133" t="s">
        <v>506</v>
      </c>
      <c r="H38" s="1134"/>
      <c r="I38" s="1134"/>
      <c r="J38" s="1135"/>
      <c r="K38" s="297">
        <v>834</v>
      </c>
      <c r="L38" s="297">
        <v>37</v>
      </c>
      <c r="M38" s="298">
        <v>5</v>
      </c>
      <c r="N38" s="299">
        <v>640</v>
      </c>
      <c r="O38" s="293"/>
    </row>
    <row r="39" spans="1:16">
      <c r="A39" s="248"/>
      <c r="B39" s="244"/>
      <c r="C39" s="244"/>
      <c r="D39" s="244"/>
      <c r="E39" s="244"/>
      <c r="F39" s="244"/>
      <c r="G39" s="1133" t="s">
        <v>507</v>
      </c>
      <c r="H39" s="1134"/>
      <c r="I39" s="1134"/>
      <c r="J39" s="1135"/>
      <c r="K39" s="300">
        <v>-77272</v>
      </c>
      <c r="L39" s="300">
        <v>-3445</v>
      </c>
      <c r="M39" s="301">
        <v>-3283</v>
      </c>
      <c r="N39" s="302">
        <v>4.9000000000000004</v>
      </c>
      <c r="O39" s="293"/>
    </row>
    <row r="40" spans="1:16" ht="27" customHeight="1">
      <c r="A40" s="248"/>
      <c r="B40" s="244"/>
      <c r="C40" s="244"/>
      <c r="D40" s="244"/>
      <c r="E40" s="244"/>
      <c r="F40" s="244"/>
      <c r="G40" s="1130" t="s">
        <v>508</v>
      </c>
      <c r="H40" s="1131"/>
      <c r="I40" s="1131"/>
      <c r="J40" s="1132"/>
      <c r="K40" s="300">
        <v>-1664267</v>
      </c>
      <c r="L40" s="300">
        <v>-74205</v>
      </c>
      <c r="M40" s="301">
        <v>-35634</v>
      </c>
      <c r="N40" s="302">
        <v>108.2</v>
      </c>
      <c r="O40" s="293"/>
    </row>
    <row r="41" spans="1:16">
      <c r="A41" s="248"/>
      <c r="B41" s="244"/>
      <c r="C41" s="244"/>
      <c r="D41" s="244"/>
      <c r="E41" s="244"/>
      <c r="F41" s="244"/>
      <c r="G41" s="1136" t="s">
        <v>280</v>
      </c>
      <c r="H41" s="1137"/>
      <c r="I41" s="1137"/>
      <c r="J41" s="1138"/>
      <c r="K41" s="294">
        <v>914463</v>
      </c>
      <c r="L41" s="300">
        <v>40773</v>
      </c>
      <c r="M41" s="301">
        <v>14330</v>
      </c>
      <c r="N41" s="302">
        <v>184.5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2166536</v>
      </c>
      <c r="J51" s="320">
        <v>92248</v>
      </c>
      <c r="K51" s="321">
        <v>52.3</v>
      </c>
      <c r="L51" s="322">
        <v>59338</v>
      </c>
      <c r="M51" s="323">
        <v>6</v>
      </c>
      <c r="N51" s="324">
        <v>46.3</v>
      </c>
    </row>
    <row r="52" spans="1:14">
      <c r="A52" s="248"/>
      <c r="B52" s="244"/>
      <c r="C52" s="244"/>
      <c r="D52" s="244"/>
      <c r="E52" s="244"/>
      <c r="F52" s="244"/>
      <c r="G52" s="325"/>
      <c r="H52" s="326" t="s">
        <v>519</v>
      </c>
      <c r="I52" s="327">
        <v>882625</v>
      </c>
      <c r="J52" s="328">
        <v>37581</v>
      </c>
      <c r="K52" s="329">
        <v>3</v>
      </c>
      <c r="L52" s="330">
        <v>34073</v>
      </c>
      <c r="M52" s="331">
        <v>-3</v>
      </c>
      <c r="N52" s="332">
        <v>6</v>
      </c>
    </row>
    <row r="53" spans="1:14">
      <c r="A53" s="248"/>
      <c r="B53" s="244"/>
      <c r="C53" s="244"/>
      <c r="D53" s="244"/>
      <c r="E53" s="244"/>
      <c r="F53" s="244"/>
      <c r="G53" s="310" t="s">
        <v>520</v>
      </c>
      <c r="H53" s="311"/>
      <c r="I53" s="319">
        <v>1069435</v>
      </c>
      <c r="J53" s="320">
        <v>46174</v>
      </c>
      <c r="K53" s="321">
        <v>-49.9</v>
      </c>
      <c r="L53" s="322">
        <v>51262</v>
      </c>
      <c r="M53" s="323">
        <v>-13.6</v>
      </c>
      <c r="N53" s="324">
        <v>-36.299999999999997</v>
      </c>
    </row>
    <row r="54" spans="1:14">
      <c r="A54" s="248"/>
      <c r="B54" s="244"/>
      <c r="C54" s="244"/>
      <c r="D54" s="244"/>
      <c r="E54" s="244"/>
      <c r="F54" s="244"/>
      <c r="G54" s="325"/>
      <c r="H54" s="326" t="s">
        <v>519</v>
      </c>
      <c r="I54" s="327">
        <v>285485</v>
      </c>
      <c r="J54" s="328">
        <v>12326</v>
      </c>
      <c r="K54" s="329">
        <v>-67.2</v>
      </c>
      <c r="L54" s="330">
        <v>25630</v>
      </c>
      <c r="M54" s="331">
        <v>-24.8</v>
      </c>
      <c r="N54" s="332">
        <v>-42.4</v>
      </c>
    </row>
    <row r="55" spans="1:14">
      <c r="A55" s="248"/>
      <c r="B55" s="244"/>
      <c r="C55" s="244"/>
      <c r="D55" s="244"/>
      <c r="E55" s="244"/>
      <c r="F55" s="244"/>
      <c r="G55" s="310" t="s">
        <v>521</v>
      </c>
      <c r="H55" s="311"/>
      <c r="I55" s="319">
        <v>2127200</v>
      </c>
      <c r="J55" s="320">
        <v>92680</v>
      </c>
      <c r="K55" s="321">
        <v>100.7</v>
      </c>
      <c r="L55" s="322">
        <v>48407</v>
      </c>
      <c r="M55" s="323">
        <v>-5.6</v>
      </c>
      <c r="N55" s="324">
        <v>106.3</v>
      </c>
    </row>
    <row r="56" spans="1:14">
      <c r="A56" s="248"/>
      <c r="B56" s="244"/>
      <c r="C56" s="244"/>
      <c r="D56" s="244"/>
      <c r="E56" s="244"/>
      <c r="F56" s="244"/>
      <c r="G56" s="325"/>
      <c r="H56" s="326" t="s">
        <v>519</v>
      </c>
      <c r="I56" s="327">
        <v>349769</v>
      </c>
      <c r="J56" s="328">
        <v>15239</v>
      </c>
      <c r="K56" s="329">
        <v>23.6</v>
      </c>
      <c r="L56" s="330">
        <v>23914</v>
      </c>
      <c r="M56" s="331">
        <v>-6.7</v>
      </c>
      <c r="N56" s="332">
        <v>30.3</v>
      </c>
    </row>
    <row r="57" spans="1:14">
      <c r="A57" s="248"/>
      <c r="B57" s="244"/>
      <c r="C57" s="244"/>
      <c r="D57" s="244"/>
      <c r="E57" s="244"/>
      <c r="F57" s="244"/>
      <c r="G57" s="310" t="s">
        <v>522</v>
      </c>
      <c r="H57" s="311"/>
      <c r="I57" s="319">
        <v>2186054</v>
      </c>
      <c r="J57" s="320">
        <v>96221</v>
      </c>
      <c r="K57" s="321">
        <v>3.8</v>
      </c>
      <c r="L57" s="322">
        <v>69477</v>
      </c>
      <c r="M57" s="323">
        <v>43.5</v>
      </c>
      <c r="N57" s="324">
        <v>-39.700000000000003</v>
      </c>
    </row>
    <row r="58" spans="1:14">
      <c r="A58" s="248"/>
      <c r="B58" s="244"/>
      <c r="C58" s="244"/>
      <c r="D58" s="244"/>
      <c r="E58" s="244"/>
      <c r="F58" s="244"/>
      <c r="G58" s="325"/>
      <c r="H58" s="326" t="s">
        <v>519</v>
      </c>
      <c r="I58" s="327">
        <v>329999</v>
      </c>
      <c r="J58" s="328">
        <v>14525</v>
      </c>
      <c r="K58" s="329">
        <v>-4.7</v>
      </c>
      <c r="L58" s="330">
        <v>31528</v>
      </c>
      <c r="M58" s="331">
        <v>31.8</v>
      </c>
      <c r="N58" s="332">
        <v>-36.5</v>
      </c>
    </row>
    <row r="59" spans="1:14">
      <c r="A59" s="248"/>
      <c r="B59" s="244"/>
      <c r="C59" s="244"/>
      <c r="D59" s="244"/>
      <c r="E59" s="244"/>
      <c r="F59" s="244"/>
      <c r="G59" s="310" t="s">
        <v>523</v>
      </c>
      <c r="H59" s="311"/>
      <c r="I59" s="319">
        <v>1035670</v>
      </c>
      <c r="J59" s="320">
        <v>46178</v>
      </c>
      <c r="K59" s="321">
        <v>-52</v>
      </c>
      <c r="L59" s="322">
        <v>59668</v>
      </c>
      <c r="M59" s="323">
        <v>-14.1</v>
      </c>
      <c r="N59" s="324">
        <v>-37.9</v>
      </c>
    </row>
    <row r="60" spans="1:14">
      <c r="A60" s="248"/>
      <c r="B60" s="244"/>
      <c r="C60" s="244"/>
      <c r="D60" s="244"/>
      <c r="E60" s="244"/>
      <c r="F60" s="244"/>
      <c r="G60" s="325"/>
      <c r="H60" s="326" t="s">
        <v>519</v>
      </c>
      <c r="I60" s="333">
        <v>219459</v>
      </c>
      <c r="J60" s="328">
        <v>9785</v>
      </c>
      <c r="K60" s="329">
        <v>-32.6</v>
      </c>
      <c r="L60" s="330">
        <v>31515</v>
      </c>
      <c r="M60" s="331">
        <v>0</v>
      </c>
      <c r="N60" s="332">
        <v>-32.6</v>
      </c>
    </row>
    <row r="61" spans="1:14">
      <c r="A61" s="248"/>
      <c r="B61" s="244"/>
      <c r="C61" s="244"/>
      <c r="D61" s="244"/>
      <c r="E61" s="244"/>
      <c r="F61" s="244"/>
      <c r="G61" s="310" t="s">
        <v>524</v>
      </c>
      <c r="H61" s="334"/>
      <c r="I61" s="335">
        <v>1716979</v>
      </c>
      <c r="J61" s="336">
        <v>74700</v>
      </c>
      <c r="K61" s="337">
        <v>11</v>
      </c>
      <c r="L61" s="338">
        <v>57630</v>
      </c>
      <c r="M61" s="339">
        <v>3.2</v>
      </c>
      <c r="N61" s="324">
        <v>7.8</v>
      </c>
    </row>
    <row r="62" spans="1:14">
      <c r="A62" s="248"/>
      <c r="B62" s="244"/>
      <c r="C62" s="244"/>
      <c r="D62" s="244"/>
      <c r="E62" s="244"/>
      <c r="F62" s="244"/>
      <c r="G62" s="325"/>
      <c r="H62" s="326" t="s">
        <v>519</v>
      </c>
      <c r="I62" s="327">
        <v>413467</v>
      </c>
      <c r="J62" s="328">
        <v>17891</v>
      </c>
      <c r="K62" s="329">
        <v>-15.6</v>
      </c>
      <c r="L62" s="330">
        <v>29332</v>
      </c>
      <c r="M62" s="331">
        <v>-0.5</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31.88</v>
      </c>
      <c r="G47" s="12">
        <v>35.74</v>
      </c>
      <c r="H47" s="12">
        <v>36.659999999999997</v>
      </c>
      <c r="I47" s="12">
        <v>39.340000000000003</v>
      </c>
      <c r="J47" s="13">
        <v>41.37</v>
      </c>
    </row>
    <row r="48" spans="2:10" ht="57.75" customHeight="1">
      <c r="B48" s="14"/>
      <c r="C48" s="1141" t="s">
        <v>4</v>
      </c>
      <c r="D48" s="1141"/>
      <c r="E48" s="1142"/>
      <c r="F48" s="15">
        <v>4.1900000000000004</v>
      </c>
      <c r="G48" s="16">
        <v>1.32</v>
      </c>
      <c r="H48" s="16">
        <v>4.09</v>
      </c>
      <c r="I48" s="16">
        <v>3.18</v>
      </c>
      <c r="J48" s="17">
        <v>2.2599999999999998</v>
      </c>
    </row>
    <row r="49" spans="2:10" ht="57.75" customHeight="1" thickBot="1">
      <c r="B49" s="18"/>
      <c r="C49" s="1143" t="s">
        <v>5</v>
      </c>
      <c r="D49" s="1143"/>
      <c r="E49" s="1144"/>
      <c r="F49" s="19">
        <v>2.54</v>
      </c>
      <c r="G49" s="20" t="s">
        <v>531</v>
      </c>
      <c r="H49" s="20">
        <v>2.86</v>
      </c>
      <c r="I49" s="20" t="s">
        <v>532</v>
      </c>
      <c r="J49" s="21" t="s">
        <v>533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534</v>
      </c>
      <c r="D34" s="1151"/>
      <c r="E34" s="1152"/>
      <c r="F34" s="32">
        <v>9.3800000000000008</v>
      </c>
      <c r="G34" s="33">
        <v>9.51</v>
      </c>
      <c r="H34" s="33">
        <v>10.49</v>
      </c>
      <c r="I34" s="33">
        <v>10.210000000000001</v>
      </c>
      <c r="J34" s="34">
        <v>11.77</v>
      </c>
      <c r="K34" s="22"/>
      <c r="L34" s="22"/>
      <c r="M34" s="22"/>
      <c r="N34" s="22"/>
      <c r="O34" s="22"/>
      <c r="P34" s="22"/>
    </row>
    <row r="35" spans="1:16" ht="39" customHeight="1">
      <c r="A35" s="22"/>
      <c r="B35" s="35"/>
      <c r="C35" s="1145" t="s">
        <v>535</v>
      </c>
      <c r="D35" s="1146"/>
      <c r="E35" s="1147"/>
      <c r="F35" s="36">
        <v>4.18</v>
      </c>
      <c r="G35" s="37">
        <v>1.3</v>
      </c>
      <c r="H35" s="37">
        <v>4.07</v>
      </c>
      <c r="I35" s="37">
        <v>3.1</v>
      </c>
      <c r="J35" s="38">
        <v>2.13</v>
      </c>
      <c r="K35" s="22"/>
      <c r="L35" s="22"/>
      <c r="M35" s="22"/>
      <c r="N35" s="22"/>
      <c r="O35" s="22"/>
      <c r="P35" s="22"/>
    </row>
    <row r="36" spans="1:16" ht="39" customHeight="1">
      <c r="A36" s="22"/>
      <c r="B36" s="35"/>
      <c r="C36" s="1145" t="s">
        <v>536</v>
      </c>
      <c r="D36" s="1146"/>
      <c r="E36" s="1147"/>
      <c r="F36" s="36">
        <v>0.6</v>
      </c>
      <c r="G36" s="37">
        <v>0.55000000000000004</v>
      </c>
      <c r="H36" s="37">
        <v>0.3</v>
      </c>
      <c r="I36" s="37">
        <v>0.51</v>
      </c>
      <c r="J36" s="38">
        <v>1.31</v>
      </c>
      <c r="K36" s="22"/>
      <c r="L36" s="22"/>
      <c r="M36" s="22"/>
      <c r="N36" s="22"/>
      <c r="O36" s="22"/>
      <c r="P36" s="22"/>
    </row>
    <row r="37" spans="1:16" ht="39" customHeight="1">
      <c r="A37" s="22"/>
      <c r="B37" s="35"/>
      <c r="C37" s="1145" t="s">
        <v>537</v>
      </c>
      <c r="D37" s="1146"/>
      <c r="E37" s="1147"/>
      <c r="F37" s="36">
        <v>0.18</v>
      </c>
      <c r="G37" s="37">
        <v>0.19</v>
      </c>
      <c r="H37" s="37">
        <v>0.49</v>
      </c>
      <c r="I37" s="37">
        <v>0.6</v>
      </c>
      <c r="J37" s="38">
        <v>0.76</v>
      </c>
      <c r="K37" s="22"/>
      <c r="L37" s="22"/>
      <c r="M37" s="22"/>
      <c r="N37" s="22"/>
      <c r="O37" s="22"/>
      <c r="P37" s="22"/>
    </row>
    <row r="38" spans="1:16" ht="39" customHeight="1">
      <c r="A38" s="22"/>
      <c r="B38" s="35"/>
      <c r="C38" s="1145" t="s">
        <v>538</v>
      </c>
      <c r="D38" s="1146"/>
      <c r="E38" s="1147"/>
      <c r="F38" s="36">
        <v>7.0000000000000007E-2</v>
      </c>
      <c r="G38" s="37">
        <v>0.08</v>
      </c>
      <c r="H38" s="37">
        <v>0.21</v>
      </c>
      <c r="I38" s="37">
        <v>0.46</v>
      </c>
      <c r="J38" s="38">
        <v>0.73</v>
      </c>
      <c r="K38" s="22"/>
      <c r="L38" s="22"/>
      <c r="M38" s="22"/>
      <c r="N38" s="22"/>
      <c r="O38" s="22"/>
      <c r="P38" s="22"/>
    </row>
    <row r="39" spans="1:16" ht="39" customHeight="1">
      <c r="A39" s="22"/>
      <c r="B39" s="35"/>
      <c r="C39" s="1145" t="s">
        <v>539</v>
      </c>
      <c r="D39" s="1146"/>
      <c r="E39" s="1147"/>
      <c r="F39" s="36">
        <v>0.21</v>
      </c>
      <c r="G39" s="37">
        <v>0.12</v>
      </c>
      <c r="H39" s="37">
        <v>0.12</v>
      </c>
      <c r="I39" s="37">
        <v>0.11</v>
      </c>
      <c r="J39" s="38">
        <v>0.11</v>
      </c>
      <c r="K39" s="22"/>
      <c r="L39" s="22"/>
      <c r="M39" s="22"/>
      <c r="N39" s="22"/>
      <c r="O39" s="22"/>
      <c r="P39" s="22"/>
    </row>
    <row r="40" spans="1:16" ht="39" customHeight="1">
      <c r="A40" s="22"/>
      <c r="B40" s="35"/>
      <c r="C40" s="1145" t="s">
        <v>540</v>
      </c>
      <c r="D40" s="1146"/>
      <c r="E40" s="1147"/>
      <c r="F40" s="36">
        <v>0.03</v>
      </c>
      <c r="G40" s="37">
        <v>0.04</v>
      </c>
      <c r="H40" s="37">
        <v>0.05</v>
      </c>
      <c r="I40" s="37">
        <v>0.08</v>
      </c>
      <c r="J40" s="38">
        <v>0.09</v>
      </c>
      <c r="K40" s="22"/>
      <c r="L40" s="22"/>
      <c r="M40" s="22"/>
      <c r="N40" s="22"/>
      <c r="O40" s="22"/>
      <c r="P40" s="22"/>
    </row>
    <row r="41" spans="1:16" ht="39" customHeight="1">
      <c r="A41" s="22"/>
      <c r="B41" s="35"/>
      <c r="C41" s="1145" t="s">
        <v>541</v>
      </c>
      <c r="D41" s="1146"/>
      <c r="E41" s="1147"/>
      <c r="F41" s="36">
        <v>0</v>
      </c>
      <c r="G41" s="37">
        <v>0.01</v>
      </c>
      <c r="H41" s="37">
        <v>0</v>
      </c>
      <c r="I41" s="37">
        <v>0.04</v>
      </c>
      <c r="J41" s="38">
        <v>0.09</v>
      </c>
      <c r="K41" s="22"/>
      <c r="L41" s="22"/>
      <c r="M41" s="22"/>
      <c r="N41" s="22"/>
      <c r="O41" s="22"/>
      <c r="P41" s="22"/>
    </row>
    <row r="42" spans="1:16" ht="39" customHeight="1">
      <c r="A42" s="22"/>
      <c r="B42" s="39"/>
      <c r="C42" s="1145" t="s">
        <v>542</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543</v>
      </c>
      <c r="D43" s="1149"/>
      <c r="E43" s="1150"/>
      <c r="F43" s="41">
        <v>0.15</v>
      </c>
      <c r="G43" s="42">
        <v>0.1</v>
      </c>
      <c r="H43" s="42">
        <v>0.28999999999999998</v>
      </c>
      <c r="I43" s="42">
        <v>0.96</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10</v>
      </c>
      <c r="C45" s="1162"/>
      <c r="D45" s="58"/>
      <c r="E45" s="1167" t="s">
        <v>11</v>
      </c>
      <c r="F45" s="1167"/>
      <c r="G45" s="1167"/>
      <c r="H45" s="1167"/>
      <c r="I45" s="1167"/>
      <c r="J45" s="1168"/>
      <c r="K45" s="59">
        <v>1978</v>
      </c>
      <c r="L45" s="60">
        <v>1964</v>
      </c>
      <c r="M45" s="60">
        <v>1885</v>
      </c>
      <c r="N45" s="60">
        <v>1869</v>
      </c>
      <c r="O45" s="61">
        <v>1836</v>
      </c>
      <c r="P45" s="48"/>
      <c r="Q45" s="48"/>
      <c r="R45" s="48"/>
      <c r="S45" s="48"/>
      <c r="T45" s="48"/>
      <c r="U45" s="48"/>
    </row>
    <row r="46" spans="1:21" ht="30.75" customHeight="1">
      <c r="A46" s="48"/>
      <c r="B46" s="1163"/>
      <c r="C46" s="1164"/>
      <c r="D46" s="62"/>
      <c r="E46" s="1155" t="s">
        <v>12</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13</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14</v>
      </c>
      <c r="F48" s="1155"/>
      <c r="G48" s="1155"/>
      <c r="H48" s="1155"/>
      <c r="I48" s="1155"/>
      <c r="J48" s="1156"/>
      <c r="K48" s="63">
        <v>516</v>
      </c>
      <c r="L48" s="64">
        <v>553</v>
      </c>
      <c r="M48" s="64">
        <v>611</v>
      </c>
      <c r="N48" s="64">
        <v>640</v>
      </c>
      <c r="O48" s="65">
        <v>719</v>
      </c>
      <c r="P48" s="48"/>
      <c r="Q48" s="48"/>
      <c r="R48" s="48"/>
      <c r="S48" s="48"/>
      <c r="T48" s="48"/>
      <c r="U48" s="48"/>
    </row>
    <row r="49" spans="1:21" ht="30.75" customHeight="1">
      <c r="A49" s="48"/>
      <c r="B49" s="1163"/>
      <c r="C49" s="1164"/>
      <c r="D49" s="62"/>
      <c r="E49" s="1155" t="s">
        <v>15</v>
      </c>
      <c r="F49" s="1155"/>
      <c r="G49" s="1155"/>
      <c r="H49" s="1155"/>
      <c r="I49" s="1155"/>
      <c r="J49" s="1156"/>
      <c r="K49" s="63">
        <v>108</v>
      </c>
      <c r="L49" s="64">
        <v>102</v>
      </c>
      <c r="M49" s="64">
        <v>82</v>
      </c>
      <c r="N49" s="64">
        <v>91</v>
      </c>
      <c r="O49" s="65">
        <v>100</v>
      </c>
      <c r="P49" s="48"/>
      <c r="Q49" s="48"/>
      <c r="R49" s="48"/>
      <c r="S49" s="48"/>
      <c r="T49" s="48"/>
      <c r="U49" s="48"/>
    </row>
    <row r="50" spans="1:21" ht="30.75" customHeight="1">
      <c r="A50" s="48"/>
      <c r="B50" s="1163"/>
      <c r="C50" s="1164"/>
      <c r="D50" s="62"/>
      <c r="E50" s="1155" t="s">
        <v>16</v>
      </c>
      <c r="F50" s="1155"/>
      <c r="G50" s="1155"/>
      <c r="H50" s="1155"/>
      <c r="I50" s="1155"/>
      <c r="J50" s="1156"/>
      <c r="K50" s="63" t="s">
        <v>488</v>
      </c>
      <c r="L50" s="64" t="s">
        <v>488</v>
      </c>
      <c r="M50" s="64" t="s">
        <v>488</v>
      </c>
      <c r="N50" s="64" t="s">
        <v>488</v>
      </c>
      <c r="O50" s="65" t="s">
        <v>488</v>
      </c>
      <c r="P50" s="48"/>
      <c r="Q50" s="48"/>
      <c r="R50" s="48"/>
      <c r="S50" s="48"/>
      <c r="T50" s="48"/>
      <c r="U50" s="48"/>
    </row>
    <row r="51" spans="1:21" ht="30.75" customHeight="1">
      <c r="A51" s="48"/>
      <c r="B51" s="1165"/>
      <c r="C51" s="1166"/>
      <c r="D51" s="66"/>
      <c r="E51" s="1155" t="s">
        <v>17</v>
      </c>
      <c r="F51" s="1155"/>
      <c r="G51" s="1155"/>
      <c r="H51" s="1155"/>
      <c r="I51" s="1155"/>
      <c r="J51" s="1156"/>
      <c r="K51" s="63">
        <v>2</v>
      </c>
      <c r="L51" s="64">
        <v>1</v>
      </c>
      <c r="M51" s="64">
        <v>1</v>
      </c>
      <c r="N51" s="64">
        <v>1</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1643</v>
      </c>
      <c r="L52" s="64">
        <v>1654</v>
      </c>
      <c r="M52" s="64">
        <v>1651</v>
      </c>
      <c r="N52" s="64">
        <v>1702</v>
      </c>
      <c r="O52" s="65">
        <v>1741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961</v>
      </c>
      <c r="L53" s="69">
        <v>966</v>
      </c>
      <c r="M53" s="69">
        <v>928</v>
      </c>
      <c r="N53" s="69">
        <v>899</v>
      </c>
      <c r="O53" s="70">
        <v>915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2016-04-13T02:24:55Z</cp:lastPrinted>
  <dcterms:created xsi:type="dcterms:W3CDTF">2016-02-15T01:49:21Z</dcterms:created>
  <dcterms:modified xsi:type="dcterms:W3CDTF">2016-05-31T02:18:06Z</dcterms:modified>
</cp:coreProperties>
</file>