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446" windowWidth="9600" windowHeight="9435" activeTab="0"/>
  </bookViews>
  <sheets>
    <sheet name="土地" sheetId="1" r:id="rId1"/>
  </sheets>
  <externalReferences>
    <externalReference r:id="rId4"/>
    <externalReference r:id="rId5"/>
  </externalReferences>
  <definedNames>
    <definedName name="_xlnm.Print_Area" localSheetId="0">'土地'!$A$1:$AH$72</definedName>
    <definedName name="Print_Area_MI">#REF!</definedName>
    <definedName name="_xlnm.Print_Titles" localSheetId="0">'土地'!$A:$B,'土地'!$1:$6</definedName>
    <definedName name="市区町コード">'[2]データ020'!$Q$15:$Q$614</definedName>
  </definedNames>
  <calcPr fullCalcOnLoad="1"/>
</workbook>
</file>

<file path=xl/sharedStrings.xml><?xml version="1.0" encoding="utf-8"?>
<sst xmlns="http://schemas.openxmlformats.org/spreadsheetml/2006/main" count="664" uniqueCount="123">
  <si>
    <t>区　分</t>
  </si>
  <si>
    <t>調査時点</t>
  </si>
  <si>
    <t>単　位</t>
  </si>
  <si>
    <t>k㎡</t>
  </si>
  <si>
    <t>28</t>
  </si>
  <si>
    <t>兵庫県</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</si>
  <si>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</si>
  <si>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</si>
  <si>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</si>
  <si>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</si>
  <si>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</si>
  <si>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</si>
  <si>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</si>
  <si>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</si>
  <si>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</si>
  <si>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</si>
  <si>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</si>
  <si>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</si>
  <si>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</si>
  <si>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</si>
  <si>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</si>
  <si>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</si>
  <si>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</si>
  <si>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</si>
  <si>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</si>
  <si>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</si>
  <si>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</si>
  <si>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</si>
  <si>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</si>
  <si>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</si>
  <si>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</si>
  <si>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</si>
  <si>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</si>
  <si>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</si>
  <si>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</si>
  <si>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</si>
  <si>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</si>
  <si>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</si>
  <si>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</si>
  <si>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</si>
  <si>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</si>
  <si>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</si>
  <si>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</si>
  <si>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</si>
  <si>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</si>
  <si>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</si>
  <si>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</si>
  <si>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資　料</t>
  </si>
  <si>
    <t>基準地地価</t>
  </si>
  <si>
    <t>対前年平均
変動率
(住宅地)</t>
  </si>
  <si>
    <t>対前年平均
変動率
(商業地)</t>
  </si>
  <si>
    <t>対前年平均
変動率
(工業地)</t>
  </si>
  <si>
    <t>市街化
調整区域</t>
  </si>
  <si>
    <t>用途地域
（総数）</t>
  </si>
  <si>
    <t>第1種低層
住居専用</t>
  </si>
  <si>
    <t>第2種低層
住居専用</t>
  </si>
  <si>
    <t>第1種中高層
住居専用</t>
  </si>
  <si>
    <t>第2種中高層
住居専用</t>
  </si>
  <si>
    <t>第1種住居</t>
  </si>
  <si>
    <t>第2種住居</t>
  </si>
  <si>
    <t>準住居</t>
  </si>
  <si>
    <t>近隣商業</t>
  </si>
  <si>
    <t>商業</t>
  </si>
  <si>
    <t>準工業</t>
  </si>
  <si>
    <t>工業</t>
  </si>
  <si>
    <t>工業専用</t>
  </si>
  <si>
    <t>円/㎡</t>
  </si>
  <si>
    <t>*</t>
  </si>
  <si>
    <t>養父市</t>
  </si>
  <si>
    <t>丹波市</t>
  </si>
  <si>
    <t>南あわじ市</t>
  </si>
  <si>
    <t>淡路市</t>
  </si>
  <si>
    <t>評価
総地積
(田)</t>
  </si>
  <si>
    <t>評価
総地積
(畑)</t>
  </si>
  <si>
    <t>評価
総地積
(宅地)</t>
  </si>
  <si>
    <t>評価
総地積
(雑種地)</t>
  </si>
  <si>
    <t>市街化
区域</t>
  </si>
  <si>
    <t>豊岡市</t>
  </si>
  <si>
    <t>朝来市</t>
  </si>
  <si>
    <t>宍粟市</t>
  </si>
  <si>
    <t>香美町</t>
  </si>
  <si>
    <t>区域面積</t>
  </si>
  <si>
    <t>用途地域面積</t>
  </si>
  <si>
    <t>西脇市</t>
  </si>
  <si>
    <t>三木市</t>
  </si>
  <si>
    <t>多可町</t>
  </si>
  <si>
    <t>神河町</t>
  </si>
  <si>
    <t>たつの市</t>
  </si>
  <si>
    <t>佐用町</t>
  </si>
  <si>
    <t>新温泉町</t>
  </si>
  <si>
    <t>加東市</t>
  </si>
  <si>
    <t>可住地面積は、総面積から林野面積と主要湖沼面積を差し引いて総務省統計局が算出したもの。</t>
  </si>
  <si>
    <t>として記載している。</t>
  </si>
  <si>
    <t>総面積の*印については、一部境界未定のため、総務省自治行政局発行「全国市町村要覧」の面積を参考値</t>
  </si>
  <si>
    <t>…</t>
  </si>
  <si>
    <t>評価
総地積
(山林)</t>
  </si>
  <si>
    <t>評価
総地積
(牧場・原野)</t>
  </si>
  <si>
    <t>総面積</t>
  </si>
  <si>
    <t>地目別面積</t>
  </si>
  <si>
    <t>総面積</t>
  </si>
  <si>
    <t>可住地
面積</t>
  </si>
  <si>
    <t>都市計画
区域</t>
  </si>
  <si>
    <t>㎡</t>
  </si>
  <si>
    <t>ha</t>
  </si>
  <si>
    <t>姫路市</t>
  </si>
  <si>
    <t>洲本市</t>
  </si>
  <si>
    <t>区域面積は、端数処理の関係で、内訳の計と県計は必ずしも一致しない。</t>
  </si>
  <si>
    <t>端数処理の関係で、内訳の計と県計は必ずしも一致しない。</t>
  </si>
  <si>
    <t>国土地理院「全国都道府県市区町村別面積調」、総務省統計局「社会・人口統計体系」、県市町振興課</t>
  </si>
  <si>
    <t>県都市政策課「兵庫県地価調査基準地価格要覧」、県都市計画課</t>
  </si>
  <si>
    <t>県都市計画課</t>
  </si>
  <si>
    <t>-</t>
  </si>
  <si>
    <t>土地
平均価格
(住宅地)　　　　　　　　　　　　　　　　　　</t>
  </si>
  <si>
    <t>土地
平均価格
(商業地)　　　　　　　　　　　　　　　　　</t>
  </si>
  <si>
    <t>土地
平均価格
(工業地)　　　　　　　　　　　　　　　　　　</t>
  </si>
  <si>
    <t>％</t>
  </si>
  <si>
    <r>
      <t xml:space="preserve">評価総地積
</t>
    </r>
    <r>
      <rPr>
        <sz val="7"/>
        <rFont val="ＭＳ Ｐゴシック"/>
        <family val="3"/>
      </rPr>
      <t>(課税対象地積)</t>
    </r>
  </si>
  <si>
    <t>-</t>
  </si>
  <si>
    <t>-</t>
  </si>
  <si>
    <t>-</t>
  </si>
  <si>
    <t>-</t>
  </si>
  <si>
    <t>-</t>
  </si>
  <si>
    <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</si>
</sst>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 numFmtId="179" formatCode="#&quot;¥&quot;\!\ ###&quot;¥&quot;\!\ ##0"/>
    <numFmt numFmtId="180" formatCode="0.0_ "/>
    <numFmt numFmtId="181" formatCode="#,##0.0;[Red]\-#,##0.0"/>
    <numFmt numFmtId="182" formatCode="#,##0_);[Red]\(#,##0\)"/>
    <numFmt numFmtId="183" formatCode="#,##0.0"/>
    <numFmt numFmtId="184" formatCode="#,##0.00_);[Red]\(#,##0.00\)"/>
    <numFmt numFmtId="185" formatCode="\ ###,###,##0;&quot;-&quot;###,###,##0"/>
    <numFmt numFmtId="186" formatCode="_ * #,##0;_ * \-#,##0;_ * &quot;-&quot;;_ @"/>
    <numFmt numFmtId="187" formatCode="###,###,##0;&quot;-&quot;##,###,##0"/>
    <numFmt numFmtId="188" formatCode="0_);[Red]\(0\)"/>
    <numFmt numFmtId="189" formatCode="0.0_);[Red]\(0.0\)"/>
    <numFmt numFmtId="190" formatCode="#,##0;[Red]#,##0"/>
    <numFmt numFmtId="191" formatCode="#,##0.0;[Red]#,##0.0"/>
    <numFmt numFmtId="192" formatCode="0;_怀"/>
    <numFmt numFmtId="193" formatCode="0;_ "/>
    <numFmt numFmtId="194" formatCode="0.0;_ "/>
    <numFmt numFmtId="195" formatCode="0;_ꠀ"/>
    <numFmt numFmtId="196" formatCode="0.0"/>
    <numFmt numFmtId="197" formatCode="#,##0.000"/>
    <numFmt numFmtId="198" formatCode="#,##0.00_ "/>
    <numFmt numFmtId="199" formatCode="#,##0.0;\-#,##0.0"/>
    <numFmt numFmtId="200" formatCode="0.00_);[Red]\(0.00\)"/>
    <numFmt numFmtId="201" formatCode="#,##0.0_ ;[Red]\-#,##0.0\ "/>
    <numFmt numFmtId="202" formatCode="#,##0.0_ "/>
    <numFmt numFmtId="203" formatCode="#,###,##0;\-#,###,##0;&quot;-&quot;"/>
    <numFmt numFmtId="204" formatCode="mmm\-yyyy"/>
    <numFmt numFmtId="205" formatCode="#,##0_ "/>
    <numFmt numFmtId="206" formatCode="&quot;¥&quot;#,##0_);[Red]\(&quot;¥&quot;#,##0\)"/>
    <numFmt numFmtId="207" formatCode="#,##0_);\(#,##0\)"/>
    <numFmt numFmtId="208" formatCode="#,##0.00_);\(#,##0.00\)"/>
    <numFmt numFmtId="209" formatCode="#,##0.0_);[Red]\(#,##0.0\)"/>
    <numFmt numFmtId="210" formatCode="#,##0;&quot;▲ &quot;#,##0"/>
  </numFmts>
  <fonts count="59">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0"/>
      <color indexed="12"/>
      <name val="明朝"/>
      <family val="1"/>
    </font>
    <font>
      <sz val="8"/>
      <name val="ＭＳ ゴシック"/>
      <family val="3"/>
    </font>
    <font>
      <sz val="10"/>
      <name val="ＭＳ 明朝"/>
      <family val="1"/>
    </font>
    <font>
      <sz val="11"/>
      <color indexed="8"/>
      <name val="ＭＳ Ｐゴシック"/>
      <family val="3"/>
    </font>
    <font>
      <sz val="9"/>
      <name val="ＭＳ 明朝"/>
      <family val="1"/>
    </font>
    <font>
      <u val="single"/>
      <sz val="10"/>
      <color indexed="36"/>
      <name val="明朝"/>
      <family val="1"/>
    </font>
    <font>
      <sz val="14"/>
      <name val="ＭＳ 明朝"/>
      <family val="1"/>
    </font>
    <font>
      <sz val="7"/>
      <name val="ＭＳ Ｐ明朝"/>
      <family val="1"/>
    </font>
    <font>
      <b/>
      <sz val="9"/>
      <name val="ＭＳ Ｐゴシック"/>
      <family val="3"/>
    </font>
    <font>
      <sz val="9"/>
      <name val="ＭＳ Ｐゴシック"/>
      <family val="3"/>
    </font>
    <font>
      <sz val="7"/>
      <name val="明朝"/>
      <family val="1"/>
    </font>
    <font>
      <sz val="6"/>
      <name val="ＭＳ Ｐゴシック"/>
      <family val="3"/>
    </font>
    <font>
      <sz val="9"/>
      <name val="明朝"/>
      <family val="1"/>
    </font>
    <font>
      <sz val="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4"/>
      <color indexed="10"/>
      <name val="明朝"/>
      <family val="1"/>
    </font>
    <font>
      <sz val="8"/>
      <color indexed="10"/>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4"/>
      <color rgb="FFFF0000"/>
      <name val="明朝"/>
      <family val="1"/>
    </font>
    <font>
      <sz val="8"/>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54" fillId="31" borderId="4" applyNumberFormat="0" applyAlignment="0" applyProtection="0"/>
    <xf numFmtId="0" fontId="6" fillId="0" borderId="0">
      <alignment/>
      <protection/>
    </xf>
    <xf numFmtId="0" fontId="7" fillId="0" borderId="0" applyNumberFormat="0" applyFont="0" applyFill="0" applyBorder="0" applyProtection="0">
      <alignment vertical="center"/>
    </xf>
    <xf numFmtId="0" fontId="6" fillId="0" borderId="0">
      <alignment/>
      <protection/>
    </xf>
    <xf numFmtId="0" fontId="9" fillId="0" borderId="0">
      <alignment/>
      <protection/>
    </xf>
    <xf numFmtId="0" fontId="8" fillId="0" borderId="0">
      <alignment/>
      <protection/>
    </xf>
    <xf numFmtId="0" fontId="9" fillId="0" borderId="0">
      <alignment/>
      <protection/>
    </xf>
    <xf numFmtId="0" fontId="4" fillId="0" borderId="0">
      <alignment/>
      <protection/>
    </xf>
    <xf numFmtId="0" fontId="10" fillId="0" borderId="0" applyNumberFormat="0" applyFill="0" applyBorder="0" applyAlignment="0" applyProtection="0"/>
    <xf numFmtId="0" fontId="11" fillId="0" borderId="0">
      <alignment/>
      <protection/>
    </xf>
    <xf numFmtId="0" fontId="55" fillId="32" borderId="0" applyNumberFormat="0" applyBorder="0" applyAlignment="0" applyProtection="0"/>
  </cellStyleXfs>
  <cellXfs count="166">
    <xf numFmtId="37" fontId="0" fillId="0" borderId="0" xfId="0" applyAlignment="1">
      <alignment/>
    </xf>
    <xf numFmtId="0" fontId="14" fillId="0" borderId="0" xfId="68" applyFont="1" applyFill="1" applyBorder="1">
      <alignment/>
      <protection/>
    </xf>
    <xf numFmtId="0" fontId="13" fillId="0" borderId="0" xfId="62" applyNumberFormat="1" applyFont="1" applyFill="1" applyBorder="1" applyAlignment="1">
      <alignment/>
      <protection/>
    </xf>
    <xf numFmtId="0" fontId="14" fillId="0" borderId="0" xfId="62" applyNumberFormat="1" applyFont="1" applyFill="1" applyBorder="1" applyAlignment="1">
      <alignment horizontal="center" vertical="center"/>
      <protection/>
    </xf>
    <xf numFmtId="0" fontId="14" fillId="0" borderId="10" xfId="62" applyNumberFormat="1" applyFont="1" applyFill="1" applyBorder="1" applyAlignment="1">
      <alignment horizontal="center" vertical="center"/>
      <protection/>
    </xf>
    <xf numFmtId="0" fontId="13" fillId="0" borderId="0" xfId="62" applyNumberFormat="1" applyFont="1" applyFill="1" applyBorder="1">
      <alignment/>
      <protection/>
    </xf>
    <xf numFmtId="49" fontId="13" fillId="0" borderId="10" xfId="62" applyNumberFormat="1" applyFont="1" applyFill="1" applyBorder="1">
      <alignment/>
      <protection/>
    </xf>
    <xf numFmtId="38" fontId="14" fillId="0" borderId="0" xfId="49" applyFont="1" applyFill="1" applyBorder="1" applyAlignment="1">
      <alignment/>
    </xf>
    <xf numFmtId="0" fontId="14" fillId="0" borderId="0" xfId="62" applyNumberFormat="1" applyFont="1" applyFill="1" applyBorder="1">
      <alignment/>
      <protection/>
    </xf>
    <xf numFmtId="3" fontId="14" fillId="0" borderId="0" xfId="49" applyNumberFormat="1" applyFont="1" applyFill="1" applyBorder="1" applyAlignment="1">
      <alignment horizontal="right"/>
    </xf>
    <xf numFmtId="49" fontId="14" fillId="0" borderId="10" xfId="62" applyNumberFormat="1" applyFont="1" applyFill="1" applyBorder="1">
      <alignment/>
      <protection/>
    </xf>
    <xf numFmtId="37" fontId="13" fillId="0" borderId="0" xfId="0" applyFont="1" applyFill="1" applyBorder="1" applyAlignment="1" applyProtection="1">
      <alignment horizontal="left"/>
      <protection/>
    </xf>
    <xf numFmtId="37" fontId="13" fillId="0" borderId="0" xfId="0" applyFont="1" applyFill="1" applyAlignment="1">
      <alignment/>
    </xf>
    <xf numFmtId="0" fontId="13" fillId="0" borderId="0" xfId="62" applyNumberFormat="1" applyFont="1" applyFill="1" applyAlignment="1">
      <alignment/>
      <protection/>
    </xf>
    <xf numFmtId="0" fontId="14" fillId="0" borderId="0" xfId="62" applyNumberFormat="1" applyFont="1" applyFill="1" applyBorder="1" applyAlignment="1">
      <alignment horizontal="center"/>
      <protection/>
    </xf>
    <xf numFmtId="3" fontId="14" fillId="0" borderId="0" xfId="49" applyNumberFormat="1" applyFont="1" applyFill="1" applyAlignment="1">
      <alignment horizontal="right"/>
    </xf>
    <xf numFmtId="3" fontId="14" fillId="0" borderId="0" xfId="49" applyNumberFormat="1" applyFont="1" applyFill="1" applyBorder="1" applyAlignment="1" applyProtection="1">
      <alignment horizontal="right"/>
      <protection/>
    </xf>
    <xf numFmtId="3" fontId="14" fillId="0" borderId="0" xfId="49" applyNumberFormat="1" applyFont="1" applyFill="1" applyBorder="1" applyAlignment="1" applyProtection="1">
      <alignment horizontal="right"/>
      <protection locked="0"/>
    </xf>
    <xf numFmtId="0" fontId="13" fillId="0" borderId="0" xfId="67" applyNumberFormat="1" applyFont="1" applyFill="1" applyBorder="1">
      <alignment/>
      <protection/>
    </xf>
    <xf numFmtId="0" fontId="14" fillId="0" borderId="0" xfId="67" applyNumberFormat="1" applyFont="1" applyFill="1" applyBorder="1">
      <alignment/>
      <protection/>
    </xf>
    <xf numFmtId="49" fontId="14" fillId="0" borderId="10" xfId="62" applyNumberFormat="1" applyFont="1" applyFill="1" applyBorder="1" applyAlignment="1">
      <alignment horizontal="right"/>
      <protection/>
    </xf>
    <xf numFmtId="0" fontId="14" fillId="0" borderId="0" xfId="67" applyNumberFormat="1" applyFont="1" applyFill="1" applyBorder="1" applyAlignment="1">
      <alignment horizontal="right"/>
      <protection/>
    </xf>
    <xf numFmtId="37" fontId="13" fillId="0" borderId="10" xfId="0" applyFont="1" applyFill="1" applyBorder="1" applyAlignment="1" applyProtection="1">
      <alignment/>
      <protection/>
    </xf>
    <xf numFmtId="37" fontId="13" fillId="0" borderId="10" xfId="0" applyFont="1" applyFill="1" applyBorder="1" applyAlignment="1" applyProtection="1">
      <alignment horizontal="left"/>
      <protection/>
    </xf>
    <xf numFmtId="179" fontId="13" fillId="0" borderId="10" xfId="67" applyNumberFormat="1" applyFont="1" applyFill="1" applyBorder="1" applyAlignment="1">
      <alignment horizontal="left"/>
      <protection/>
    </xf>
    <xf numFmtId="0" fontId="13" fillId="0" borderId="10" xfId="62" applyNumberFormat="1" applyFont="1" applyFill="1" applyBorder="1">
      <alignment/>
      <protection/>
    </xf>
    <xf numFmtId="179" fontId="13" fillId="0" borderId="10" xfId="67" applyNumberFormat="1" applyFont="1" applyFill="1" applyBorder="1">
      <alignment/>
      <protection/>
    </xf>
    <xf numFmtId="0" fontId="14" fillId="0" borderId="11" xfId="67" applyNumberFormat="1" applyFont="1" applyFill="1" applyBorder="1">
      <alignment/>
      <protection/>
    </xf>
    <xf numFmtId="49" fontId="14" fillId="0" borderId="12" xfId="62" applyNumberFormat="1" applyFont="1" applyFill="1" applyBorder="1">
      <alignment/>
      <protection/>
    </xf>
    <xf numFmtId="38" fontId="14" fillId="0" borderId="11" xfId="49" applyFont="1" applyFill="1" applyBorder="1" applyAlignment="1">
      <alignment/>
    </xf>
    <xf numFmtId="38" fontId="14" fillId="0" borderId="11" xfId="49" applyFont="1" applyFill="1" applyBorder="1" applyAlignment="1" applyProtection="1">
      <alignment/>
      <protection/>
    </xf>
    <xf numFmtId="38" fontId="14" fillId="0" borderId="11" xfId="49" applyFont="1" applyFill="1" applyBorder="1" applyAlignment="1">
      <alignment/>
    </xf>
    <xf numFmtId="37" fontId="14" fillId="0" borderId="0" xfId="0" applyFont="1" applyFill="1" applyBorder="1" applyAlignment="1">
      <alignment horizontal="left" vertical="center"/>
    </xf>
    <xf numFmtId="37" fontId="14" fillId="0" borderId="0" xfId="0" applyFont="1" applyFill="1" applyAlignment="1">
      <alignment/>
    </xf>
    <xf numFmtId="0" fontId="14" fillId="0" borderId="0" xfId="62" applyNumberFormat="1" applyFont="1" applyFill="1">
      <alignment/>
      <protection/>
    </xf>
    <xf numFmtId="183" fontId="14" fillId="0" borderId="0" xfId="49" applyNumberFormat="1" applyFont="1" applyFill="1" applyBorder="1" applyAlignment="1">
      <alignment/>
    </xf>
    <xf numFmtId="37" fontId="14" fillId="0" borderId="0" xfId="0" applyFont="1" applyFill="1" applyBorder="1" applyAlignment="1">
      <alignment horizontal="left"/>
    </xf>
    <xf numFmtId="37" fontId="14" fillId="0" borderId="0" xfId="0" applyFont="1" applyFill="1" applyBorder="1" applyAlignment="1">
      <alignment/>
    </xf>
    <xf numFmtId="37" fontId="14" fillId="0" borderId="0" xfId="0" applyFont="1" applyFill="1" applyBorder="1" applyAlignment="1" applyProtection="1">
      <alignment/>
      <protection locked="0"/>
    </xf>
    <xf numFmtId="41" fontId="14" fillId="0" borderId="0" xfId="0" applyNumberFormat="1" applyFont="1" applyFill="1" applyBorder="1" applyAlignment="1">
      <alignment/>
    </xf>
    <xf numFmtId="37" fontId="14" fillId="0" borderId="0" xfId="0" applyFont="1" applyFill="1" applyBorder="1" applyAlignment="1" applyProtection="1">
      <alignment/>
      <protection/>
    </xf>
    <xf numFmtId="179" fontId="14" fillId="0" borderId="10" xfId="67" applyNumberFormat="1" applyFont="1" applyFill="1" applyBorder="1" applyAlignment="1">
      <alignment/>
      <protection/>
    </xf>
    <xf numFmtId="0" fontId="14" fillId="0" borderId="0" xfId="62" applyNumberFormat="1" applyFont="1" applyFill="1" applyBorder="1" applyAlignment="1">
      <alignment/>
      <protection/>
    </xf>
    <xf numFmtId="37" fontId="14" fillId="0" borderId="0" xfId="0" applyFont="1" applyFill="1" applyAlignment="1">
      <alignment/>
    </xf>
    <xf numFmtId="37" fontId="14" fillId="0" borderId="0" xfId="0" applyFont="1" applyFill="1" applyBorder="1" applyAlignment="1">
      <alignment/>
    </xf>
    <xf numFmtId="37" fontId="14" fillId="0" borderId="0" xfId="0" applyFont="1" applyFill="1" applyBorder="1" applyAlignment="1" applyProtection="1">
      <alignment/>
      <protection locked="0"/>
    </xf>
    <xf numFmtId="41" fontId="14" fillId="0" borderId="0" xfId="0" applyNumberFormat="1" applyFont="1" applyFill="1" applyBorder="1" applyAlignment="1">
      <alignment/>
    </xf>
    <xf numFmtId="37" fontId="14" fillId="0" borderId="0" xfId="0" applyFont="1" applyFill="1" applyBorder="1" applyAlignment="1" applyProtection="1">
      <alignment/>
      <protection/>
    </xf>
    <xf numFmtId="0" fontId="14" fillId="0" borderId="0" xfId="62" applyNumberFormat="1" applyFont="1" applyFill="1" applyAlignment="1">
      <alignment/>
      <protection/>
    </xf>
    <xf numFmtId="183" fontId="14" fillId="0" borderId="0" xfId="49" applyNumberFormat="1" applyFont="1" applyFill="1" applyBorder="1" applyAlignment="1">
      <alignment/>
    </xf>
    <xf numFmtId="0" fontId="14" fillId="0" borderId="0" xfId="63" applyFont="1" applyFill="1" applyAlignment="1">
      <alignment/>
    </xf>
    <xf numFmtId="38" fontId="14" fillId="0" borderId="0" xfId="49" applyFont="1" applyFill="1" applyBorder="1" applyAlignment="1">
      <alignment horizontal="left"/>
    </xf>
    <xf numFmtId="38" fontId="14" fillId="0" borderId="0" xfId="49" applyFont="1" applyFill="1" applyBorder="1" applyAlignment="1" applyProtection="1">
      <alignment/>
      <protection/>
    </xf>
    <xf numFmtId="37" fontId="0" fillId="0" borderId="0" xfId="0" applyFont="1" applyFill="1" applyAlignment="1">
      <alignment/>
    </xf>
    <xf numFmtId="37" fontId="14" fillId="0" borderId="10" xfId="0" applyFont="1" applyFill="1" applyBorder="1" applyAlignment="1">
      <alignment/>
    </xf>
    <xf numFmtId="49" fontId="14" fillId="0" borderId="11" xfId="62" applyNumberFormat="1" applyFont="1" applyFill="1" applyBorder="1" applyAlignment="1">
      <alignment horizontal="right"/>
      <protection/>
    </xf>
    <xf numFmtId="200" fontId="17" fillId="0" borderId="0" xfId="0" applyNumberFormat="1" applyFont="1" applyFill="1" applyAlignment="1">
      <alignment/>
    </xf>
    <xf numFmtId="37" fontId="0" fillId="0" borderId="0" xfId="0" applyFont="1" applyFill="1" applyAlignment="1">
      <alignment/>
    </xf>
    <xf numFmtId="37" fontId="0" fillId="0" borderId="0" xfId="0" applyFont="1" applyFill="1" applyAlignment="1">
      <alignment/>
    </xf>
    <xf numFmtId="37" fontId="0" fillId="0" borderId="0" xfId="0" applyFont="1" applyFill="1" applyAlignment="1">
      <alignment/>
    </xf>
    <xf numFmtId="4" fontId="0" fillId="0" borderId="0" xfId="0" applyNumberFormat="1" applyFont="1" applyFill="1" applyAlignment="1">
      <alignment/>
    </xf>
    <xf numFmtId="37" fontId="56" fillId="0" borderId="0" xfId="0" applyFont="1" applyFill="1" applyAlignment="1">
      <alignment/>
    </xf>
    <xf numFmtId="200" fontId="56" fillId="0" borderId="0" xfId="0" applyNumberFormat="1" applyFont="1" applyFill="1" applyAlignment="1">
      <alignment/>
    </xf>
    <xf numFmtId="4" fontId="56" fillId="0" borderId="0" xfId="0" applyNumberFormat="1" applyFont="1" applyFill="1" applyAlignment="1">
      <alignment/>
    </xf>
    <xf numFmtId="37" fontId="14" fillId="0" borderId="0" xfId="0" applyFont="1" applyFill="1" applyAlignment="1">
      <alignment horizontal="center"/>
    </xf>
    <xf numFmtId="0" fontId="14" fillId="0" borderId="13" xfId="63" applyFont="1" applyFill="1" applyBorder="1" applyAlignment="1">
      <alignment horizontal="center" vertical="center"/>
    </xf>
    <xf numFmtId="0" fontId="14" fillId="0" borderId="14" xfId="63" applyFont="1" applyFill="1" applyBorder="1" applyAlignment="1">
      <alignment horizontal="center" vertical="center"/>
    </xf>
    <xf numFmtId="0" fontId="14" fillId="0" borderId="15" xfId="62" applyNumberFormat="1" applyFont="1" applyFill="1" applyBorder="1" applyAlignment="1">
      <alignment horizontal="center"/>
      <protection/>
    </xf>
    <xf numFmtId="0" fontId="14" fillId="0" borderId="13" xfId="62" applyNumberFormat="1" applyFont="1" applyFill="1" applyBorder="1" applyAlignment="1">
      <alignment horizontal="center"/>
      <protection/>
    </xf>
    <xf numFmtId="57" fontId="14" fillId="0" borderId="13" xfId="0" applyNumberFormat="1" applyFont="1" applyFill="1" applyBorder="1" applyAlignment="1">
      <alignment horizontal="center" vertical="center"/>
    </xf>
    <xf numFmtId="57" fontId="14" fillId="0" borderId="15" xfId="66" applyNumberFormat="1" applyFont="1" applyFill="1" applyBorder="1" applyAlignment="1">
      <alignment horizontal="center" vertical="center" wrapText="1"/>
      <protection/>
    </xf>
    <xf numFmtId="38" fontId="14" fillId="0" borderId="0" xfId="49" applyFont="1" applyFill="1" applyAlignment="1">
      <alignment horizontal="right"/>
    </xf>
    <xf numFmtId="38" fontId="14" fillId="0" borderId="0" xfId="49" applyFont="1" applyFill="1" applyAlignment="1">
      <alignment/>
    </xf>
    <xf numFmtId="38" fontId="14" fillId="0" borderId="0" xfId="49" applyFont="1" applyFill="1" applyBorder="1" applyAlignment="1">
      <alignment horizontal="right"/>
    </xf>
    <xf numFmtId="49" fontId="14" fillId="0" borderId="0" xfId="62" applyNumberFormat="1" applyFont="1" applyFill="1" applyBorder="1" applyAlignment="1">
      <alignment horizontal="right"/>
      <protection/>
    </xf>
    <xf numFmtId="183" fontId="14" fillId="0" borderId="0" xfId="49" applyNumberFormat="1" applyFont="1" applyFill="1" applyBorder="1" applyAlignment="1">
      <alignment horizontal="right"/>
    </xf>
    <xf numFmtId="183" fontId="14" fillId="0" borderId="0" xfId="49" applyNumberFormat="1" applyFont="1" applyFill="1" applyAlignment="1">
      <alignment horizontal="right"/>
    </xf>
    <xf numFmtId="37" fontId="13" fillId="0" borderId="0" xfId="0" applyFont="1" applyFill="1" applyBorder="1" applyAlignment="1" applyProtection="1">
      <alignment horizontal="right"/>
      <protection/>
    </xf>
    <xf numFmtId="37" fontId="0" fillId="0" borderId="0" xfId="0" applyFont="1" applyFill="1" applyAlignment="1">
      <alignment horizontal="right"/>
    </xf>
    <xf numFmtId="3" fontId="14" fillId="0" borderId="0" xfId="0" applyNumberFormat="1" applyFont="1" applyFill="1" applyBorder="1" applyAlignment="1" applyProtection="1">
      <alignment horizontal="right"/>
      <protection/>
    </xf>
    <xf numFmtId="183" fontId="14" fillId="0" borderId="0" xfId="0" applyNumberFormat="1" applyFont="1" applyFill="1" applyBorder="1" applyAlignment="1" applyProtection="1">
      <alignment horizontal="right"/>
      <protection/>
    </xf>
    <xf numFmtId="37" fontId="14" fillId="0" borderId="0" xfId="0" applyFont="1" applyFill="1" applyAlignment="1">
      <alignment horizontal="right"/>
    </xf>
    <xf numFmtId="183" fontId="14" fillId="0" borderId="0" xfId="0" applyNumberFormat="1" applyFont="1" applyFill="1" applyAlignment="1">
      <alignment horizontal="right"/>
    </xf>
    <xf numFmtId="200" fontId="14" fillId="0" borderId="11" xfId="0" applyNumberFormat="1" applyFont="1" applyFill="1" applyBorder="1" applyAlignment="1">
      <alignment/>
    </xf>
    <xf numFmtId="38" fontId="14" fillId="0" borderId="11" xfId="49" applyFont="1" applyFill="1" applyBorder="1" applyAlignment="1">
      <alignment horizontal="right"/>
    </xf>
    <xf numFmtId="183" fontId="14" fillId="0" borderId="11" xfId="49" applyNumberFormat="1" applyFont="1" applyFill="1" applyBorder="1" applyAlignment="1">
      <alignment horizontal="right"/>
    </xf>
    <xf numFmtId="207" fontId="14" fillId="0" borderId="0" xfId="65" applyNumberFormat="1" applyFont="1" applyFill="1" applyBorder="1" applyAlignment="1">
      <alignment horizontal="right"/>
      <protection/>
    </xf>
    <xf numFmtId="207" fontId="14" fillId="0" borderId="0" xfId="49" applyNumberFormat="1" applyFont="1" applyFill="1" applyAlignment="1">
      <alignment horizontal="right"/>
    </xf>
    <xf numFmtId="207" fontId="14" fillId="0" borderId="0" xfId="49" applyNumberFormat="1" applyFont="1" applyFill="1" applyBorder="1" applyAlignment="1">
      <alignment horizontal="right"/>
    </xf>
    <xf numFmtId="207" fontId="14" fillId="0" borderId="0" xfId="0" applyNumberFormat="1" applyFont="1" applyFill="1" applyBorder="1" applyAlignment="1">
      <alignment horizontal="right"/>
    </xf>
    <xf numFmtId="208" fontId="14" fillId="0" borderId="0" xfId="64" applyNumberFormat="1" applyFont="1" applyFill="1" applyBorder="1" applyAlignment="1">
      <alignment horizontal="right"/>
      <protection/>
    </xf>
    <xf numFmtId="208" fontId="14" fillId="0" borderId="0" xfId="49" applyNumberFormat="1" applyFont="1" applyFill="1" applyBorder="1" applyAlignment="1">
      <alignment horizontal="right"/>
    </xf>
    <xf numFmtId="208" fontId="14" fillId="0" borderId="0" xfId="0" applyNumberFormat="1" applyFont="1" applyFill="1" applyBorder="1" applyAlignment="1" applyProtection="1">
      <alignment horizontal="right"/>
      <protection/>
    </xf>
    <xf numFmtId="208" fontId="14" fillId="0" borderId="0" xfId="0" applyNumberFormat="1" applyFont="1" applyFill="1" applyBorder="1" applyAlignment="1">
      <alignment horizontal="right"/>
    </xf>
    <xf numFmtId="0" fontId="14" fillId="0" borderId="13" xfId="63" applyFont="1" applyFill="1" applyBorder="1" applyAlignment="1">
      <alignment horizontal="center" vertical="center" wrapText="1"/>
    </xf>
    <xf numFmtId="0" fontId="14" fillId="0" borderId="13" xfId="66" applyNumberFormat="1" applyFont="1" applyFill="1" applyBorder="1" applyAlignment="1">
      <alignment horizontal="center" vertical="center" wrapText="1"/>
      <protection/>
    </xf>
    <xf numFmtId="0" fontId="18" fillId="0" borderId="13" xfId="63" applyFont="1" applyFill="1" applyBorder="1" applyAlignment="1">
      <alignment horizontal="center" vertical="center" wrapText="1"/>
    </xf>
    <xf numFmtId="0" fontId="14" fillId="0" borderId="14" xfId="63" applyFont="1" applyFill="1" applyBorder="1" applyAlignment="1">
      <alignment horizontal="center" vertical="center" wrapText="1"/>
    </xf>
    <xf numFmtId="0" fontId="14" fillId="0" borderId="15" xfId="66" applyNumberFormat="1" applyFont="1" applyFill="1" applyBorder="1" applyAlignment="1">
      <alignment horizontal="center" vertical="center" wrapText="1"/>
      <protection/>
    </xf>
    <xf numFmtId="0" fontId="18" fillId="0" borderId="13" xfId="68" applyFont="1" applyFill="1" applyBorder="1" applyAlignment="1">
      <alignment horizontal="center" vertical="center" wrapText="1"/>
      <protection/>
    </xf>
    <xf numFmtId="207" fontId="13" fillId="0" borderId="0" xfId="49" applyNumberFormat="1" applyFont="1" applyFill="1" applyBorder="1" applyAlignment="1" applyProtection="1">
      <alignment horizontal="right"/>
      <protection/>
    </xf>
    <xf numFmtId="3" fontId="13" fillId="0" borderId="0" xfId="49" applyNumberFormat="1" applyFont="1" applyFill="1" applyBorder="1" applyAlignment="1">
      <alignment horizontal="right"/>
    </xf>
    <xf numFmtId="183" fontId="13" fillId="0" borderId="0" xfId="49" applyNumberFormat="1" applyFont="1" applyFill="1" applyBorder="1" applyAlignment="1">
      <alignment horizontal="right"/>
    </xf>
    <xf numFmtId="207" fontId="13" fillId="0" borderId="0" xfId="65" applyNumberFormat="1" applyFont="1" applyFill="1" applyBorder="1" applyAlignment="1">
      <alignment horizontal="right"/>
      <protection/>
    </xf>
    <xf numFmtId="3" fontId="13" fillId="0" borderId="0" xfId="49" applyNumberFormat="1" applyFont="1" applyFill="1" applyAlignment="1">
      <alignment horizontal="right"/>
    </xf>
    <xf numFmtId="208" fontId="13" fillId="0" borderId="0" xfId="49" applyNumberFormat="1" applyFont="1" applyFill="1" applyBorder="1" applyAlignment="1">
      <alignment horizontal="right"/>
    </xf>
    <xf numFmtId="207" fontId="13" fillId="0" borderId="0" xfId="0" applyNumberFormat="1" applyFont="1" applyFill="1" applyAlignment="1">
      <alignment horizontal="right"/>
    </xf>
    <xf numFmtId="207" fontId="13" fillId="0" borderId="0" xfId="49" applyNumberFormat="1" applyFont="1" applyFill="1" applyAlignment="1" quotePrefix="1">
      <alignment horizontal="right"/>
    </xf>
    <xf numFmtId="38" fontId="13" fillId="0" borderId="0" xfId="49" applyFont="1" applyFill="1" applyAlignment="1">
      <alignment horizontal="right"/>
    </xf>
    <xf numFmtId="183" fontId="13" fillId="0" borderId="0" xfId="49" applyNumberFormat="1" applyFont="1" applyFill="1" applyAlignment="1">
      <alignment horizontal="right"/>
    </xf>
    <xf numFmtId="208" fontId="13" fillId="0" borderId="0" xfId="64" applyNumberFormat="1" applyFont="1" applyFill="1" applyBorder="1" applyAlignment="1">
      <alignment horizontal="right"/>
      <protection/>
    </xf>
    <xf numFmtId="37" fontId="57" fillId="0" borderId="0" xfId="0" applyFont="1" applyFill="1" applyAlignment="1">
      <alignment/>
    </xf>
    <xf numFmtId="38" fontId="56" fillId="0" borderId="0" xfId="49" applyFont="1" applyFill="1" applyAlignment="1">
      <alignment/>
    </xf>
    <xf numFmtId="184" fontId="56" fillId="0" borderId="11" xfId="0" applyNumberFormat="1" applyFont="1" applyFill="1" applyBorder="1" applyAlignment="1">
      <alignment/>
    </xf>
    <xf numFmtId="0" fontId="56" fillId="0" borderId="0" xfId="62" applyNumberFormat="1" applyFont="1" applyFill="1" applyBorder="1" applyAlignment="1">
      <alignment/>
      <protection/>
    </xf>
    <xf numFmtId="0" fontId="56" fillId="0" borderId="0" xfId="62" applyNumberFormat="1" applyFont="1" applyFill="1" applyBorder="1">
      <alignment/>
      <protection/>
    </xf>
    <xf numFmtId="4" fontId="58" fillId="0" borderId="0" xfId="0" applyNumberFormat="1" applyFont="1" applyFill="1" applyAlignment="1">
      <alignment/>
    </xf>
    <xf numFmtId="3" fontId="14" fillId="0" borderId="0" xfId="0" applyNumberFormat="1" applyFont="1" applyFill="1" applyBorder="1" applyAlignment="1">
      <alignment horizontal="right"/>
    </xf>
    <xf numFmtId="203" fontId="14" fillId="0" borderId="0" xfId="0" applyNumberFormat="1" applyFont="1" applyFill="1" applyAlignment="1">
      <alignment horizontal="right"/>
    </xf>
    <xf numFmtId="0" fontId="13" fillId="0" borderId="0" xfId="63" applyFont="1" applyFill="1" applyBorder="1" applyAlignment="1">
      <alignment vertical="center"/>
    </xf>
    <xf numFmtId="0" fontId="13" fillId="0" borderId="0" xfId="63" applyFont="1" applyFill="1" applyAlignment="1">
      <alignment vertical="center"/>
    </xf>
    <xf numFmtId="57" fontId="14" fillId="0" borderId="13" xfId="63" applyNumberFormat="1" applyFont="1" applyFill="1" applyBorder="1" applyAlignment="1">
      <alignment horizontal="center" vertical="center"/>
    </xf>
    <xf numFmtId="57" fontId="14" fillId="0" borderId="14" xfId="63" applyNumberFormat="1" applyFont="1" applyFill="1" applyBorder="1" applyAlignment="1">
      <alignment horizontal="center" vertical="center"/>
    </xf>
    <xf numFmtId="203" fontId="13" fillId="0" borderId="0" xfId="0" applyNumberFormat="1" applyFont="1" applyFill="1" applyAlignment="1">
      <alignment horizontal="right"/>
    </xf>
    <xf numFmtId="0" fontId="14" fillId="0" borderId="11" xfId="63" applyNumberFormat="1" applyFont="1" applyFill="1" applyBorder="1" applyAlignment="1">
      <alignment vertical="center"/>
    </xf>
    <xf numFmtId="0" fontId="14" fillId="0" borderId="0" xfId="63" applyFont="1" applyFill="1" applyAlignment="1">
      <alignment vertical="center"/>
    </xf>
    <xf numFmtId="0" fontId="13" fillId="0" borderId="0" xfId="49" applyNumberFormat="1" applyFont="1" applyFill="1" applyBorder="1" applyAlignment="1">
      <alignment horizontal="right"/>
    </xf>
    <xf numFmtId="57" fontId="14" fillId="0" borderId="14" xfId="0" applyNumberFormat="1" applyFont="1" applyFill="1" applyBorder="1" applyAlignment="1">
      <alignment horizontal="center" vertical="center"/>
    </xf>
    <xf numFmtId="3" fontId="14" fillId="0" borderId="0" xfId="62" applyNumberFormat="1" applyFont="1" applyFill="1" applyBorder="1" applyAlignment="1">
      <alignment horizontal="right"/>
      <protection/>
    </xf>
    <xf numFmtId="183" fontId="14"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0" fontId="14" fillId="0" borderId="15" xfId="63" applyFont="1" applyFill="1" applyBorder="1" applyAlignment="1">
      <alignment horizontal="center" vertical="center" wrapText="1"/>
    </xf>
    <xf numFmtId="57" fontId="14" fillId="0" borderId="15" xfId="63" applyNumberFormat="1" applyFont="1" applyFill="1" applyBorder="1" applyAlignment="1">
      <alignment horizontal="center" vertical="center"/>
    </xf>
    <xf numFmtId="0" fontId="14" fillId="0" borderId="11" xfId="62" applyNumberFormat="1" applyFont="1" applyFill="1" applyBorder="1">
      <alignment/>
      <protection/>
    </xf>
    <xf numFmtId="0" fontId="14" fillId="0" borderId="11" xfId="49" applyNumberFormat="1" applyFont="1" applyFill="1" applyBorder="1" applyAlignment="1">
      <alignment/>
    </xf>
    <xf numFmtId="178" fontId="14" fillId="0" borderId="0" xfId="49" applyNumberFormat="1" applyFont="1" applyFill="1" applyBorder="1" applyAlignment="1">
      <alignment horizontal="right"/>
    </xf>
    <xf numFmtId="178" fontId="14" fillId="0" borderId="0" xfId="0" applyNumberFormat="1" applyFont="1" applyFill="1" applyBorder="1" applyAlignment="1">
      <alignment horizontal="right"/>
    </xf>
    <xf numFmtId="178" fontId="14" fillId="0" borderId="0" xfId="62" applyNumberFormat="1" applyFont="1" applyFill="1" applyBorder="1" applyAlignment="1">
      <alignment/>
      <protection/>
    </xf>
    <xf numFmtId="178" fontId="14" fillId="0" borderId="0" xfId="63" applyNumberFormat="1" applyFont="1" applyFill="1" applyAlignment="1">
      <alignment/>
    </xf>
    <xf numFmtId="178" fontId="13" fillId="0" borderId="0" xfId="62" applyNumberFormat="1" applyFont="1" applyFill="1" applyBorder="1" applyAlignment="1">
      <alignment/>
      <protection/>
    </xf>
    <xf numFmtId="178" fontId="14" fillId="0" borderId="0" xfId="0" applyNumberFormat="1" applyFont="1" applyFill="1" applyAlignment="1">
      <alignment horizontal="center"/>
    </xf>
    <xf numFmtId="178" fontId="14" fillId="0" borderId="13" xfId="63" applyNumberFormat="1" applyFont="1" applyFill="1" applyBorder="1" applyAlignment="1">
      <alignment horizontal="center" vertical="center" wrapText="1"/>
    </xf>
    <xf numFmtId="178" fontId="14" fillId="0" borderId="14" xfId="63" applyNumberFormat="1" applyFont="1" applyFill="1" applyBorder="1" applyAlignment="1">
      <alignment horizontal="center" vertical="center" wrapText="1"/>
    </xf>
    <xf numFmtId="178" fontId="14" fillId="0" borderId="13" xfId="63" applyNumberFormat="1" applyFont="1" applyFill="1" applyBorder="1" applyAlignment="1">
      <alignment horizontal="center" vertical="center"/>
    </xf>
    <xf numFmtId="178" fontId="14" fillId="0" borderId="14" xfId="63" applyNumberFormat="1" applyFont="1" applyFill="1" applyBorder="1" applyAlignment="1">
      <alignment horizontal="center" vertical="center"/>
    </xf>
    <xf numFmtId="178" fontId="13" fillId="0" borderId="0" xfId="0" applyNumberFormat="1" applyFont="1" applyFill="1" applyAlignment="1">
      <alignment horizontal="right"/>
    </xf>
    <xf numFmtId="178" fontId="13" fillId="0" borderId="0" xfId="49" applyNumberFormat="1" applyFont="1" applyFill="1" applyBorder="1" applyAlignment="1">
      <alignment horizontal="right"/>
    </xf>
    <xf numFmtId="178" fontId="13" fillId="0" borderId="0" xfId="49" applyNumberFormat="1" applyFont="1" applyFill="1" applyAlignment="1">
      <alignment horizontal="right"/>
    </xf>
    <xf numFmtId="178" fontId="14" fillId="0" borderId="0" xfId="49" applyNumberFormat="1" applyFont="1" applyFill="1" applyAlignment="1">
      <alignment horizontal="right"/>
    </xf>
    <xf numFmtId="178" fontId="14" fillId="0" borderId="0" xfId="0" applyNumberFormat="1" applyFont="1" applyFill="1" applyBorder="1" applyAlignment="1" applyProtection="1">
      <alignment horizontal="right"/>
      <protection/>
    </xf>
    <xf numFmtId="178" fontId="14" fillId="0" borderId="0" xfId="0" applyNumberFormat="1" applyFont="1" applyFill="1" applyAlignment="1">
      <alignment horizontal="right"/>
    </xf>
    <xf numFmtId="178" fontId="14" fillId="0" borderId="11" xfId="49" applyNumberFormat="1" applyFont="1" applyFill="1" applyBorder="1" applyAlignment="1">
      <alignment/>
    </xf>
    <xf numFmtId="178" fontId="14" fillId="0" borderId="0" xfId="62" applyNumberFormat="1" applyFont="1" applyFill="1" applyBorder="1">
      <alignment/>
      <protection/>
    </xf>
    <xf numFmtId="178" fontId="0" fillId="0" borderId="0" xfId="0" applyNumberFormat="1" applyFont="1" applyFill="1" applyAlignment="1">
      <alignment/>
    </xf>
    <xf numFmtId="57" fontId="14" fillId="0" borderId="16" xfId="0" applyNumberFormat="1" applyFont="1" applyFill="1" applyBorder="1" applyAlignment="1">
      <alignment horizontal="center" vertical="center"/>
    </xf>
    <xf numFmtId="208" fontId="13" fillId="0" borderId="0" xfId="0" applyNumberFormat="1" applyFont="1" applyFill="1" applyBorder="1" applyAlignment="1" applyProtection="1">
      <alignment horizontal="right"/>
      <protection/>
    </xf>
    <xf numFmtId="208" fontId="14" fillId="0" borderId="0" xfId="0" applyNumberFormat="1" applyFont="1" applyFill="1" applyAlignment="1">
      <alignment horizontal="right"/>
    </xf>
    <xf numFmtId="208" fontId="14" fillId="0" borderId="0" xfId="49" applyNumberFormat="1" applyFont="1" applyFill="1" applyAlignment="1">
      <alignment horizontal="right"/>
    </xf>
    <xf numFmtId="37" fontId="14" fillId="0" borderId="11" xfId="0" applyFont="1" applyFill="1" applyBorder="1" applyAlignment="1">
      <alignment horizontal="center"/>
    </xf>
    <xf numFmtId="0" fontId="14" fillId="0" borderId="15" xfId="62" applyNumberFormat="1" applyFont="1" applyFill="1" applyBorder="1" applyAlignment="1">
      <alignment horizontal="center" vertical="center" wrapText="1"/>
      <protection/>
    </xf>
    <xf numFmtId="0" fontId="14" fillId="0" borderId="13" xfId="62" applyNumberFormat="1" applyFont="1" applyFill="1" applyBorder="1" applyAlignment="1">
      <alignment horizontal="center" vertical="center" wrapText="1"/>
      <protection/>
    </xf>
    <xf numFmtId="57" fontId="14" fillId="0" borderId="15" xfId="62" applyNumberFormat="1" applyFont="1" applyFill="1" applyBorder="1" applyAlignment="1">
      <alignment horizontal="center" vertical="center" wrapText="1"/>
      <protection/>
    </xf>
    <xf numFmtId="57" fontId="14" fillId="0" borderId="13" xfId="62" applyNumberFormat="1" applyFont="1" applyFill="1" applyBorder="1" applyAlignment="1">
      <alignment horizontal="center" vertical="center" wrapText="1"/>
      <protection/>
    </xf>
    <xf numFmtId="0" fontId="14" fillId="0" borderId="13" xfId="63" applyFont="1" applyFill="1" applyBorder="1" applyAlignment="1">
      <alignment horizontal="center" vertical="center"/>
    </xf>
    <xf numFmtId="57" fontId="14" fillId="0" borderId="13" xfId="0" applyNumberFormat="1" applyFont="1" applyFill="1" applyBorder="1" applyAlignment="1">
      <alignment horizontal="center" vertical="center"/>
    </xf>
    <xf numFmtId="0" fontId="14" fillId="0" borderId="13" xfId="63" applyFont="1" applyFill="1"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1市町のすがた" xfId="62"/>
    <cellStyle name="標準_2001社会生活指標" xfId="63"/>
    <cellStyle name="標準_SSDS_ShiTemp" xfId="64"/>
    <cellStyle name="標準_t1701" xfId="65"/>
    <cellStyle name="標準_掲載項目のみ (2)" xfId="66"/>
    <cellStyle name="標準_市町C3" xfId="67"/>
    <cellStyle name="標準_社会人口統計体系市区町ﾃﾞｰﾀ"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24066;&#21306;&#30010;&#65411;&#65438;&#65392;&#65408;&#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13Z0859\joho\&#24066;&#21306;&#30010;&#21029;&#20027;&#35201;&#32113;&#35336;&#25351;&#27161;\H31&#24066;&#21306;&#30010;&#21029;\&#20316;&#25104;&#29992;&#36039;&#26009;\&#38918;&#30058;&#31227;&#12375;&#26367;&#12360;&#12304;&#12402;&#12394;&#24418;&#12305;\96&#12363;&#12425;1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元データセット"/>
      <sheetName val="データ020"/>
      <sheetName val="P010-0"/>
      <sheetName val="Sheet1"/>
    </sheetNames>
    <sheetDataSet>
      <sheetData sheetId="1">
        <row r="15">
          <cell r="Q15" t="str">
            <v>28</v>
          </cell>
        </row>
        <row r="16">
          <cell r="Q16" t="str">
            <v/>
          </cell>
        </row>
        <row r="17">
          <cell r="Q17" t="str">
            <v/>
          </cell>
        </row>
        <row r="18">
          <cell r="Q18" t="str">
            <v/>
          </cell>
        </row>
        <row r="19">
          <cell r="Q19" t="str">
            <v/>
          </cell>
        </row>
        <row r="20">
          <cell r="Q20" t="str">
            <v/>
          </cell>
        </row>
        <row r="21">
          <cell r="Q21" t="str">
            <v/>
          </cell>
        </row>
        <row r="22">
          <cell r="Q22" t="str">
            <v/>
          </cell>
        </row>
        <row r="23">
          <cell r="Q23" t="str">
            <v/>
          </cell>
        </row>
        <row r="24">
          <cell r="Q24" t="str">
            <v/>
          </cell>
        </row>
        <row r="25">
          <cell r="Q25" t="str">
            <v/>
          </cell>
        </row>
        <row r="26">
          <cell r="Q26" t="str">
            <v/>
          </cell>
        </row>
        <row r="27">
          <cell r="Q27" t="str">
            <v>100</v>
          </cell>
        </row>
        <row r="28">
          <cell r="Q28" t="str">
            <v>201</v>
          </cell>
        </row>
        <row r="29">
          <cell r="Q29" t="str">
            <v>202</v>
          </cell>
        </row>
        <row r="30">
          <cell r="Q30" t="str">
            <v>203</v>
          </cell>
        </row>
        <row r="31">
          <cell r="Q31" t="str">
            <v>204</v>
          </cell>
        </row>
        <row r="32">
          <cell r="Q32" t="str">
            <v>205</v>
          </cell>
        </row>
        <row r="33">
          <cell r="Q33" t="str">
            <v>206</v>
          </cell>
        </row>
        <row r="34">
          <cell r="Q34" t="str">
            <v>207</v>
          </cell>
        </row>
        <row r="35">
          <cell r="Q35" t="str">
            <v>208</v>
          </cell>
        </row>
        <row r="36">
          <cell r="Q36" t="str">
            <v>209</v>
          </cell>
        </row>
        <row r="37">
          <cell r="Q37" t="str">
            <v>210</v>
          </cell>
        </row>
        <row r="38">
          <cell r="Q38" t="str">
            <v>212</v>
          </cell>
        </row>
        <row r="39">
          <cell r="Q39" t="str">
            <v>213</v>
          </cell>
        </row>
        <row r="40">
          <cell r="Q40" t="str">
            <v>214</v>
          </cell>
        </row>
        <row r="41">
          <cell r="Q41" t="str">
            <v>215</v>
          </cell>
        </row>
        <row r="42">
          <cell r="Q42" t="str">
            <v>216</v>
          </cell>
        </row>
        <row r="43">
          <cell r="Q43" t="str">
            <v>217</v>
          </cell>
        </row>
        <row r="44">
          <cell r="Q44" t="str">
            <v>218</v>
          </cell>
        </row>
        <row r="45">
          <cell r="Q45" t="str">
            <v>219</v>
          </cell>
        </row>
        <row r="46">
          <cell r="Q46" t="str">
            <v>220</v>
          </cell>
        </row>
        <row r="47">
          <cell r="Q47" t="str">
            <v>221</v>
          </cell>
        </row>
        <row r="48">
          <cell r="Q48" t="str">
            <v>222</v>
          </cell>
        </row>
        <row r="49">
          <cell r="Q49" t="str">
            <v>223</v>
          </cell>
        </row>
        <row r="50">
          <cell r="Q50" t="str">
            <v>224</v>
          </cell>
        </row>
        <row r="51">
          <cell r="Q51" t="str">
            <v>225</v>
          </cell>
        </row>
        <row r="52">
          <cell r="Q52" t="str">
            <v>226</v>
          </cell>
        </row>
        <row r="53">
          <cell r="Q53" t="str">
            <v>227</v>
          </cell>
        </row>
        <row r="54">
          <cell r="Q54" t="str">
            <v>228</v>
          </cell>
        </row>
        <row r="55">
          <cell r="Q55" t="str">
            <v>229</v>
          </cell>
        </row>
        <row r="56">
          <cell r="Q56" t="str">
            <v>301</v>
          </cell>
        </row>
        <row r="57">
          <cell r="Q57" t="str">
            <v>365</v>
          </cell>
        </row>
        <row r="58">
          <cell r="Q58" t="str">
            <v>381</v>
          </cell>
        </row>
        <row r="59">
          <cell r="Q59" t="str">
            <v>382</v>
          </cell>
        </row>
        <row r="60">
          <cell r="Q60" t="str">
            <v>442</v>
          </cell>
        </row>
        <row r="61">
          <cell r="Q61" t="str">
            <v>443</v>
          </cell>
        </row>
        <row r="62">
          <cell r="Q62" t="str">
            <v>446</v>
          </cell>
        </row>
        <row r="63">
          <cell r="Q63" t="str">
            <v>464</v>
          </cell>
        </row>
        <row r="64">
          <cell r="Q64" t="str">
            <v>481</v>
          </cell>
        </row>
        <row r="65">
          <cell r="Q65" t="str">
            <v>501</v>
          </cell>
        </row>
        <row r="66">
          <cell r="Q66" t="str">
            <v>585</v>
          </cell>
        </row>
        <row r="67">
          <cell r="Q67" t="str">
            <v>586</v>
          </cell>
        </row>
        <row r="68">
          <cell r="Q68" t="str">
            <v/>
          </cell>
        </row>
        <row r="69">
          <cell r="Q69" t="str">
            <v/>
          </cell>
        </row>
        <row r="70">
          <cell r="Q70" t="str">
            <v/>
          </cell>
        </row>
        <row r="71">
          <cell r="Q71" t="str">
            <v/>
          </cell>
        </row>
        <row r="72">
          <cell r="Q72" t="str">
            <v/>
          </cell>
        </row>
        <row r="73">
          <cell r="Q73" t="str">
            <v/>
          </cell>
        </row>
        <row r="74">
          <cell r="Q74" t="str">
            <v/>
          </cell>
        </row>
        <row r="75">
          <cell r="Q75" t="str">
            <v/>
          </cell>
        </row>
        <row r="76">
          <cell r="Q76" t="str">
            <v/>
          </cell>
        </row>
        <row r="77">
          <cell r="Q77" t="str">
            <v/>
          </cell>
        </row>
        <row r="78">
          <cell r="Q78" t="str">
            <v/>
          </cell>
        </row>
        <row r="79">
          <cell r="Q79" t="str">
            <v/>
          </cell>
        </row>
        <row r="80">
          <cell r="Q80" t="str">
            <v/>
          </cell>
        </row>
        <row r="81">
          <cell r="Q81" t="str">
            <v/>
          </cell>
        </row>
        <row r="82">
          <cell r="Q82" t="str">
            <v/>
          </cell>
        </row>
        <row r="83">
          <cell r="Q83" t="str">
            <v/>
          </cell>
        </row>
        <row r="84">
          <cell r="Q84" t="str">
            <v/>
          </cell>
        </row>
        <row r="85">
          <cell r="Q85" t="str">
            <v/>
          </cell>
        </row>
        <row r="86">
          <cell r="Q86" t="str">
            <v/>
          </cell>
        </row>
        <row r="87">
          <cell r="Q87" t="str">
            <v/>
          </cell>
        </row>
        <row r="88">
          <cell r="Q88" t="str">
            <v/>
          </cell>
        </row>
        <row r="89">
          <cell r="Q89" t="str">
            <v/>
          </cell>
        </row>
        <row r="90">
          <cell r="Q90" t="str">
            <v/>
          </cell>
        </row>
        <row r="91">
          <cell r="Q91" t="str">
            <v/>
          </cell>
        </row>
        <row r="92">
          <cell r="Q92" t="str">
            <v/>
          </cell>
        </row>
        <row r="93">
          <cell r="Q93" t="str">
            <v/>
          </cell>
        </row>
        <row r="94">
          <cell r="Q94" t="str">
            <v/>
          </cell>
        </row>
        <row r="95">
          <cell r="Q95" t="str">
            <v/>
          </cell>
        </row>
        <row r="96">
          <cell r="Q96" t="str">
            <v/>
          </cell>
        </row>
        <row r="97">
          <cell r="Q97" t="str">
            <v/>
          </cell>
        </row>
        <row r="98">
          <cell r="Q98" t="str">
            <v/>
          </cell>
        </row>
        <row r="99">
          <cell r="Q99" t="str">
            <v/>
          </cell>
        </row>
        <row r="100">
          <cell r="Q100" t="str">
            <v/>
          </cell>
        </row>
        <row r="101">
          <cell r="Q101" t="str">
            <v/>
          </cell>
        </row>
        <row r="102">
          <cell r="Q102" t="str">
            <v/>
          </cell>
        </row>
        <row r="103">
          <cell r="Q103" t="str">
            <v/>
          </cell>
        </row>
        <row r="104">
          <cell r="Q104" t="str">
            <v/>
          </cell>
        </row>
        <row r="105">
          <cell r="Q105" t="str">
            <v/>
          </cell>
        </row>
        <row r="106">
          <cell r="Q106" t="str">
            <v/>
          </cell>
        </row>
        <row r="107">
          <cell r="Q107" t="str">
            <v/>
          </cell>
        </row>
        <row r="108">
          <cell r="Q108" t="str">
            <v/>
          </cell>
        </row>
        <row r="109">
          <cell r="Q109" t="str">
            <v/>
          </cell>
        </row>
        <row r="110">
          <cell r="Q110" t="str">
            <v/>
          </cell>
        </row>
        <row r="111">
          <cell r="Q111" t="str">
            <v/>
          </cell>
        </row>
        <row r="112">
          <cell r="Q112" t="str">
            <v/>
          </cell>
        </row>
        <row r="113">
          <cell r="Q113" t="str">
            <v/>
          </cell>
        </row>
        <row r="114">
          <cell r="Q114" t="str">
            <v/>
          </cell>
        </row>
        <row r="115">
          <cell r="Q115" t="str">
            <v/>
          </cell>
        </row>
        <row r="116">
          <cell r="Q116" t="str">
            <v/>
          </cell>
        </row>
        <row r="117">
          <cell r="Q117" t="str">
            <v/>
          </cell>
        </row>
        <row r="118">
          <cell r="Q118" t="str">
            <v/>
          </cell>
        </row>
        <row r="119">
          <cell r="Q119" t="str">
            <v/>
          </cell>
        </row>
        <row r="120">
          <cell r="Q120" t="str">
            <v/>
          </cell>
        </row>
        <row r="121">
          <cell r="Q121" t="str">
            <v/>
          </cell>
        </row>
        <row r="122">
          <cell r="Q122" t="str">
            <v/>
          </cell>
        </row>
        <row r="123">
          <cell r="Q123" t="str">
            <v/>
          </cell>
        </row>
        <row r="124">
          <cell r="Q124" t="str">
            <v/>
          </cell>
        </row>
        <row r="125">
          <cell r="Q125" t="str">
            <v/>
          </cell>
        </row>
        <row r="126">
          <cell r="Q126" t="str">
            <v/>
          </cell>
        </row>
        <row r="127">
          <cell r="Q127" t="str">
            <v/>
          </cell>
        </row>
        <row r="128">
          <cell r="Q128" t="str">
            <v/>
          </cell>
        </row>
        <row r="129">
          <cell r="Q129" t="str">
            <v/>
          </cell>
        </row>
        <row r="130">
          <cell r="Q130" t="str">
            <v/>
          </cell>
        </row>
        <row r="131">
          <cell r="Q131" t="str">
            <v/>
          </cell>
        </row>
        <row r="132">
          <cell r="Q132" t="str">
            <v/>
          </cell>
        </row>
        <row r="133">
          <cell r="Q133" t="str">
            <v/>
          </cell>
        </row>
        <row r="134">
          <cell r="Q134" t="str">
            <v/>
          </cell>
        </row>
        <row r="135">
          <cell r="Q135" t="str">
            <v/>
          </cell>
        </row>
        <row r="136">
          <cell r="Q136" t="str">
            <v/>
          </cell>
        </row>
        <row r="137">
          <cell r="Q137" t="str">
            <v/>
          </cell>
        </row>
        <row r="138">
          <cell r="Q138" t="str">
            <v/>
          </cell>
        </row>
        <row r="139">
          <cell r="Q139" t="str">
            <v/>
          </cell>
        </row>
        <row r="140">
          <cell r="Q140" t="str">
            <v/>
          </cell>
        </row>
        <row r="141">
          <cell r="Q141" t="str">
            <v/>
          </cell>
        </row>
        <row r="142">
          <cell r="Q142" t="str">
            <v/>
          </cell>
        </row>
        <row r="143">
          <cell r="Q143" t="str">
            <v/>
          </cell>
        </row>
        <row r="144">
          <cell r="Q144" t="str">
            <v/>
          </cell>
        </row>
        <row r="145">
          <cell r="Q145" t="str">
            <v/>
          </cell>
        </row>
        <row r="146">
          <cell r="Q146" t="str">
            <v/>
          </cell>
        </row>
        <row r="147">
          <cell r="Q147" t="str">
            <v/>
          </cell>
        </row>
        <row r="148">
          <cell r="Q148" t="str">
            <v/>
          </cell>
        </row>
        <row r="149">
          <cell r="Q149" t="str">
            <v/>
          </cell>
        </row>
        <row r="150">
          <cell r="Q150" t="str">
            <v/>
          </cell>
        </row>
        <row r="151">
          <cell r="Q151" t="str">
            <v/>
          </cell>
        </row>
        <row r="152">
          <cell r="Q152" t="str">
            <v/>
          </cell>
        </row>
        <row r="153">
          <cell r="Q153" t="str">
            <v/>
          </cell>
        </row>
        <row r="154">
          <cell r="Q154" t="str">
            <v/>
          </cell>
        </row>
        <row r="155">
          <cell r="Q155" t="str">
            <v/>
          </cell>
        </row>
        <row r="156">
          <cell r="Q156" t="str">
            <v/>
          </cell>
        </row>
        <row r="157">
          <cell r="Q157" t="str">
            <v/>
          </cell>
        </row>
        <row r="158">
          <cell r="Q158" t="str">
            <v/>
          </cell>
        </row>
        <row r="159">
          <cell r="Q159" t="str">
            <v/>
          </cell>
        </row>
        <row r="160">
          <cell r="Q160" t="str">
            <v/>
          </cell>
        </row>
        <row r="161">
          <cell r="Q161" t="str">
            <v/>
          </cell>
        </row>
        <row r="162">
          <cell r="Q162" t="str">
            <v/>
          </cell>
        </row>
        <row r="163">
          <cell r="Q163" t="str">
            <v/>
          </cell>
        </row>
        <row r="164">
          <cell r="Q164" t="str">
            <v/>
          </cell>
        </row>
        <row r="165">
          <cell r="Q165" t="str">
            <v/>
          </cell>
        </row>
        <row r="166">
          <cell r="Q166" t="str">
            <v/>
          </cell>
        </row>
        <row r="167">
          <cell r="Q167" t="str">
            <v/>
          </cell>
        </row>
        <row r="168">
          <cell r="Q168" t="str">
            <v/>
          </cell>
        </row>
        <row r="169">
          <cell r="Q169" t="str">
            <v/>
          </cell>
        </row>
        <row r="170">
          <cell r="Q170" t="str">
            <v/>
          </cell>
        </row>
        <row r="171">
          <cell r="Q171" t="str">
            <v/>
          </cell>
        </row>
        <row r="172">
          <cell r="Q172" t="str">
            <v/>
          </cell>
        </row>
        <row r="173">
          <cell r="Q173" t="str">
            <v/>
          </cell>
        </row>
        <row r="174">
          <cell r="Q174" t="str">
            <v/>
          </cell>
        </row>
        <row r="175">
          <cell r="Q175" t="str">
            <v/>
          </cell>
        </row>
        <row r="176">
          <cell r="Q176" t="str">
            <v/>
          </cell>
        </row>
        <row r="177">
          <cell r="Q177" t="str">
            <v/>
          </cell>
        </row>
        <row r="178">
          <cell r="Q178" t="str">
            <v/>
          </cell>
        </row>
        <row r="179">
          <cell r="Q179" t="str">
            <v/>
          </cell>
        </row>
        <row r="180">
          <cell r="Q180" t="str">
            <v/>
          </cell>
        </row>
        <row r="181">
          <cell r="Q181" t="str">
            <v/>
          </cell>
        </row>
        <row r="182">
          <cell r="Q182" t="str">
            <v/>
          </cell>
        </row>
        <row r="183">
          <cell r="Q183" t="str">
            <v/>
          </cell>
        </row>
        <row r="184">
          <cell r="Q184" t="str">
            <v/>
          </cell>
        </row>
        <row r="185">
          <cell r="Q185" t="str">
            <v/>
          </cell>
        </row>
        <row r="186">
          <cell r="Q186" t="str">
            <v/>
          </cell>
        </row>
        <row r="187">
          <cell r="Q187" t="str">
            <v/>
          </cell>
        </row>
        <row r="188">
          <cell r="Q188" t="str">
            <v/>
          </cell>
        </row>
        <row r="189">
          <cell r="Q189" t="str">
            <v/>
          </cell>
        </row>
        <row r="190">
          <cell r="Q190" t="str">
            <v/>
          </cell>
        </row>
        <row r="191">
          <cell r="Q191" t="str">
            <v/>
          </cell>
        </row>
        <row r="192">
          <cell r="Q192" t="str">
            <v/>
          </cell>
        </row>
        <row r="193">
          <cell r="Q193" t="str">
            <v/>
          </cell>
        </row>
        <row r="194">
          <cell r="Q194" t="str">
            <v/>
          </cell>
        </row>
        <row r="195">
          <cell r="Q195" t="str">
            <v/>
          </cell>
        </row>
        <row r="196">
          <cell r="Q196" t="str">
            <v/>
          </cell>
        </row>
        <row r="197">
          <cell r="Q197" t="str">
            <v/>
          </cell>
        </row>
        <row r="198">
          <cell r="Q198" t="str">
            <v/>
          </cell>
        </row>
        <row r="199">
          <cell r="Q199" t="str">
            <v/>
          </cell>
        </row>
        <row r="200">
          <cell r="Q200" t="str">
            <v/>
          </cell>
        </row>
        <row r="201">
          <cell r="Q201" t="str">
            <v/>
          </cell>
        </row>
        <row r="202">
          <cell r="Q202" t="str">
            <v/>
          </cell>
        </row>
        <row r="203">
          <cell r="Q203" t="str">
            <v/>
          </cell>
        </row>
        <row r="204">
          <cell r="Q204" t="str">
            <v/>
          </cell>
        </row>
        <row r="205">
          <cell r="Q205" t="str">
            <v/>
          </cell>
        </row>
        <row r="206">
          <cell r="Q206" t="str">
            <v/>
          </cell>
        </row>
        <row r="207">
          <cell r="Q207" t="str">
            <v/>
          </cell>
        </row>
        <row r="208">
          <cell r="Q208" t="str">
            <v/>
          </cell>
        </row>
        <row r="209">
          <cell r="Q209" t="str">
            <v/>
          </cell>
        </row>
        <row r="210">
          <cell r="Q210" t="str">
            <v/>
          </cell>
        </row>
        <row r="211">
          <cell r="Q211" t="str">
            <v/>
          </cell>
        </row>
        <row r="212">
          <cell r="Q212" t="str">
            <v/>
          </cell>
        </row>
        <row r="213">
          <cell r="Q213" t="str">
            <v/>
          </cell>
        </row>
        <row r="214">
          <cell r="Q214" t="str">
            <v/>
          </cell>
        </row>
        <row r="215">
          <cell r="Q215" t="str">
            <v/>
          </cell>
        </row>
        <row r="216">
          <cell r="Q216" t="str">
            <v/>
          </cell>
        </row>
        <row r="217">
          <cell r="Q217" t="str">
            <v/>
          </cell>
        </row>
        <row r="218">
          <cell r="Q218" t="str">
            <v/>
          </cell>
        </row>
        <row r="219">
          <cell r="Q219" t="str">
            <v/>
          </cell>
        </row>
        <row r="220">
          <cell r="Q220" t="str">
            <v/>
          </cell>
        </row>
        <row r="221">
          <cell r="Q221" t="str">
            <v/>
          </cell>
        </row>
        <row r="222">
          <cell r="Q222" t="str">
            <v/>
          </cell>
        </row>
        <row r="223">
          <cell r="Q223" t="str">
            <v/>
          </cell>
        </row>
        <row r="224">
          <cell r="Q224" t="str">
            <v/>
          </cell>
        </row>
        <row r="225">
          <cell r="Q225" t="str">
            <v/>
          </cell>
        </row>
        <row r="226">
          <cell r="Q226" t="str">
            <v/>
          </cell>
        </row>
        <row r="227">
          <cell r="Q227" t="str">
            <v/>
          </cell>
        </row>
        <row r="228">
          <cell r="Q228" t="str">
            <v/>
          </cell>
        </row>
        <row r="229">
          <cell r="Q229" t="str">
            <v/>
          </cell>
        </row>
        <row r="230">
          <cell r="Q230" t="str">
            <v/>
          </cell>
        </row>
        <row r="231">
          <cell r="Q231" t="str">
            <v/>
          </cell>
        </row>
        <row r="232">
          <cell r="Q232" t="str">
            <v/>
          </cell>
        </row>
        <row r="233">
          <cell r="Q233" t="str">
            <v/>
          </cell>
        </row>
        <row r="234">
          <cell r="Q234" t="str">
            <v/>
          </cell>
        </row>
        <row r="235">
          <cell r="Q235" t="str">
            <v/>
          </cell>
        </row>
        <row r="236">
          <cell r="Q236" t="str">
            <v/>
          </cell>
        </row>
        <row r="237">
          <cell r="Q237" t="str">
            <v/>
          </cell>
        </row>
        <row r="238">
          <cell r="Q238" t="str">
            <v/>
          </cell>
        </row>
        <row r="239">
          <cell r="Q239" t="str">
            <v/>
          </cell>
        </row>
        <row r="240">
          <cell r="Q240" t="str">
            <v/>
          </cell>
        </row>
        <row r="241">
          <cell r="Q241" t="str">
            <v/>
          </cell>
        </row>
        <row r="242">
          <cell r="Q242" t="str">
            <v/>
          </cell>
        </row>
        <row r="243">
          <cell r="Q243" t="str">
            <v/>
          </cell>
        </row>
        <row r="244">
          <cell r="Q244" t="str">
            <v/>
          </cell>
        </row>
        <row r="245">
          <cell r="Q245" t="str">
            <v/>
          </cell>
        </row>
        <row r="246">
          <cell r="Q246" t="str">
            <v/>
          </cell>
        </row>
        <row r="247">
          <cell r="Q247" t="str">
            <v/>
          </cell>
        </row>
        <row r="248">
          <cell r="Q248" t="str">
            <v/>
          </cell>
        </row>
        <row r="249">
          <cell r="Q249" t="str">
            <v/>
          </cell>
        </row>
        <row r="250">
          <cell r="Q250" t="str">
            <v/>
          </cell>
        </row>
        <row r="251">
          <cell r="Q251" t="str">
            <v/>
          </cell>
        </row>
        <row r="252">
          <cell r="Q252" t="str">
            <v/>
          </cell>
        </row>
        <row r="253">
          <cell r="Q253" t="str">
            <v/>
          </cell>
        </row>
        <row r="254">
          <cell r="Q254" t="str">
            <v/>
          </cell>
        </row>
        <row r="255">
          <cell r="Q255" t="str">
            <v/>
          </cell>
        </row>
        <row r="256">
          <cell r="Q256" t="str">
            <v/>
          </cell>
        </row>
        <row r="257">
          <cell r="Q257" t="str">
            <v/>
          </cell>
        </row>
        <row r="258">
          <cell r="Q258" t="str">
            <v/>
          </cell>
        </row>
        <row r="259">
          <cell r="Q259" t="str">
            <v/>
          </cell>
        </row>
        <row r="260">
          <cell r="Q260" t="str">
            <v/>
          </cell>
        </row>
        <row r="261">
          <cell r="Q261" t="str">
            <v/>
          </cell>
        </row>
        <row r="262">
          <cell r="Q262" t="str">
            <v/>
          </cell>
        </row>
        <row r="263">
          <cell r="Q263" t="str">
            <v/>
          </cell>
        </row>
        <row r="264">
          <cell r="Q264" t="str">
            <v/>
          </cell>
        </row>
        <row r="265">
          <cell r="Q265" t="str">
            <v/>
          </cell>
        </row>
        <row r="266">
          <cell r="Q266" t="str">
            <v/>
          </cell>
        </row>
        <row r="267">
          <cell r="Q267" t="str">
            <v/>
          </cell>
        </row>
        <row r="268">
          <cell r="Q268" t="str">
            <v/>
          </cell>
        </row>
        <row r="269">
          <cell r="Q269" t="str">
            <v/>
          </cell>
        </row>
        <row r="270">
          <cell r="Q270" t="str">
            <v/>
          </cell>
        </row>
        <row r="271">
          <cell r="Q271" t="str">
            <v/>
          </cell>
        </row>
        <row r="272">
          <cell r="Q272" t="str">
            <v/>
          </cell>
        </row>
        <row r="273">
          <cell r="Q273" t="str">
            <v/>
          </cell>
        </row>
        <row r="274">
          <cell r="Q274" t="str">
            <v/>
          </cell>
        </row>
        <row r="275">
          <cell r="Q275" t="str">
            <v/>
          </cell>
        </row>
        <row r="276">
          <cell r="Q276" t="str">
            <v/>
          </cell>
        </row>
        <row r="277">
          <cell r="Q277" t="str">
            <v/>
          </cell>
        </row>
        <row r="278">
          <cell r="Q278" t="str">
            <v/>
          </cell>
        </row>
        <row r="279">
          <cell r="Q279" t="str">
            <v/>
          </cell>
        </row>
        <row r="280">
          <cell r="Q280" t="str">
            <v/>
          </cell>
        </row>
        <row r="281">
          <cell r="Q281" t="str">
            <v/>
          </cell>
        </row>
        <row r="282">
          <cell r="Q282" t="str">
            <v/>
          </cell>
        </row>
        <row r="283">
          <cell r="Q283" t="str">
            <v/>
          </cell>
        </row>
        <row r="284">
          <cell r="Q284" t="str">
            <v/>
          </cell>
        </row>
        <row r="285">
          <cell r="Q285" t="str">
            <v/>
          </cell>
        </row>
        <row r="286">
          <cell r="Q286" t="str">
            <v/>
          </cell>
        </row>
        <row r="287">
          <cell r="Q287" t="str">
            <v/>
          </cell>
        </row>
        <row r="288">
          <cell r="Q288" t="str">
            <v/>
          </cell>
        </row>
        <row r="289">
          <cell r="Q289" t="str">
            <v/>
          </cell>
        </row>
        <row r="290">
          <cell r="Q290" t="str">
            <v/>
          </cell>
        </row>
        <row r="291">
          <cell r="Q291" t="str">
            <v/>
          </cell>
        </row>
        <row r="292">
          <cell r="Q292" t="str">
            <v/>
          </cell>
        </row>
        <row r="293">
          <cell r="Q293" t="str">
            <v/>
          </cell>
        </row>
        <row r="294">
          <cell r="Q294" t="str">
            <v/>
          </cell>
        </row>
        <row r="295">
          <cell r="Q295" t="str">
            <v/>
          </cell>
        </row>
        <row r="296">
          <cell r="Q296" t="str">
            <v/>
          </cell>
        </row>
        <row r="297">
          <cell r="Q297" t="str">
            <v/>
          </cell>
        </row>
        <row r="298">
          <cell r="Q298" t="str">
            <v/>
          </cell>
        </row>
        <row r="299">
          <cell r="Q299" t="str">
            <v/>
          </cell>
        </row>
        <row r="300">
          <cell r="Q300" t="str">
            <v/>
          </cell>
        </row>
        <row r="301">
          <cell r="Q301" t="str">
            <v/>
          </cell>
        </row>
        <row r="302">
          <cell r="Q302" t="str">
            <v/>
          </cell>
        </row>
        <row r="303">
          <cell r="Q303" t="str">
            <v/>
          </cell>
        </row>
        <row r="304">
          <cell r="Q304" t="str">
            <v/>
          </cell>
        </row>
        <row r="305">
          <cell r="Q305" t="str">
            <v/>
          </cell>
        </row>
        <row r="306">
          <cell r="Q306" t="str">
            <v/>
          </cell>
        </row>
        <row r="307">
          <cell r="Q307" t="str">
            <v/>
          </cell>
        </row>
        <row r="308">
          <cell r="Q308" t="str">
            <v/>
          </cell>
        </row>
        <row r="309">
          <cell r="Q309" t="str">
            <v/>
          </cell>
        </row>
        <row r="310">
          <cell r="Q310" t="str">
            <v/>
          </cell>
        </row>
        <row r="311">
          <cell r="Q311" t="str">
            <v/>
          </cell>
        </row>
        <row r="312">
          <cell r="Q312" t="str">
            <v/>
          </cell>
        </row>
        <row r="313">
          <cell r="Q313" t="str">
            <v/>
          </cell>
        </row>
        <row r="314">
          <cell r="Q314" t="str">
            <v/>
          </cell>
        </row>
        <row r="315">
          <cell r="Q315" t="str">
            <v/>
          </cell>
        </row>
        <row r="316">
          <cell r="Q316" t="str">
            <v/>
          </cell>
        </row>
        <row r="317">
          <cell r="Q317" t="str">
            <v/>
          </cell>
        </row>
        <row r="318">
          <cell r="Q318" t="str">
            <v/>
          </cell>
        </row>
        <row r="319">
          <cell r="Q319" t="str">
            <v/>
          </cell>
        </row>
        <row r="320">
          <cell r="Q320" t="str">
            <v/>
          </cell>
        </row>
        <row r="321">
          <cell r="Q321" t="str">
            <v/>
          </cell>
        </row>
        <row r="322">
          <cell r="Q322" t="str">
            <v/>
          </cell>
        </row>
        <row r="323">
          <cell r="Q323" t="str">
            <v/>
          </cell>
        </row>
        <row r="324">
          <cell r="Q324" t="str">
            <v/>
          </cell>
        </row>
        <row r="325">
          <cell r="Q325" t="str">
            <v/>
          </cell>
        </row>
        <row r="326">
          <cell r="Q326" t="str">
            <v/>
          </cell>
        </row>
        <row r="327">
          <cell r="Q327" t="str">
            <v/>
          </cell>
        </row>
        <row r="328">
          <cell r="Q328" t="str">
            <v/>
          </cell>
        </row>
        <row r="329">
          <cell r="Q329" t="str">
            <v/>
          </cell>
        </row>
        <row r="330">
          <cell r="Q330" t="str">
            <v/>
          </cell>
        </row>
        <row r="331">
          <cell r="Q331" t="str">
            <v/>
          </cell>
        </row>
        <row r="332">
          <cell r="Q332" t="str">
            <v/>
          </cell>
        </row>
        <row r="333">
          <cell r="Q333" t="str">
            <v/>
          </cell>
        </row>
        <row r="334">
          <cell r="Q334" t="str">
            <v/>
          </cell>
        </row>
        <row r="335">
          <cell r="Q335" t="str">
            <v/>
          </cell>
        </row>
        <row r="336">
          <cell r="Q336" t="str">
            <v/>
          </cell>
        </row>
        <row r="337">
          <cell r="Q337" t="str">
            <v/>
          </cell>
        </row>
        <row r="338">
          <cell r="Q338" t="str">
            <v/>
          </cell>
        </row>
        <row r="339">
          <cell r="Q339" t="str">
            <v/>
          </cell>
        </row>
        <row r="340">
          <cell r="Q340" t="str">
            <v/>
          </cell>
        </row>
        <row r="341">
          <cell r="Q341" t="str">
            <v/>
          </cell>
        </row>
        <row r="342">
          <cell r="Q342" t="str">
            <v/>
          </cell>
        </row>
        <row r="343">
          <cell r="Q343" t="str">
            <v/>
          </cell>
        </row>
        <row r="344">
          <cell r="Q344" t="str">
            <v/>
          </cell>
        </row>
        <row r="345">
          <cell r="Q345" t="str">
            <v/>
          </cell>
        </row>
        <row r="346">
          <cell r="Q346" t="str">
            <v/>
          </cell>
        </row>
        <row r="347">
          <cell r="Q347" t="str">
            <v/>
          </cell>
        </row>
        <row r="348">
          <cell r="Q348" t="str">
            <v/>
          </cell>
        </row>
        <row r="349">
          <cell r="Q349" t="str">
            <v/>
          </cell>
        </row>
        <row r="350">
          <cell r="Q350" t="str">
            <v/>
          </cell>
        </row>
        <row r="351">
          <cell r="Q351" t="str">
            <v/>
          </cell>
        </row>
        <row r="352">
          <cell r="Q352" t="str">
            <v/>
          </cell>
        </row>
        <row r="353">
          <cell r="Q353" t="str">
            <v/>
          </cell>
        </row>
        <row r="354">
          <cell r="Q354" t="str">
            <v/>
          </cell>
        </row>
        <row r="355">
          <cell r="Q355" t="str">
            <v/>
          </cell>
        </row>
        <row r="356">
          <cell r="Q356" t="str">
            <v/>
          </cell>
        </row>
        <row r="357">
          <cell r="Q357" t="str">
            <v/>
          </cell>
        </row>
        <row r="358">
          <cell r="Q358" t="str">
            <v/>
          </cell>
        </row>
        <row r="359">
          <cell r="Q359" t="str">
            <v/>
          </cell>
        </row>
        <row r="360">
          <cell r="Q360" t="str">
            <v/>
          </cell>
        </row>
        <row r="361">
          <cell r="Q361" t="str">
            <v/>
          </cell>
        </row>
        <row r="362">
          <cell r="Q362" t="str">
            <v/>
          </cell>
        </row>
        <row r="363">
          <cell r="Q363" t="str">
            <v/>
          </cell>
        </row>
        <row r="364">
          <cell r="Q364" t="str">
            <v/>
          </cell>
        </row>
        <row r="365">
          <cell r="Q365" t="str">
            <v/>
          </cell>
        </row>
        <row r="366">
          <cell r="Q366" t="str">
            <v/>
          </cell>
        </row>
        <row r="367">
          <cell r="Q367" t="str">
            <v/>
          </cell>
        </row>
        <row r="368">
          <cell r="Q368" t="str">
            <v/>
          </cell>
        </row>
        <row r="369">
          <cell r="Q369" t="str">
            <v/>
          </cell>
        </row>
        <row r="370">
          <cell r="Q370" t="str">
            <v/>
          </cell>
        </row>
        <row r="371">
          <cell r="Q371" t="str">
            <v/>
          </cell>
        </row>
        <row r="372">
          <cell r="Q372" t="str">
            <v/>
          </cell>
        </row>
        <row r="373">
          <cell r="Q373" t="str">
            <v/>
          </cell>
        </row>
        <row r="374">
          <cell r="Q374" t="str">
            <v/>
          </cell>
        </row>
        <row r="375">
          <cell r="Q375" t="str">
            <v/>
          </cell>
        </row>
        <row r="376">
          <cell r="Q376" t="str">
            <v/>
          </cell>
        </row>
        <row r="377">
          <cell r="Q377" t="str">
            <v/>
          </cell>
        </row>
        <row r="378">
          <cell r="Q378" t="str">
            <v/>
          </cell>
        </row>
        <row r="379">
          <cell r="Q379" t="str">
            <v/>
          </cell>
        </row>
        <row r="380">
          <cell r="Q380" t="str">
            <v/>
          </cell>
        </row>
        <row r="381">
          <cell r="Q381" t="str">
            <v/>
          </cell>
        </row>
        <row r="382">
          <cell r="Q382" t="str">
            <v/>
          </cell>
        </row>
        <row r="383">
          <cell r="Q383" t="str">
            <v/>
          </cell>
        </row>
        <row r="384">
          <cell r="Q384" t="str">
            <v/>
          </cell>
        </row>
        <row r="385">
          <cell r="Q385" t="str">
            <v/>
          </cell>
        </row>
        <row r="386">
          <cell r="Q386" t="str">
            <v/>
          </cell>
        </row>
        <row r="387">
          <cell r="Q387" t="str">
            <v/>
          </cell>
        </row>
        <row r="388">
          <cell r="Q388" t="str">
            <v/>
          </cell>
        </row>
        <row r="389">
          <cell r="Q389" t="str">
            <v/>
          </cell>
        </row>
        <row r="390">
          <cell r="Q390" t="str">
            <v/>
          </cell>
        </row>
        <row r="391">
          <cell r="Q391" t="str">
            <v/>
          </cell>
        </row>
        <row r="392">
          <cell r="Q392" t="str">
            <v/>
          </cell>
        </row>
        <row r="393">
          <cell r="Q393" t="str">
            <v/>
          </cell>
        </row>
        <row r="394">
          <cell r="Q394" t="str">
            <v/>
          </cell>
        </row>
        <row r="395">
          <cell r="Q395" t="str">
            <v/>
          </cell>
        </row>
        <row r="396">
          <cell r="Q396" t="str">
            <v/>
          </cell>
        </row>
        <row r="397">
          <cell r="Q397" t="str">
            <v/>
          </cell>
        </row>
        <row r="398">
          <cell r="Q398" t="str">
            <v/>
          </cell>
        </row>
        <row r="399">
          <cell r="Q399" t="str">
            <v/>
          </cell>
        </row>
        <row r="400">
          <cell r="Q400" t="str">
            <v/>
          </cell>
        </row>
        <row r="401">
          <cell r="Q401" t="str">
            <v/>
          </cell>
        </row>
        <row r="402">
          <cell r="Q402" t="str">
            <v/>
          </cell>
        </row>
        <row r="403">
          <cell r="Q403" t="str">
            <v/>
          </cell>
        </row>
        <row r="404">
          <cell r="Q404" t="str">
            <v/>
          </cell>
        </row>
        <row r="405">
          <cell r="Q405" t="str">
            <v/>
          </cell>
        </row>
        <row r="406">
          <cell r="Q406" t="str">
            <v/>
          </cell>
        </row>
        <row r="407">
          <cell r="Q407" t="str">
            <v/>
          </cell>
        </row>
        <row r="408">
          <cell r="Q408" t="str">
            <v/>
          </cell>
        </row>
        <row r="409">
          <cell r="Q409" t="str">
            <v/>
          </cell>
        </row>
        <row r="410">
          <cell r="Q410" t="str">
            <v/>
          </cell>
        </row>
        <row r="411">
          <cell r="Q411" t="str">
            <v/>
          </cell>
        </row>
        <row r="412">
          <cell r="Q412" t="str">
            <v/>
          </cell>
        </row>
        <row r="413">
          <cell r="Q413" t="str">
            <v/>
          </cell>
        </row>
        <row r="414">
          <cell r="Q414" t="str">
            <v/>
          </cell>
        </row>
        <row r="415">
          <cell r="Q415" t="str">
            <v/>
          </cell>
        </row>
        <row r="416">
          <cell r="Q416" t="str">
            <v/>
          </cell>
        </row>
        <row r="417">
          <cell r="Q417" t="str">
            <v/>
          </cell>
        </row>
        <row r="418">
          <cell r="Q418" t="str">
            <v/>
          </cell>
        </row>
        <row r="419">
          <cell r="Q419" t="str">
            <v/>
          </cell>
        </row>
        <row r="420">
          <cell r="Q420" t="str">
            <v/>
          </cell>
        </row>
        <row r="421">
          <cell r="Q421" t="str">
            <v/>
          </cell>
        </row>
        <row r="422">
          <cell r="Q422" t="str">
            <v/>
          </cell>
        </row>
        <row r="423">
          <cell r="Q423" t="str">
            <v/>
          </cell>
        </row>
        <row r="424">
          <cell r="Q424" t="str">
            <v/>
          </cell>
        </row>
        <row r="425">
          <cell r="Q425" t="str">
            <v/>
          </cell>
        </row>
        <row r="426">
          <cell r="Q426" t="str">
            <v/>
          </cell>
        </row>
        <row r="427">
          <cell r="Q427" t="str">
            <v/>
          </cell>
        </row>
        <row r="428">
          <cell r="Q428" t="str">
            <v/>
          </cell>
        </row>
        <row r="429">
          <cell r="Q429" t="str">
            <v/>
          </cell>
        </row>
        <row r="430">
          <cell r="Q430" t="str">
            <v/>
          </cell>
        </row>
        <row r="431">
          <cell r="Q431" t="str">
            <v/>
          </cell>
        </row>
        <row r="432">
          <cell r="Q432" t="str">
            <v/>
          </cell>
        </row>
        <row r="433">
          <cell r="Q433" t="str">
            <v/>
          </cell>
        </row>
        <row r="434">
          <cell r="Q434" t="str">
            <v/>
          </cell>
        </row>
        <row r="435">
          <cell r="Q435" t="str">
            <v/>
          </cell>
        </row>
        <row r="436">
          <cell r="Q436" t="str">
            <v/>
          </cell>
        </row>
        <row r="437">
          <cell r="Q437" t="str">
            <v/>
          </cell>
        </row>
        <row r="438">
          <cell r="Q438" t="str">
            <v/>
          </cell>
        </row>
        <row r="439">
          <cell r="Q439" t="str">
            <v/>
          </cell>
        </row>
        <row r="440">
          <cell r="Q440" t="str">
            <v/>
          </cell>
        </row>
        <row r="441">
          <cell r="Q441" t="str">
            <v/>
          </cell>
        </row>
        <row r="442">
          <cell r="Q442" t="str">
            <v/>
          </cell>
        </row>
        <row r="443">
          <cell r="Q443" t="str">
            <v/>
          </cell>
        </row>
        <row r="444">
          <cell r="Q444" t="str">
            <v/>
          </cell>
        </row>
        <row r="445">
          <cell r="Q445" t="str">
            <v/>
          </cell>
        </row>
        <row r="446">
          <cell r="Q446" t="str">
            <v/>
          </cell>
        </row>
        <row r="447">
          <cell r="Q447" t="str">
            <v/>
          </cell>
        </row>
        <row r="448">
          <cell r="Q448" t="str">
            <v/>
          </cell>
        </row>
        <row r="449">
          <cell r="Q449" t="str">
            <v/>
          </cell>
        </row>
        <row r="450">
          <cell r="Q450" t="str">
            <v/>
          </cell>
        </row>
        <row r="451">
          <cell r="Q451" t="str">
            <v/>
          </cell>
        </row>
        <row r="452">
          <cell r="Q452" t="str">
            <v/>
          </cell>
        </row>
        <row r="453">
          <cell r="Q453" t="str">
            <v/>
          </cell>
        </row>
        <row r="454">
          <cell r="Q454" t="str">
            <v/>
          </cell>
        </row>
        <row r="455">
          <cell r="Q455" t="str">
            <v/>
          </cell>
        </row>
        <row r="456">
          <cell r="Q456" t="str">
            <v/>
          </cell>
        </row>
        <row r="457">
          <cell r="Q457" t="str">
            <v/>
          </cell>
        </row>
        <row r="458">
          <cell r="Q458" t="str">
            <v/>
          </cell>
        </row>
        <row r="459">
          <cell r="Q459" t="str">
            <v/>
          </cell>
        </row>
        <row r="460">
          <cell r="Q460" t="str">
            <v/>
          </cell>
        </row>
        <row r="461">
          <cell r="Q461" t="str">
            <v/>
          </cell>
        </row>
        <row r="462">
          <cell r="Q462" t="str">
            <v/>
          </cell>
        </row>
        <row r="463">
          <cell r="Q463" t="str">
            <v/>
          </cell>
        </row>
        <row r="464">
          <cell r="Q464" t="str">
            <v/>
          </cell>
        </row>
        <row r="465">
          <cell r="Q465" t="str">
            <v/>
          </cell>
        </row>
        <row r="466">
          <cell r="Q466" t="str">
            <v/>
          </cell>
        </row>
        <row r="467">
          <cell r="Q467" t="str">
            <v/>
          </cell>
        </row>
        <row r="468">
          <cell r="Q468" t="str">
            <v/>
          </cell>
        </row>
        <row r="469">
          <cell r="Q469" t="str">
            <v/>
          </cell>
        </row>
        <row r="470">
          <cell r="Q470" t="str">
            <v/>
          </cell>
        </row>
        <row r="471">
          <cell r="Q471" t="str">
            <v/>
          </cell>
        </row>
        <row r="472">
          <cell r="Q472" t="str">
            <v/>
          </cell>
        </row>
        <row r="473">
          <cell r="Q473" t="str">
            <v/>
          </cell>
        </row>
        <row r="474">
          <cell r="Q474" t="str">
            <v/>
          </cell>
        </row>
        <row r="475">
          <cell r="Q475" t="str">
            <v/>
          </cell>
        </row>
        <row r="476">
          <cell r="Q476" t="str">
            <v/>
          </cell>
        </row>
        <row r="477">
          <cell r="Q477" t="str">
            <v/>
          </cell>
        </row>
        <row r="478">
          <cell r="Q478" t="str">
            <v/>
          </cell>
        </row>
        <row r="479">
          <cell r="Q479" t="str">
            <v/>
          </cell>
        </row>
        <row r="480">
          <cell r="Q480" t="str">
            <v/>
          </cell>
        </row>
        <row r="481">
          <cell r="Q481" t="str">
            <v/>
          </cell>
        </row>
        <row r="482">
          <cell r="Q482" t="str">
            <v/>
          </cell>
        </row>
        <row r="483">
          <cell r="Q483" t="str">
            <v/>
          </cell>
        </row>
        <row r="484">
          <cell r="Q484" t="str">
            <v/>
          </cell>
        </row>
        <row r="485">
          <cell r="Q485" t="str">
            <v/>
          </cell>
        </row>
        <row r="486">
          <cell r="Q486" t="str">
            <v/>
          </cell>
        </row>
        <row r="487">
          <cell r="Q487" t="str">
            <v/>
          </cell>
        </row>
        <row r="488">
          <cell r="Q488" t="str">
            <v/>
          </cell>
        </row>
        <row r="489">
          <cell r="Q489" t="str">
            <v/>
          </cell>
        </row>
        <row r="490">
          <cell r="Q490" t="str">
            <v/>
          </cell>
        </row>
        <row r="491">
          <cell r="Q491" t="str">
            <v/>
          </cell>
        </row>
        <row r="492">
          <cell r="Q492" t="str">
            <v/>
          </cell>
        </row>
        <row r="493">
          <cell r="Q493" t="str">
            <v/>
          </cell>
        </row>
        <row r="494">
          <cell r="Q494" t="str">
            <v/>
          </cell>
        </row>
        <row r="495">
          <cell r="Q495" t="str">
            <v/>
          </cell>
        </row>
        <row r="496">
          <cell r="Q496" t="str">
            <v/>
          </cell>
        </row>
        <row r="497">
          <cell r="Q497" t="str">
            <v/>
          </cell>
        </row>
        <row r="498">
          <cell r="Q498" t="str">
            <v/>
          </cell>
        </row>
        <row r="499">
          <cell r="Q499" t="str">
            <v/>
          </cell>
        </row>
        <row r="500">
          <cell r="Q500" t="str">
            <v/>
          </cell>
        </row>
        <row r="501">
          <cell r="Q501" t="str">
            <v/>
          </cell>
        </row>
        <row r="502">
          <cell r="Q502" t="str">
            <v/>
          </cell>
        </row>
        <row r="503">
          <cell r="Q503" t="str">
            <v/>
          </cell>
        </row>
        <row r="504">
          <cell r="Q504" t="str">
            <v/>
          </cell>
        </row>
        <row r="505">
          <cell r="Q505" t="str">
            <v/>
          </cell>
        </row>
        <row r="506">
          <cell r="Q506" t="str">
            <v/>
          </cell>
        </row>
        <row r="507">
          <cell r="Q507" t="str">
            <v/>
          </cell>
        </row>
        <row r="508">
          <cell r="Q508" t="str">
            <v/>
          </cell>
        </row>
        <row r="509">
          <cell r="Q509" t="str">
            <v/>
          </cell>
        </row>
        <row r="510">
          <cell r="Q510" t="str">
            <v/>
          </cell>
        </row>
        <row r="511">
          <cell r="Q511" t="str">
            <v/>
          </cell>
        </row>
        <row r="512">
          <cell r="Q512" t="str">
            <v/>
          </cell>
        </row>
        <row r="513">
          <cell r="Q513" t="str">
            <v/>
          </cell>
        </row>
        <row r="514">
          <cell r="Q514" t="str">
            <v/>
          </cell>
        </row>
        <row r="515">
          <cell r="Q515" t="str">
            <v/>
          </cell>
        </row>
        <row r="516">
          <cell r="Q516" t="str">
            <v/>
          </cell>
        </row>
        <row r="517">
          <cell r="Q517" t="str">
            <v/>
          </cell>
        </row>
        <row r="518">
          <cell r="Q518" t="str">
            <v/>
          </cell>
        </row>
        <row r="519">
          <cell r="Q519" t="str">
            <v/>
          </cell>
        </row>
        <row r="520">
          <cell r="Q520" t="str">
            <v/>
          </cell>
        </row>
        <row r="521">
          <cell r="Q521" t="str">
            <v/>
          </cell>
        </row>
        <row r="522">
          <cell r="Q522" t="str">
            <v/>
          </cell>
        </row>
        <row r="523">
          <cell r="Q523" t="str">
            <v/>
          </cell>
        </row>
        <row r="524">
          <cell r="Q524" t="str">
            <v/>
          </cell>
        </row>
        <row r="525">
          <cell r="Q525" t="str">
            <v/>
          </cell>
        </row>
        <row r="526">
          <cell r="Q526" t="str">
            <v/>
          </cell>
        </row>
        <row r="527">
          <cell r="Q527" t="str">
            <v/>
          </cell>
        </row>
        <row r="528">
          <cell r="Q528" t="str">
            <v/>
          </cell>
        </row>
        <row r="529">
          <cell r="Q529" t="str">
            <v/>
          </cell>
        </row>
        <row r="530">
          <cell r="Q530" t="str">
            <v/>
          </cell>
        </row>
        <row r="531">
          <cell r="Q531" t="str">
            <v/>
          </cell>
        </row>
        <row r="532">
          <cell r="Q532" t="str">
            <v/>
          </cell>
        </row>
        <row r="533">
          <cell r="Q533" t="str">
            <v/>
          </cell>
        </row>
        <row r="534">
          <cell r="Q534" t="str">
            <v/>
          </cell>
        </row>
        <row r="535">
          <cell r="Q535" t="str">
            <v/>
          </cell>
        </row>
        <row r="536">
          <cell r="Q536" t="str">
            <v/>
          </cell>
        </row>
        <row r="537">
          <cell r="Q537" t="str">
            <v/>
          </cell>
        </row>
        <row r="538">
          <cell r="Q538" t="str">
            <v/>
          </cell>
        </row>
        <row r="539">
          <cell r="Q539" t="str">
            <v/>
          </cell>
        </row>
        <row r="540">
          <cell r="Q540" t="str">
            <v/>
          </cell>
        </row>
        <row r="541">
          <cell r="Q541" t="str">
            <v/>
          </cell>
        </row>
        <row r="542">
          <cell r="Q542" t="str">
            <v/>
          </cell>
        </row>
        <row r="543">
          <cell r="Q543" t="str">
            <v/>
          </cell>
        </row>
        <row r="544">
          <cell r="Q544" t="str">
            <v/>
          </cell>
        </row>
        <row r="545">
          <cell r="Q545" t="str">
            <v/>
          </cell>
        </row>
        <row r="546">
          <cell r="Q546" t="str">
            <v/>
          </cell>
        </row>
        <row r="547">
          <cell r="Q547" t="str">
            <v/>
          </cell>
        </row>
        <row r="548">
          <cell r="Q548" t="str">
            <v/>
          </cell>
        </row>
        <row r="549">
          <cell r="Q549" t="str">
            <v/>
          </cell>
        </row>
        <row r="550">
          <cell r="Q550" t="str">
            <v/>
          </cell>
        </row>
        <row r="551">
          <cell r="Q551" t="str">
            <v/>
          </cell>
        </row>
        <row r="552">
          <cell r="Q552" t="str">
            <v/>
          </cell>
        </row>
        <row r="553">
          <cell r="Q553" t="str">
            <v/>
          </cell>
        </row>
        <row r="554">
          <cell r="Q554" t="str">
            <v/>
          </cell>
        </row>
        <row r="555">
          <cell r="Q555" t="str">
            <v/>
          </cell>
        </row>
        <row r="556">
          <cell r="Q556" t="str">
            <v/>
          </cell>
        </row>
        <row r="557">
          <cell r="Q557" t="str">
            <v/>
          </cell>
        </row>
        <row r="558">
          <cell r="Q558" t="str">
            <v/>
          </cell>
        </row>
        <row r="559">
          <cell r="Q559" t="str">
            <v/>
          </cell>
        </row>
        <row r="560">
          <cell r="Q560" t="str">
            <v/>
          </cell>
        </row>
        <row r="561">
          <cell r="Q561" t="str">
            <v/>
          </cell>
        </row>
        <row r="562">
          <cell r="Q562" t="str">
            <v/>
          </cell>
        </row>
        <row r="563">
          <cell r="Q563" t="str">
            <v/>
          </cell>
        </row>
        <row r="564">
          <cell r="Q564" t="str">
            <v/>
          </cell>
        </row>
        <row r="565">
          <cell r="Q565" t="str">
            <v/>
          </cell>
        </row>
        <row r="566">
          <cell r="Q566" t="str">
            <v/>
          </cell>
        </row>
        <row r="567">
          <cell r="Q567" t="str">
            <v/>
          </cell>
        </row>
        <row r="568">
          <cell r="Q568" t="str">
            <v/>
          </cell>
        </row>
        <row r="569">
          <cell r="Q569" t="str">
            <v/>
          </cell>
        </row>
        <row r="570">
          <cell r="Q570" t="str">
            <v/>
          </cell>
        </row>
        <row r="571">
          <cell r="Q571" t="str">
            <v/>
          </cell>
        </row>
        <row r="572">
          <cell r="Q572" t="str">
            <v/>
          </cell>
        </row>
        <row r="573">
          <cell r="Q573" t="str">
            <v/>
          </cell>
        </row>
        <row r="574">
          <cell r="Q574" t="str">
            <v/>
          </cell>
        </row>
        <row r="575">
          <cell r="Q575" t="str">
            <v/>
          </cell>
        </row>
        <row r="576">
          <cell r="Q576" t="str">
            <v/>
          </cell>
        </row>
        <row r="577">
          <cell r="Q577" t="str">
            <v/>
          </cell>
        </row>
        <row r="578">
          <cell r="Q578" t="str">
            <v/>
          </cell>
        </row>
        <row r="579">
          <cell r="Q579" t="str">
            <v/>
          </cell>
        </row>
        <row r="580">
          <cell r="Q580" t="str">
            <v/>
          </cell>
        </row>
        <row r="581">
          <cell r="Q581" t="str">
            <v/>
          </cell>
        </row>
        <row r="582">
          <cell r="Q582" t="str">
            <v/>
          </cell>
        </row>
        <row r="583">
          <cell r="Q583" t="str">
            <v/>
          </cell>
        </row>
        <row r="584">
          <cell r="Q584" t="str">
            <v/>
          </cell>
        </row>
        <row r="585">
          <cell r="Q585" t="str">
            <v/>
          </cell>
        </row>
        <row r="586">
          <cell r="Q586" t="str">
            <v/>
          </cell>
        </row>
        <row r="587">
          <cell r="Q587" t="str">
            <v/>
          </cell>
        </row>
        <row r="588">
          <cell r="Q588" t="str">
            <v/>
          </cell>
        </row>
        <row r="589">
          <cell r="Q589" t="str">
            <v/>
          </cell>
        </row>
        <row r="590">
          <cell r="Q590" t="str">
            <v/>
          </cell>
        </row>
        <row r="591">
          <cell r="Q591" t="str">
            <v/>
          </cell>
        </row>
        <row r="592">
          <cell r="Q592" t="str">
            <v/>
          </cell>
        </row>
        <row r="593">
          <cell r="Q593" t="str">
            <v/>
          </cell>
        </row>
        <row r="594">
          <cell r="Q594" t="str">
            <v/>
          </cell>
        </row>
        <row r="595">
          <cell r="Q595" t="str">
            <v/>
          </cell>
        </row>
        <row r="596">
          <cell r="Q596" t="str">
            <v/>
          </cell>
        </row>
        <row r="597">
          <cell r="Q597" t="str">
            <v/>
          </cell>
        </row>
        <row r="598">
          <cell r="Q598" t="str">
            <v/>
          </cell>
        </row>
        <row r="599">
          <cell r="Q599" t="str">
            <v/>
          </cell>
        </row>
        <row r="600">
          <cell r="Q600" t="str">
            <v/>
          </cell>
        </row>
        <row r="601">
          <cell r="Q601" t="str">
            <v/>
          </cell>
        </row>
        <row r="602">
          <cell r="Q602" t="str">
            <v/>
          </cell>
        </row>
        <row r="603">
          <cell r="Q603" t="str">
            <v/>
          </cell>
        </row>
        <row r="604">
          <cell r="Q604" t="str">
            <v/>
          </cell>
        </row>
        <row r="605">
          <cell r="Q605" t="str">
            <v/>
          </cell>
        </row>
        <row r="606">
          <cell r="Q606" t="str">
            <v/>
          </cell>
        </row>
        <row r="607">
          <cell r="Q607" t="str">
            <v/>
          </cell>
        </row>
        <row r="608">
          <cell r="Q608" t="str">
            <v/>
          </cell>
        </row>
        <row r="609">
          <cell r="Q609" t="str">
            <v/>
          </cell>
        </row>
        <row r="610">
          <cell r="Q610" t="str">
            <v/>
          </cell>
        </row>
        <row r="611">
          <cell r="Q611" t="str">
            <v/>
          </cell>
        </row>
        <row r="612">
          <cell r="Q612" t="str">
            <v/>
          </cell>
        </row>
        <row r="613">
          <cell r="Q613" t="str">
            <v/>
          </cell>
        </row>
        <row r="614">
          <cell r="Q61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H75"/>
  <sheetViews>
    <sheetView tabSelected="1"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C49" sqref="AC49"/>
    </sheetView>
  </sheetViews>
  <sheetFormatPr defaultColWidth="8.66015625" defaultRowHeight="18"/>
  <cols>
    <col min="1" max="1" width="3.08203125" style="58" customWidth="1"/>
    <col min="2" max="2" width="7.66015625" style="58" customWidth="1"/>
    <col min="3" max="3" width="1.50390625" style="58" customWidth="1"/>
    <col min="4" max="4" width="5.83203125" style="111" customWidth="1"/>
    <col min="5" max="5" width="6" style="61" customWidth="1"/>
    <col min="6" max="6" width="8.91015625" style="59" customWidth="1"/>
    <col min="7" max="8" width="7.91015625" style="59" customWidth="1"/>
    <col min="9" max="9" width="8" style="59" customWidth="1"/>
    <col min="10" max="10" width="8.91015625" style="59" customWidth="1"/>
    <col min="11" max="11" width="7.41015625" style="59" customWidth="1"/>
    <col min="12" max="12" width="8" style="59" customWidth="1"/>
    <col min="13" max="15" width="6.83203125" style="58" customWidth="1"/>
    <col min="16" max="16" width="6.66015625" style="58" customWidth="1"/>
    <col min="17" max="18" width="6.83203125" style="58" customWidth="1"/>
    <col min="19" max="21" width="6.83203125" style="53" customWidth="1"/>
    <col min="22" max="24" width="7.66015625" style="53" customWidth="1"/>
    <col min="25" max="29" width="7.58203125" style="53" customWidth="1"/>
    <col min="30" max="31" width="7.66015625" style="53" customWidth="1"/>
    <col min="32" max="32" width="7.66015625" style="153" customWidth="1"/>
    <col min="33" max="34" width="7.58203125" style="153" customWidth="1"/>
    <col min="35" max="16384" width="8.83203125" style="58" customWidth="1"/>
  </cols>
  <sheetData>
    <row r="1" spans="1:34" s="53" customFormat="1" ht="12" customHeight="1">
      <c r="A1" s="2"/>
      <c r="B1" s="2"/>
      <c r="C1" s="11" t="s">
        <v>97</v>
      </c>
      <c r="D1" s="111"/>
      <c r="E1" s="2"/>
      <c r="F1" s="11" t="s">
        <v>98</v>
      </c>
      <c r="G1" s="12"/>
      <c r="H1" s="12"/>
      <c r="I1" s="12"/>
      <c r="J1" s="12"/>
      <c r="K1" s="12"/>
      <c r="L1" s="12"/>
      <c r="M1" s="13" t="s">
        <v>48</v>
      </c>
      <c r="N1" s="13"/>
      <c r="O1" s="13"/>
      <c r="P1" s="1"/>
      <c r="Q1" s="1"/>
      <c r="R1" s="1"/>
      <c r="S1" s="119" t="s">
        <v>81</v>
      </c>
      <c r="T1" s="120"/>
      <c r="U1" s="120"/>
      <c r="V1" s="119" t="s">
        <v>82</v>
      </c>
      <c r="W1" s="120"/>
      <c r="X1" s="120"/>
      <c r="Y1" s="120"/>
      <c r="Z1" s="120"/>
      <c r="AA1" s="2"/>
      <c r="AB1" s="2"/>
      <c r="AC1" s="2"/>
      <c r="AD1" s="2"/>
      <c r="AE1" s="2"/>
      <c r="AF1" s="139"/>
      <c r="AG1" s="139"/>
      <c r="AH1" s="139"/>
    </row>
    <row r="2" spans="1:34" s="53" customFormat="1" ht="12" customHeight="1">
      <c r="A2" s="14"/>
      <c r="B2" s="14"/>
      <c r="C2" s="158">
        <v>99</v>
      </c>
      <c r="D2" s="158"/>
      <c r="E2" s="64">
        <v>100</v>
      </c>
      <c r="F2" s="64">
        <v>101</v>
      </c>
      <c r="G2" s="64">
        <v>102</v>
      </c>
      <c r="H2" s="64">
        <v>103</v>
      </c>
      <c r="I2" s="64">
        <v>104</v>
      </c>
      <c r="J2" s="64">
        <v>105</v>
      </c>
      <c r="K2" s="64">
        <v>106</v>
      </c>
      <c r="L2" s="64">
        <v>107</v>
      </c>
      <c r="M2" s="64">
        <v>108</v>
      </c>
      <c r="N2" s="64">
        <v>109</v>
      </c>
      <c r="O2" s="64">
        <v>110</v>
      </c>
      <c r="P2" s="64">
        <v>111</v>
      </c>
      <c r="Q2" s="64">
        <v>112</v>
      </c>
      <c r="R2" s="64">
        <v>113</v>
      </c>
      <c r="S2" s="64">
        <v>114</v>
      </c>
      <c r="T2" s="64">
        <v>115</v>
      </c>
      <c r="U2" s="64">
        <v>116</v>
      </c>
      <c r="V2" s="64">
        <v>117</v>
      </c>
      <c r="W2" s="64">
        <v>118</v>
      </c>
      <c r="X2" s="64">
        <v>119</v>
      </c>
      <c r="Y2" s="64">
        <v>120</v>
      </c>
      <c r="Z2" s="64">
        <v>121</v>
      </c>
      <c r="AA2" s="64">
        <v>122</v>
      </c>
      <c r="AB2" s="64">
        <v>123</v>
      </c>
      <c r="AC2" s="64">
        <v>124</v>
      </c>
      <c r="AD2" s="64">
        <v>125</v>
      </c>
      <c r="AE2" s="64">
        <v>126</v>
      </c>
      <c r="AF2" s="140">
        <v>127</v>
      </c>
      <c r="AG2" s="140">
        <v>128</v>
      </c>
      <c r="AH2" s="140">
        <v>129</v>
      </c>
    </row>
    <row r="3" spans="1:34" s="53" customFormat="1" ht="45" customHeight="1">
      <c r="A3" s="159" t="s">
        <v>0</v>
      </c>
      <c r="B3" s="160"/>
      <c r="C3" s="165" t="s">
        <v>99</v>
      </c>
      <c r="D3" s="165"/>
      <c r="E3" s="95" t="s">
        <v>100</v>
      </c>
      <c r="F3" s="96" t="s">
        <v>116</v>
      </c>
      <c r="G3" s="94" t="s">
        <v>72</v>
      </c>
      <c r="H3" s="94" t="s">
        <v>73</v>
      </c>
      <c r="I3" s="94" t="s">
        <v>74</v>
      </c>
      <c r="J3" s="94" t="s">
        <v>95</v>
      </c>
      <c r="K3" s="96" t="s">
        <v>96</v>
      </c>
      <c r="L3" s="97" t="s">
        <v>75</v>
      </c>
      <c r="M3" s="98" t="s">
        <v>112</v>
      </c>
      <c r="N3" s="95" t="s">
        <v>113</v>
      </c>
      <c r="O3" s="95" t="s">
        <v>114</v>
      </c>
      <c r="P3" s="99" t="s">
        <v>49</v>
      </c>
      <c r="Q3" s="99" t="s">
        <v>50</v>
      </c>
      <c r="R3" s="99" t="s">
        <v>51</v>
      </c>
      <c r="S3" s="94" t="s">
        <v>101</v>
      </c>
      <c r="T3" s="94" t="s">
        <v>76</v>
      </c>
      <c r="U3" s="97" t="s">
        <v>52</v>
      </c>
      <c r="V3" s="131" t="s">
        <v>53</v>
      </c>
      <c r="W3" s="94" t="s">
        <v>54</v>
      </c>
      <c r="X3" s="94" t="s">
        <v>55</v>
      </c>
      <c r="Y3" s="94" t="s">
        <v>56</v>
      </c>
      <c r="Z3" s="94" t="s">
        <v>57</v>
      </c>
      <c r="AA3" s="94" t="s">
        <v>58</v>
      </c>
      <c r="AB3" s="94" t="s">
        <v>59</v>
      </c>
      <c r="AC3" s="97" t="s">
        <v>60</v>
      </c>
      <c r="AD3" s="131" t="s">
        <v>61</v>
      </c>
      <c r="AE3" s="94" t="s">
        <v>62</v>
      </c>
      <c r="AF3" s="141" t="s">
        <v>63</v>
      </c>
      <c r="AG3" s="141" t="s">
        <v>64</v>
      </c>
      <c r="AH3" s="142" t="s">
        <v>65</v>
      </c>
    </row>
    <row r="4" spans="1:34" s="53" customFormat="1" ht="21" customHeight="1">
      <c r="A4" s="161" t="s">
        <v>1</v>
      </c>
      <c r="B4" s="162"/>
      <c r="C4" s="164">
        <v>43374</v>
      </c>
      <c r="D4" s="164"/>
      <c r="E4" s="69">
        <v>42644</v>
      </c>
      <c r="F4" s="69">
        <v>43101</v>
      </c>
      <c r="G4" s="69">
        <v>43101</v>
      </c>
      <c r="H4" s="69">
        <v>43101</v>
      </c>
      <c r="I4" s="69">
        <v>43101</v>
      </c>
      <c r="J4" s="69">
        <v>43101</v>
      </c>
      <c r="K4" s="69">
        <v>43101</v>
      </c>
      <c r="L4" s="127">
        <v>43101</v>
      </c>
      <c r="M4" s="70">
        <v>43282</v>
      </c>
      <c r="N4" s="70">
        <v>43282</v>
      </c>
      <c r="O4" s="70">
        <v>43282</v>
      </c>
      <c r="P4" s="70">
        <v>43282</v>
      </c>
      <c r="Q4" s="70">
        <v>43282</v>
      </c>
      <c r="R4" s="70">
        <v>43282</v>
      </c>
      <c r="S4" s="69">
        <v>43191</v>
      </c>
      <c r="T4" s="69">
        <v>43191</v>
      </c>
      <c r="U4" s="127">
        <v>43191</v>
      </c>
      <c r="V4" s="154">
        <v>43191</v>
      </c>
      <c r="W4" s="127">
        <v>43191</v>
      </c>
      <c r="X4" s="127">
        <v>43191</v>
      </c>
      <c r="Y4" s="127">
        <v>43191</v>
      </c>
      <c r="Z4" s="127">
        <v>43191</v>
      </c>
      <c r="AA4" s="127">
        <v>43191</v>
      </c>
      <c r="AB4" s="127">
        <v>43191</v>
      </c>
      <c r="AC4" s="127">
        <v>43191</v>
      </c>
      <c r="AD4" s="154">
        <v>43191</v>
      </c>
      <c r="AE4" s="127">
        <v>43191</v>
      </c>
      <c r="AF4" s="127">
        <v>43191</v>
      </c>
      <c r="AG4" s="127">
        <v>43191</v>
      </c>
      <c r="AH4" s="127">
        <v>43191</v>
      </c>
    </row>
    <row r="5" spans="1:34" s="53" customFormat="1" ht="12" customHeight="1">
      <c r="A5" s="159" t="s">
        <v>2</v>
      </c>
      <c r="B5" s="160"/>
      <c r="C5" s="163" t="s">
        <v>3</v>
      </c>
      <c r="D5" s="163"/>
      <c r="E5" s="65" t="s">
        <v>3</v>
      </c>
      <c r="F5" s="65" t="s">
        <v>102</v>
      </c>
      <c r="G5" s="65" t="s">
        <v>102</v>
      </c>
      <c r="H5" s="65" t="s">
        <v>102</v>
      </c>
      <c r="I5" s="65" t="s">
        <v>102</v>
      </c>
      <c r="J5" s="65" t="s">
        <v>102</v>
      </c>
      <c r="K5" s="65" t="s">
        <v>102</v>
      </c>
      <c r="L5" s="66" t="s">
        <v>102</v>
      </c>
      <c r="M5" s="67" t="s">
        <v>66</v>
      </c>
      <c r="N5" s="68" t="s">
        <v>66</v>
      </c>
      <c r="O5" s="68" t="s">
        <v>66</v>
      </c>
      <c r="P5" s="68" t="s">
        <v>115</v>
      </c>
      <c r="Q5" s="68" t="s">
        <v>115</v>
      </c>
      <c r="R5" s="68" t="s">
        <v>115</v>
      </c>
      <c r="S5" s="121" t="s">
        <v>103</v>
      </c>
      <c r="T5" s="121" t="s">
        <v>103</v>
      </c>
      <c r="U5" s="122" t="s">
        <v>103</v>
      </c>
      <c r="V5" s="132" t="s">
        <v>103</v>
      </c>
      <c r="W5" s="121" t="s">
        <v>103</v>
      </c>
      <c r="X5" s="121" t="s">
        <v>103</v>
      </c>
      <c r="Y5" s="121" t="s">
        <v>103</v>
      </c>
      <c r="Z5" s="121" t="s">
        <v>103</v>
      </c>
      <c r="AA5" s="121" t="s">
        <v>103</v>
      </c>
      <c r="AB5" s="121" t="s">
        <v>103</v>
      </c>
      <c r="AC5" s="122" t="s">
        <v>103</v>
      </c>
      <c r="AD5" s="132" t="s">
        <v>103</v>
      </c>
      <c r="AE5" s="121" t="s">
        <v>103</v>
      </c>
      <c r="AF5" s="143" t="s">
        <v>103</v>
      </c>
      <c r="AG5" s="143" t="s">
        <v>103</v>
      </c>
      <c r="AH5" s="144" t="s">
        <v>103</v>
      </c>
    </row>
    <row r="6" spans="1:34" s="53" customFormat="1" ht="9" customHeight="1">
      <c r="A6" s="3"/>
      <c r="B6" s="4"/>
      <c r="C6" s="71"/>
      <c r="D6" s="112"/>
      <c r="E6" s="72"/>
      <c r="F6" s="15"/>
      <c r="G6" s="16"/>
      <c r="H6" s="16"/>
      <c r="I6" s="17"/>
      <c r="J6" s="15"/>
      <c r="K6" s="15"/>
      <c r="L6" s="15"/>
      <c r="M6" s="72"/>
      <c r="N6" s="72"/>
      <c r="O6" s="73"/>
      <c r="P6" s="73"/>
      <c r="Q6" s="73"/>
      <c r="R6" s="73"/>
      <c r="S6" s="9"/>
      <c r="T6" s="9"/>
      <c r="U6" s="9"/>
      <c r="V6" s="9"/>
      <c r="W6" s="9"/>
      <c r="X6" s="9"/>
      <c r="Y6" s="9"/>
      <c r="Z6" s="9"/>
      <c r="AA6" s="9"/>
      <c r="AB6" s="9"/>
      <c r="AC6" s="9"/>
      <c r="AD6" s="9"/>
      <c r="AE6" s="9"/>
      <c r="AF6" s="135"/>
      <c r="AG6" s="135"/>
      <c r="AH6" s="135"/>
    </row>
    <row r="7" spans="1:34" s="53" customFormat="1" ht="19.5" customHeight="1">
      <c r="A7" s="5" t="s">
        <v>4</v>
      </c>
      <c r="B7" s="6" t="s">
        <v>5</v>
      </c>
      <c r="C7" s="74"/>
      <c r="D7" s="155">
        <v>8400.95</v>
      </c>
      <c r="E7" s="110">
        <v>2782.92</v>
      </c>
      <c r="F7" s="100">
        <f>SUM(F8+F18+F22+F28+F34+F41+F46+F54+F60+F63)</f>
        <v>3940159874</v>
      </c>
      <c r="G7" s="100">
        <f aca="true" t="shared" si="0" ref="G7:L7">SUM(G8+G18+G22+G28+G34+G41+G46+G54+G60+G63)</f>
        <v>699257600</v>
      </c>
      <c r="H7" s="100">
        <f t="shared" si="0"/>
        <v>120640873</v>
      </c>
      <c r="I7" s="100">
        <f t="shared" si="0"/>
        <v>578197355</v>
      </c>
      <c r="J7" s="100">
        <f t="shared" si="0"/>
        <v>2272981304</v>
      </c>
      <c r="K7" s="100">
        <f t="shared" si="0"/>
        <v>49661542</v>
      </c>
      <c r="L7" s="100">
        <f t="shared" si="0"/>
        <v>215643730</v>
      </c>
      <c r="M7" s="101">
        <v>102300</v>
      </c>
      <c r="N7" s="101">
        <v>279900</v>
      </c>
      <c r="O7" s="101">
        <v>48400</v>
      </c>
      <c r="P7" s="102">
        <v>-1.1</v>
      </c>
      <c r="Q7" s="102">
        <v>0.9</v>
      </c>
      <c r="R7" s="102">
        <v>-1.1</v>
      </c>
      <c r="S7" s="101">
        <f>SUM(S18+S8+S22+S28+S34+S41+S46+S54+S60+S63)</f>
        <v>517364</v>
      </c>
      <c r="T7" s="101">
        <f>SUM(T18+T8+T22+T28+T34+T41+T46)</f>
        <v>71230</v>
      </c>
      <c r="U7" s="101">
        <f>SUM(U18+U8+U22+U28+U34+U41+U46)</f>
        <v>195500</v>
      </c>
      <c r="V7" s="123">
        <f>SUM(V8+V18+V22+V28+V34+V41+V46+V54+V60+V63)</f>
        <v>74943</v>
      </c>
      <c r="W7" s="123">
        <f>SUM(W8+W18+W22+W28+W34+W41+W46+W60+W63)</f>
        <v>14808.1</v>
      </c>
      <c r="X7" s="123">
        <f>SUM(X8+X18+X22+X28+X34+X41+X46+X54)</f>
        <v>936.1</v>
      </c>
      <c r="Y7" s="123">
        <f>SUM(Y8+Y18+Y22+Y28+Y34+Y41+Y46+Y54+Y63)</f>
        <v>15667.6</v>
      </c>
      <c r="Z7" s="123">
        <f>SUM(Z8+Z18+Z22+Z28+Z34+Z41+Z46+Z60+Z63)</f>
        <v>4435.5</v>
      </c>
      <c r="AA7" s="123">
        <f>SUM(AA8+AA18+AA22+AA28+AA34+AA41+AA46+AA54+AA60+AA63)</f>
        <v>11403.5</v>
      </c>
      <c r="AB7" s="123">
        <f>SUM(AB8+AB18+AB22+AB28+AB34+AB41+AB46+AB54+AB60)</f>
        <v>3838</v>
      </c>
      <c r="AC7" s="123">
        <f>SUM(AC8+AC18+AC22+AC28+AC34+AC41+AC46+AC54+AC63)</f>
        <v>927.8000000000001</v>
      </c>
      <c r="AD7" s="123">
        <f>SUM(AD8+AD18+AD22+AD28+AD34+AD41+AD46+AD54+AD60+AD63)</f>
        <v>2811.1</v>
      </c>
      <c r="AE7" s="123">
        <f>SUM(AE8+AE18+AE22+AE28+AE34+AE41+AE46+AE54+AE63)</f>
        <v>1741.6</v>
      </c>
      <c r="AF7" s="123">
        <f>SUM(AF8+AF18+AF22+AF28+AF34+AF41+AF46+AF54+AF60+AF63)</f>
        <v>7429.900000000001</v>
      </c>
      <c r="AG7" s="123">
        <f>SUM(AG8+AG18+AG22+AG28+AG34+AG41+AG46+AG54+AG63)</f>
        <v>4434.3</v>
      </c>
      <c r="AH7" s="123">
        <f>SUM(AH8+AH18+AH22+AH28+AH34+AH41+AH46+AH54)</f>
        <v>6511</v>
      </c>
    </row>
    <row r="8" spans="1:34" s="53" customFormat="1" ht="19.5" customHeight="1">
      <c r="A8" s="18">
        <v>100</v>
      </c>
      <c r="B8" s="6" t="s">
        <v>6</v>
      </c>
      <c r="C8" s="74" t="s">
        <v>67</v>
      </c>
      <c r="D8" s="155">
        <v>557.02</v>
      </c>
      <c r="E8" s="110">
        <v>333.14</v>
      </c>
      <c r="F8" s="103">
        <v>269084666</v>
      </c>
      <c r="G8" s="103">
        <v>44320655</v>
      </c>
      <c r="H8" s="103">
        <v>5437024</v>
      </c>
      <c r="I8" s="103">
        <v>99973143</v>
      </c>
      <c r="J8" s="103">
        <v>86872887</v>
      </c>
      <c r="K8" s="103">
        <v>3389022</v>
      </c>
      <c r="L8" s="103">
        <v>28984640</v>
      </c>
      <c r="M8" s="101">
        <v>167000</v>
      </c>
      <c r="N8" s="101">
        <v>710500</v>
      </c>
      <c r="O8" s="104">
        <v>92000</v>
      </c>
      <c r="P8" s="102">
        <v>0.5</v>
      </c>
      <c r="Q8" s="102">
        <v>5.7</v>
      </c>
      <c r="R8" s="102">
        <v>1.7</v>
      </c>
      <c r="S8" s="104">
        <v>55727</v>
      </c>
      <c r="T8" s="123">
        <v>20364</v>
      </c>
      <c r="U8" s="123">
        <v>35363</v>
      </c>
      <c r="V8" s="123">
        <v>20405</v>
      </c>
      <c r="W8" s="123">
        <v>6474</v>
      </c>
      <c r="X8" s="126">
        <v>9</v>
      </c>
      <c r="Y8" s="123">
        <v>4107</v>
      </c>
      <c r="Z8" s="104">
        <v>172</v>
      </c>
      <c r="AA8" s="123">
        <v>2217</v>
      </c>
      <c r="AB8" s="123">
        <v>1409</v>
      </c>
      <c r="AC8" s="104">
        <v>148</v>
      </c>
      <c r="AD8" s="104">
        <v>775</v>
      </c>
      <c r="AE8" s="104">
        <v>734</v>
      </c>
      <c r="AF8" s="145">
        <v>2687</v>
      </c>
      <c r="AG8" s="147">
        <v>628</v>
      </c>
      <c r="AH8" s="147">
        <v>1046</v>
      </c>
    </row>
    <row r="9" spans="1:34" s="53" customFormat="1" ht="19.5" customHeight="1">
      <c r="A9" s="19">
        <v>101</v>
      </c>
      <c r="B9" s="20" t="s">
        <v>7</v>
      </c>
      <c r="C9" s="74"/>
      <c r="D9" s="92">
        <v>34.02</v>
      </c>
      <c r="E9" s="90">
        <v>27.4</v>
      </c>
      <c r="F9" s="87" t="s">
        <v>94</v>
      </c>
      <c r="G9" s="87" t="s">
        <v>94</v>
      </c>
      <c r="H9" s="87" t="s">
        <v>94</v>
      </c>
      <c r="I9" s="87" t="s">
        <v>94</v>
      </c>
      <c r="J9" s="87" t="s">
        <v>94</v>
      </c>
      <c r="K9" s="87" t="s">
        <v>94</v>
      </c>
      <c r="L9" s="87" t="s">
        <v>94</v>
      </c>
      <c r="M9" s="9">
        <v>323500</v>
      </c>
      <c r="N9" s="9">
        <v>431400</v>
      </c>
      <c r="O9" s="71">
        <v>103000</v>
      </c>
      <c r="P9" s="75">
        <v>1.9</v>
      </c>
      <c r="Q9" s="75">
        <v>3.8</v>
      </c>
      <c r="R9" s="76">
        <v>3.1</v>
      </c>
      <c r="S9" s="71" t="s">
        <v>94</v>
      </c>
      <c r="T9" s="71" t="s">
        <v>94</v>
      </c>
      <c r="U9" s="71" t="s">
        <v>94</v>
      </c>
      <c r="V9" s="71" t="s">
        <v>94</v>
      </c>
      <c r="W9" s="71" t="s">
        <v>94</v>
      </c>
      <c r="X9" s="71" t="s">
        <v>94</v>
      </c>
      <c r="Y9" s="71" t="s">
        <v>94</v>
      </c>
      <c r="Z9" s="71" t="s">
        <v>94</v>
      </c>
      <c r="AA9" s="71" t="s">
        <v>94</v>
      </c>
      <c r="AB9" s="71" t="s">
        <v>94</v>
      </c>
      <c r="AC9" s="71" t="s">
        <v>94</v>
      </c>
      <c r="AD9" s="71" t="s">
        <v>94</v>
      </c>
      <c r="AE9" s="71" t="s">
        <v>94</v>
      </c>
      <c r="AF9" s="148" t="s">
        <v>94</v>
      </c>
      <c r="AG9" s="148" t="s">
        <v>94</v>
      </c>
      <c r="AH9" s="148" t="s">
        <v>94</v>
      </c>
    </row>
    <row r="10" spans="1:34" s="53" customFormat="1" ht="19.5" customHeight="1">
      <c r="A10" s="19">
        <v>102</v>
      </c>
      <c r="B10" s="20" t="s">
        <v>8</v>
      </c>
      <c r="C10" s="74"/>
      <c r="D10" s="92">
        <v>32.66</v>
      </c>
      <c r="E10" s="90">
        <v>13.65</v>
      </c>
      <c r="F10" s="87" t="s">
        <v>94</v>
      </c>
      <c r="G10" s="87" t="s">
        <v>94</v>
      </c>
      <c r="H10" s="87" t="s">
        <v>94</v>
      </c>
      <c r="I10" s="87" t="s">
        <v>94</v>
      </c>
      <c r="J10" s="87" t="s">
        <v>94</v>
      </c>
      <c r="K10" s="87" t="s">
        <v>94</v>
      </c>
      <c r="L10" s="87" t="s">
        <v>94</v>
      </c>
      <c r="M10" s="9">
        <v>269500</v>
      </c>
      <c r="N10" s="9">
        <v>362000</v>
      </c>
      <c r="O10" s="71" t="s">
        <v>94</v>
      </c>
      <c r="P10" s="75">
        <v>3.2</v>
      </c>
      <c r="Q10" s="75">
        <v>4.4</v>
      </c>
      <c r="R10" s="71" t="s">
        <v>94</v>
      </c>
      <c r="S10" s="71" t="s">
        <v>94</v>
      </c>
      <c r="T10" s="71" t="s">
        <v>94</v>
      </c>
      <c r="U10" s="71" t="s">
        <v>94</v>
      </c>
      <c r="V10" s="71" t="s">
        <v>94</v>
      </c>
      <c r="W10" s="71" t="s">
        <v>94</v>
      </c>
      <c r="X10" s="71" t="s">
        <v>94</v>
      </c>
      <c r="Y10" s="71" t="s">
        <v>94</v>
      </c>
      <c r="Z10" s="71" t="s">
        <v>94</v>
      </c>
      <c r="AA10" s="71" t="s">
        <v>94</v>
      </c>
      <c r="AB10" s="71" t="s">
        <v>94</v>
      </c>
      <c r="AC10" s="71" t="s">
        <v>94</v>
      </c>
      <c r="AD10" s="71" t="s">
        <v>94</v>
      </c>
      <c r="AE10" s="71" t="s">
        <v>94</v>
      </c>
      <c r="AF10" s="148" t="s">
        <v>94</v>
      </c>
      <c r="AG10" s="148" t="s">
        <v>94</v>
      </c>
      <c r="AH10" s="148" t="s">
        <v>94</v>
      </c>
    </row>
    <row r="11" spans="1:34" s="53" customFormat="1" ht="19.5" customHeight="1">
      <c r="A11" s="21">
        <v>110</v>
      </c>
      <c r="B11" s="20" t="s">
        <v>9</v>
      </c>
      <c r="C11" s="74"/>
      <c r="D11" s="92">
        <v>28.97</v>
      </c>
      <c r="E11" s="90">
        <v>22.94</v>
      </c>
      <c r="F11" s="87" t="s">
        <v>94</v>
      </c>
      <c r="G11" s="87" t="s">
        <v>94</v>
      </c>
      <c r="H11" s="87" t="s">
        <v>94</v>
      </c>
      <c r="I11" s="87" t="s">
        <v>94</v>
      </c>
      <c r="J11" s="87" t="s">
        <v>94</v>
      </c>
      <c r="K11" s="87" t="s">
        <v>94</v>
      </c>
      <c r="L11" s="87" t="s">
        <v>94</v>
      </c>
      <c r="M11" s="9">
        <v>313700</v>
      </c>
      <c r="N11" s="9">
        <v>1401900</v>
      </c>
      <c r="O11" s="71" t="s">
        <v>94</v>
      </c>
      <c r="P11" s="75">
        <v>2.8</v>
      </c>
      <c r="Q11" s="75">
        <v>12</v>
      </c>
      <c r="R11" s="71" t="s">
        <v>94</v>
      </c>
      <c r="S11" s="71" t="s">
        <v>94</v>
      </c>
      <c r="T11" s="71" t="s">
        <v>94</v>
      </c>
      <c r="U11" s="71" t="s">
        <v>94</v>
      </c>
      <c r="V11" s="71" t="s">
        <v>94</v>
      </c>
      <c r="W11" s="71" t="s">
        <v>94</v>
      </c>
      <c r="X11" s="71" t="s">
        <v>94</v>
      </c>
      <c r="Y11" s="71" t="s">
        <v>94</v>
      </c>
      <c r="Z11" s="71" t="s">
        <v>94</v>
      </c>
      <c r="AA11" s="71" t="s">
        <v>94</v>
      </c>
      <c r="AB11" s="71" t="s">
        <v>94</v>
      </c>
      <c r="AC11" s="71" t="s">
        <v>94</v>
      </c>
      <c r="AD11" s="71" t="s">
        <v>94</v>
      </c>
      <c r="AE11" s="71" t="s">
        <v>94</v>
      </c>
      <c r="AF11" s="148" t="s">
        <v>94</v>
      </c>
      <c r="AG11" s="148" t="s">
        <v>94</v>
      </c>
      <c r="AH11" s="148" t="s">
        <v>94</v>
      </c>
    </row>
    <row r="12" spans="1:34" s="53" customFormat="1" ht="19.5" customHeight="1">
      <c r="A12" s="21">
        <v>105</v>
      </c>
      <c r="B12" s="20" t="s">
        <v>10</v>
      </c>
      <c r="C12" s="74"/>
      <c r="D12" s="92">
        <v>14.68</v>
      </c>
      <c r="E12" s="90">
        <v>10.89</v>
      </c>
      <c r="F12" s="87" t="s">
        <v>94</v>
      </c>
      <c r="G12" s="87" t="s">
        <v>94</v>
      </c>
      <c r="H12" s="87" t="s">
        <v>94</v>
      </c>
      <c r="I12" s="87" t="s">
        <v>94</v>
      </c>
      <c r="J12" s="87" t="s">
        <v>94</v>
      </c>
      <c r="K12" s="87" t="s">
        <v>94</v>
      </c>
      <c r="L12" s="87" t="s">
        <v>94</v>
      </c>
      <c r="M12" s="9">
        <v>196500</v>
      </c>
      <c r="N12" s="9">
        <v>329000</v>
      </c>
      <c r="O12" s="15">
        <v>113000</v>
      </c>
      <c r="P12" s="75">
        <v>2</v>
      </c>
      <c r="Q12" s="75">
        <v>1.9</v>
      </c>
      <c r="R12" s="75">
        <v>0</v>
      </c>
      <c r="S12" s="71" t="s">
        <v>94</v>
      </c>
      <c r="T12" s="71" t="s">
        <v>94</v>
      </c>
      <c r="U12" s="71" t="s">
        <v>94</v>
      </c>
      <c r="V12" s="71" t="s">
        <v>94</v>
      </c>
      <c r="W12" s="71" t="s">
        <v>94</v>
      </c>
      <c r="X12" s="71" t="s">
        <v>94</v>
      </c>
      <c r="Y12" s="71" t="s">
        <v>94</v>
      </c>
      <c r="Z12" s="71" t="s">
        <v>94</v>
      </c>
      <c r="AA12" s="71" t="s">
        <v>94</v>
      </c>
      <c r="AB12" s="71" t="s">
        <v>94</v>
      </c>
      <c r="AC12" s="71" t="s">
        <v>94</v>
      </c>
      <c r="AD12" s="71" t="s">
        <v>94</v>
      </c>
      <c r="AE12" s="71" t="s">
        <v>94</v>
      </c>
      <c r="AF12" s="148" t="s">
        <v>94</v>
      </c>
      <c r="AG12" s="148" t="s">
        <v>94</v>
      </c>
      <c r="AH12" s="148" t="s">
        <v>94</v>
      </c>
    </row>
    <row r="13" spans="1:34" s="53" customFormat="1" ht="19.5" customHeight="1">
      <c r="A13" s="21">
        <v>109</v>
      </c>
      <c r="B13" s="20" t="s">
        <v>11</v>
      </c>
      <c r="C13" s="74" t="s">
        <v>67</v>
      </c>
      <c r="D13" s="92">
        <v>240.29</v>
      </c>
      <c r="E13" s="90">
        <v>98.69</v>
      </c>
      <c r="F13" s="87" t="s">
        <v>94</v>
      </c>
      <c r="G13" s="87" t="s">
        <v>94</v>
      </c>
      <c r="H13" s="87" t="s">
        <v>94</v>
      </c>
      <c r="I13" s="87" t="s">
        <v>94</v>
      </c>
      <c r="J13" s="87" t="s">
        <v>94</v>
      </c>
      <c r="K13" s="87" t="s">
        <v>94</v>
      </c>
      <c r="L13" s="87" t="s">
        <v>94</v>
      </c>
      <c r="M13" s="9">
        <v>53700</v>
      </c>
      <c r="N13" s="9">
        <v>127500</v>
      </c>
      <c r="O13" s="71" t="s">
        <v>94</v>
      </c>
      <c r="P13" s="75">
        <v>-1.4</v>
      </c>
      <c r="Q13" s="75">
        <v>0</v>
      </c>
      <c r="R13" s="71" t="s">
        <v>94</v>
      </c>
      <c r="S13" s="71" t="s">
        <v>94</v>
      </c>
      <c r="T13" s="71" t="s">
        <v>94</v>
      </c>
      <c r="U13" s="71" t="s">
        <v>94</v>
      </c>
      <c r="V13" s="71" t="s">
        <v>94</v>
      </c>
      <c r="W13" s="71" t="s">
        <v>94</v>
      </c>
      <c r="X13" s="71" t="s">
        <v>94</v>
      </c>
      <c r="Y13" s="71" t="s">
        <v>94</v>
      </c>
      <c r="Z13" s="71" t="s">
        <v>94</v>
      </c>
      <c r="AA13" s="71" t="s">
        <v>94</v>
      </c>
      <c r="AB13" s="71" t="s">
        <v>94</v>
      </c>
      <c r="AC13" s="71" t="s">
        <v>94</v>
      </c>
      <c r="AD13" s="71" t="s">
        <v>94</v>
      </c>
      <c r="AE13" s="71" t="s">
        <v>94</v>
      </c>
      <c r="AF13" s="148" t="s">
        <v>94</v>
      </c>
      <c r="AG13" s="148" t="s">
        <v>94</v>
      </c>
      <c r="AH13" s="148" t="s">
        <v>94</v>
      </c>
    </row>
    <row r="14" spans="1:34" s="53" customFormat="1" ht="19.5" customHeight="1">
      <c r="A14" s="21">
        <v>106</v>
      </c>
      <c r="B14" s="20" t="s">
        <v>12</v>
      </c>
      <c r="C14" s="74"/>
      <c r="D14" s="92">
        <v>11.36</v>
      </c>
      <c r="E14" s="90">
        <v>10.1</v>
      </c>
      <c r="F14" s="87" t="s">
        <v>94</v>
      </c>
      <c r="G14" s="87" t="s">
        <v>94</v>
      </c>
      <c r="H14" s="87" t="s">
        <v>94</v>
      </c>
      <c r="I14" s="87" t="s">
        <v>94</v>
      </c>
      <c r="J14" s="87" t="s">
        <v>94</v>
      </c>
      <c r="K14" s="87" t="s">
        <v>94</v>
      </c>
      <c r="L14" s="87" t="s">
        <v>94</v>
      </c>
      <c r="M14" s="9">
        <v>121200</v>
      </c>
      <c r="N14" s="9">
        <v>248000</v>
      </c>
      <c r="O14" s="71" t="s">
        <v>94</v>
      </c>
      <c r="P14" s="75">
        <v>-0.1</v>
      </c>
      <c r="Q14" s="75">
        <v>1.8</v>
      </c>
      <c r="R14" s="71" t="s">
        <v>94</v>
      </c>
      <c r="S14" s="71" t="s">
        <v>94</v>
      </c>
      <c r="T14" s="71" t="s">
        <v>94</v>
      </c>
      <c r="U14" s="71" t="s">
        <v>94</v>
      </c>
      <c r="V14" s="71" t="s">
        <v>94</v>
      </c>
      <c r="W14" s="71" t="s">
        <v>94</v>
      </c>
      <c r="X14" s="71" t="s">
        <v>94</v>
      </c>
      <c r="Y14" s="71" t="s">
        <v>94</v>
      </c>
      <c r="Z14" s="71" t="s">
        <v>94</v>
      </c>
      <c r="AA14" s="71" t="s">
        <v>94</v>
      </c>
      <c r="AB14" s="71" t="s">
        <v>94</v>
      </c>
      <c r="AC14" s="71" t="s">
        <v>94</v>
      </c>
      <c r="AD14" s="71" t="s">
        <v>94</v>
      </c>
      <c r="AE14" s="71" t="s">
        <v>94</v>
      </c>
      <c r="AF14" s="148" t="s">
        <v>94</v>
      </c>
      <c r="AG14" s="148" t="s">
        <v>94</v>
      </c>
      <c r="AH14" s="148" t="s">
        <v>94</v>
      </c>
    </row>
    <row r="15" spans="1:34" s="53" customFormat="1" ht="19.5" customHeight="1">
      <c r="A15" s="21">
        <v>107</v>
      </c>
      <c r="B15" s="20" t="s">
        <v>13</v>
      </c>
      <c r="C15" s="74"/>
      <c r="D15" s="92">
        <v>28.93</v>
      </c>
      <c r="E15" s="90">
        <v>21.76</v>
      </c>
      <c r="F15" s="87" t="s">
        <v>94</v>
      </c>
      <c r="G15" s="87" t="s">
        <v>94</v>
      </c>
      <c r="H15" s="87" t="s">
        <v>94</v>
      </c>
      <c r="I15" s="87" t="s">
        <v>94</v>
      </c>
      <c r="J15" s="87" t="s">
        <v>94</v>
      </c>
      <c r="K15" s="87" t="s">
        <v>94</v>
      </c>
      <c r="L15" s="87" t="s">
        <v>94</v>
      </c>
      <c r="M15" s="9">
        <v>145400</v>
      </c>
      <c r="N15" s="9">
        <v>282500</v>
      </c>
      <c r="O15" s="71" t="s">
        <v>94</v>
      </c>
      <c r="P15" s="75">
        <v>0</v>
      </c>
      <c r="Q15" s="75">
        <v>0.8</v>
      </c>
      <c r="R15" s="71" t="s">
        <v>94</v>
      </c>
      <c r="S15" s="71" t="s">
        <v>94</v>
      </c>
      <c r="T15" s="71" t="s">
        <v>94</v>
      </c>
      <c r="U15" s="71" t="s">
        <v>94</v>
      </c>
      <c r="V15" s="71" t="s">
        <v>94</v>
      </c>
      <c r="W15" s="71" t="s">
        <v>94</v>
      </c>
      <c r="X15" s="71" t="s">
        <v>94</v>
      </c>
      <c r="Y15" s="71" t="s">
        <v>94</v>
      </c>
      <c r="Z15" s="71" t="s">
        <v>94</v>
      </c>
      <c r="AA15" s="71" t="s">
        <v>94</v>
      </c>
      <c r="AB15" s="71" t="s">
        <v>94</v>
      </c>
      <c r="AC15" s="71" t="s">
        <v>94</v>
      </c>
      <c r="AD15" s="71" t="s">
        <v>94</v>
      </c>
      <c r="AE15" s="71" t="s">
        <v>94</v>
      </c>
      <c r="AF15" s="148" t="s">
        <v>94</v>
      </c>
      <c r="AG15" s="148" t="s">
        <v>94</v>
      </c>
      <c r="AH15" s="148" t="s">
        <v>94</v>
      </c>
    </row>
    <row r="16" spans="1:34" s="53" customFormat="1" ht="19.5" customHeight="1">
      <c r="A16" s="21">
        <v>108</v>
      </c>
      <c r="B16" s="20" t="s">
        <v>14</v>
      </c>
      <c r="C16" s="74"/>
      <c r="D16" s="92">
        <v>28.11</v>
      </c>
      <c r="E16" s="90">
        <v>24.35</v>
      </c>
      <c r="F16" s="87" t="s">
        <v>94</v>
      </c>
      <c r="G16" s="87" t="s">
        <v>94</v>
      </c>
      <c r="H16" s="87" t="s">
        <v>94</v>
      </c>
      <c r="I16" s="87" t="s">
        <v>94</v>
      </c>
      <c r="J16" s="87" t="s">
        <v>94</v>
      </c>
      <c r="K16" s="87" t="s">
        <v>94</v>
      </c>
      <c r="L16" s="87" t="s">
        <v>94</v>
      </c>
      <c r="M16" s="9">
        <v>123900</v>
      </c>
      <c r="N16" s="9">
        <v>272000</v>
      </c>
      <c r="O16" s="71" t="s">
        <v>94</v>
      </c>
      <c r="P16" s="75">
        <v>0</v>
      </c>
      <c r="Q16" s="75">
        <v>1.4</v>
      </c>
      <c r="R16" s="71" t="s">
        <v>94</v>
      </c>
      <c r="S16" s="71" t="s">
        <v>94</v>
      </c>
      <c r="T16" s="71" t="s">
        <v>94</v>
      </c>
      <c r="U16" s="71" t="s">
        <v>94</v>
      </c>
      <c r="V16" s="71" t="s">
        <v>94</v>
      </c>
      <c r="W16" s="71" t="s">
        <v>94</v>
      </c>
      <c r="X16" s="71" t="s">
        <v>94</v>
      </c>
      <c r="Y16" s="71" t="s">
        <v>94</v>
      </c>
      <c r="Z16" s="71" t="s">
        <v>94</v>
      </c>
      <c r="AA16" s="71" t="s">
        <v>94</v>
      </c>
      <c r="AB16" s="71" t="s">
        <v>94</v>
      </c>
      <c r="AC16" s="71" t="s">
        <v>94</v>
      </c>
      <c r="AD16" s="71" t="s">
        <v>94</v>
      </c>
      <c r="AE16" s="71" t="s">
        <v>94</v>
      </c>
      <c r="AF16" s="148" t="s">
        <v>94</v>
      </c>
      <c r="AG16" s="148" t="s">
        <v>94</v>
      </c>
      <c r="AH16" s="148" t="s">
        <v>94</v>
      </c>
    </row>
    <row r="17" spans="1:34" s="53" customFormat="1" ht="19.5" customHeight="1">
      <c r="A17" s="21">
        <v>111</v>
      </c>
      <c r="B17" s="20" t="s">
        <v>15</v>
      </c>
      <c r="C17" s="77"/>
      <c r="D17" s="92">
        <v>138.01</v>
      </c>
      <c r="E17" s="90">
        <v>103.37</v>
      </c>
      <c r="F17" s="88" t="s">
        <v>94</v>
      </c>
      <c r="G17" s="88" t="s">
        <v>94</v>
      </c>
      <c r="H17" s="88" t="s">
        <v>94</v>
      </c>
      <c r="I17" s="88" t="s">
        <v>94</v>
      </c>
      <c r="J17" s="88" t="s">
        <v>94</v>
      </c>
      <c r="K17" s="88" t="s">
        <v>94</v>
      </c>
      <c r="L17" s="88" t="s">
        <v>94</v>
      </c>
      <c r="M17" s="9">
        <v>83500</v>
      </c>
      <c r="N17" s="9">
        <v>162700</v>
      </c>
      <c r="O17" s="71">
        <v>48800</v>
      </c>
      <c r="P17" s="75">
        <v>-0.4</v>
      </c>
      <c r="Q17" s="75">
        <v>0.3</v>
      </c>
      <c r="R17" s="75">
        <v>0.4</v>
      </c>
      <c r="S17" s="71" t="s">
        <v>94</v>
      </c>
      <c r="T17" s="71" t="s">
        <v>94</v>
      </c>
      <c r="U17" s="71" t="s">
        <v>94</v>
      </c>
      <c r="V17" s="71" t="s">
        <v>94</v>
      </c>
      <c r="W17" s="71" t="s">
        <v>94</v>
      </c>
      <c r="X17" s="71" t="s">
        <v>94</v>
      </c>
      <c r="Y17" s="71" t="s">
        <v>94</v>
      </c>
      <c r="Z17" s="71" t="s">
        <v>94</v>
      </c>
      <c r="AA17" s="71" t="s">
        <v>94</v>
      </c>
      <c r="AB17" s="71" t="s">
        <v>94</v>
      </c>
      <c r="AC17" s="71" t="s">
        <v>94</v>
      </c>
      <c r="AD17" s="71" t="s">
        <v>94</v>
      </c>
      <c r="AE17" s="71" t="s">
        <v>94</v>
      </c>
      <c r="AF17" s="148" t="s">
        <v>94</v>
      </c>
      <c r="AG17" s="148" t="s">
        <v>94</v>
      </c>
      <c r="AH17" s="148" t="s">
        <v>94</v>
      </c>
    </row>
    <row r="18" spans="1:34" s="53" customFormat="1" ht="19.5" customHeight="1">
      <c r="A18" s="5"/>
      <c r="B18" s="22" t="s">
        <v>16</v>
      </c>
      <c r="C18" s="74"/>
      <c r="D18" s="105">
        <f>SUM(D19:D21)</f>
        <v>169.15</v>
      </c>
      <c r="E18" s="105">
        <f>SUM(E19:E21)</f>
        <v>125.1</v>
      </c>
      <c r="F18" s="106">
        <f>SUM(F19:F21)</f>
        <v>85699372</v>
      </c>
      <c r="G18" s="106">
        <f aca="true" t="shared" si="1" ref="G18:L18">SUM(G19:G21)</f>
        <v>2060399</v>
      </c>
      <c r="H18" s="106">
        <f t="shared" si="1"/>
        <v>510430</v>
      </c>
      <c r="I18" s="106">
        <f t="shared" si="1"/>
        <v>56696050</v>
      </c>
      <c r="J18" s="106">
        <f t="shared" si="1"/>
        <v>17226757</v>
      </c>
      <c r="K18" s="106">
        <f t="shared" si="1"/>
        <v>115044</v>
      </c>
      <c r="L18" s="106">
        <f t="shared" si="1"/>
        <v>9056055</v>
      </c>
      <c r="M18" s="101">
        <v>234800</v>
      </c>
      <c r="N18" s="101">
        <v>380100</v>
      </c>
      <c r="O18" s="101">
        <v>107300</v>
      </c>
      <c r="P18" s="102">
        <v>0.6</v>
      </c>
      <c r="Q18" s="102">
        <v>1.9</v>
      </c>
      <c r="R18" s="102">
        <v>0.8</v>
      </c>
      <c r="S18" s="101">
        <f>SUM(S19:S21)</f>
        <v>16944</v>
      </c>
      <c r="T18" s="101">
        <f>SUM(T19:T21)</f>
        <v>10858</v>
      </c>
      <c r="U18" s="101">
        <f>SUM(U19:U21)</f>
        <v>6086</v>
      </c>
      <c r="V18" s="101">
        <f>SUM(V19:V21)</f>
        <v>10858</v>
      </c>
      <c r="W18" s="101">
        <f aca="true" t="shared" si="2" ref="W18:AE18">SUM(W19:W21)</f>
        <v>1593</v>
      </c>
      <c r="X18" s="101">
        <f t="shared" si="2"/>
        <v>97</v>
      </c>
      <c r="Y18" s="101">
        <f t="shared" si="2"/>
        <v>3209</v>
      </c>
      <c r="Z18" s="101">
        <f t="shared" si="2"/>
        <v>649</v>
      </c>
      <c r="AA18" s="101">
        <f t="shared" si="2"/>
        <v>1587</v>
      </c>
      <c r="AB18" s="101">
        <f t="shared" si="2"/>
        <v>458</v>
      </c>
      <c r="AC18" s="101">
        <f t="shared" si="2"/>
        <v>166</v>
      </c>
      <c r="AD18" s="101">
        <f t="shared" si="2"/>
        <v>495</v>
      </c>
      <c r="AE18" s="101">
        <f t="shared" si="2"/>
        <v>151</v>
      </c>
      <c r="AF18" s="101">
        <f>SUM(AF19:AF21)</f>
        <v>1075</v>
      </c>
      <c r="AG18" s="101">
        <f>SUM(AG19:AG21)</f>
        <v>636</v>
      </c>
      <c r="AH18" s="101">
        <f>SUM(AH19:AH21)</f>
        <v>742</v>
      </c>
    </row>
    <row r="19" spans="1:34" s="53" customFormat="1" ht="19.5" customHeight="1">
      <c r="A19" s="19">
        <v>202</v>
      </c>
      <c r="B19" s="10" t="s">
        <v>17</v>
      </c>
      <c r="C19" s="74"/>
      <c r="D19" s="92">
        <v>50.72</v>
      </c>
      <c r="E19" s="90">
        <v>50.72</v>
      </c>
      <c r="F19" s="86">
        <v>28558588</v>
      </c>
      <c r="G19" s="86">
        <v>664518</v>
      </c>
      <c r="H19" s="86">
        <v>201793</v>
      </c>
      <c r="I19" s="86">
        <v>26620049</v>
      </c>
      <c r="J19" s="89" t="s">
        <v>119</v>
      </c>
      <c r="K19" s="89" t="s">
        <v>120</v>
      </c>
      <c r="L19" s="86">
        <v>1072228</v>
      </c>
      <c r="M19" s="9">
        <v>193400</v>
      </c>
      <c r="N19" s="9">
        <v>336700</v>
      </c>
      <c r="O19" s="15">
        <v>107300</v>
      </c>
      <c r="P19" s="75">
        <v>0.1</v>
      </c>
      <c r="Q19" s="75">
        <v>0.9</v>
      </c>
      <c r="R19" s="75">
        <v>0.8</v>
      </c>
      <c r="S19" s="9">
        <v>5072</v>
      </c>
      <c r="T19" s="9">
        <v>4670</v>
      </c>
      <c r="U19" s="9">
        <v>402</v>
      </c>
      <c r="V19" s="9">
        <v>4670</v>
      </c>
      <c r="W19" s="9">
        <v>87</v>
      </c>
      <c r="X19" s="130" t="s">
        <v>111</v>
      </c>
      <c r="Y19" s="9">
        <v>1175</v>
      </c>
      <c r="Z19" s="9">
        <v>289</v>
      </c>
      <c r="AA19" s="128">
        <v>870</v>
      </c>
      <c r="AB19" s="9">
        <v>167</v>
      </c>
      <c r="AC19" s="71">
        <v>126</v>
      </c>
      <c r="AD19" s="9">
        <v>186</v>
      </c>
      <c r="AE19" s="9">
        <v>87</v>
      </c>
      <c r="AF19" s="135">
        <v>396</v>
      </c>
      <c r="AG19" s="135">
        <v>545</v>
      </c>
      <c r="AH19" s="136">
        <v>742</v>
      </c>
    </row>
    <row r="20" spans="1:34" s="53" customFormat="1" ht="19.5" customHeight="1">
      <c r="A20" s="19">
        <v>204</v>
      </c>
      <c r="B20" s="10" t="s">
        <v>18</v>
      </c>
      <c r="C20" s="74" t="s">
        <v>67</v>
      </c>
      <c r="D20" s="92">
        <v>99.96</v>
      </c>
      <c r="E20" s="90">
        <v>63.11</v>
      </c>
      <c r="F20" s="86">
        <v>50088625</v>
      </c>
      <c r="G20" s="86">
        <v>1372079</v>
      </c>
      <c r="H20" s="86">
        <v>304074</v>
      </c>
      <c r="I20" s="86">
        <v>24426758</v>
      </c>
      <c r="J20" s="86">
        <v>16460310</v>
      </c>
      <c r="K20" s="86">
        <v>115044</v>
      </c>
      <c r="L20" s="86">
        <v>7375723</v>
      </c>
      <c r="M20" s="9">
        <v>243000</v>
      </c>
      <c r="N20" s="9">
        <v>420200</v>
      </c>
      <c r="O20" s="71" t="s">
        <v>94</v>
      </c>
      <c r="P20" s="75">
        <v>0.7</v>
      </c>
      <c r="Q20" s="75">
        <v>2.5</v>
      </c>
      <c r="R20" s="76" t="s">
        <v>94</v>
      </c>
      <c r="S20" s="9">
        <v>10025</v>
      </c>
      <c r="T20" s="9">
        <v>5219</v>
      </c>
      <c r="U20" s="9">
        <v>4806</v>
      </c>
      <c r="V20" s="9">
        <v>5219</v>
      </c>
      <c r="W20" s="9">
        <v>1185</v>
      </c>
      <c r="X20" s="9">
        <v>96</v>
      </c>
      <c r="Y20" s="9">
        <v>1629</v>
      </c>
      <c r="Z20" s="9">
        <v>324</v>
      </c>
      <c r="AA20" s="128">
        <v>616</v>
      </c>
      <c r="AB20" s="9">
        <v>240</v>
      </c>
      <c r="AC20" s="71">
        <v>40</v>
      </c>
      <c r="AD20" s="9">
        <v>262</v>
      </c>
      <c r="AE20" s="9">
        <v>57</v>
      </c>
      <c r="AF20" s="136">
        <v>679</v>
      </c>
      <c r="AG20" s="136">
        <v>91</v>
      </c>
      <c r="AH20" s="130" t="s">
        <v>111</v>
      </c>
    </row>
    <row r="21" spans="1:34" s="53" customFormat="1" ht="19.5" customHeight="1">
      <c r="A21" s="19">
        <v>206</v>
      </c>
      <c r="B21" s="10" t="s">
        <v>19</v>
      </c>
      <c r="C21" s="74" t="s">
        <v>67</v>
      </c>
      <c r="D21" s="92">
        <v>18.47</v>
      </c>
      <c r="E21" s="90">
        <v>11.27</v>
      </c>
      <c r="F21" s="86">
        <v>7052159</v>
      </c>
      <c r="G21" s="86">
        <v>23802</v>
      </c>
      <c r="H21" s="86">
        <v>4563</v>
      </c>
      <c r="I21" s="86">
        <v>5649243</v>
      </c>
      <c r="J21" s="86">
        <v>766447</v>
      </c>
      <c r="K21" s="86" t="s">
        <v>111</v>
      </c>
      <c r="L21" s="86">
        <v>608104</v>
      </c>
      <c r="M21" s="9">
        <v>304100</v>
      </c>
      <c r="N21" s="9">
        <v>440000</v>
      </c>
      <c r="O21" s="71" t="s">
        <v>94</v>
      </c>
      <c r="P21" s="75">
        <v>1.6</v>
      </c>
      <c r="Q21" s="75">
        <v>4.3</v>
      </c>
      <c r="R21" s="71" t="s">
        <v>94</v>
      </c>
      <c r="S21" s="9">
        <v>1847</v>
      </c>
      <c r="T21" s="9">
        <v>969</v>
      </c>
      <c r="U21" s="9">
        <v>878</v>
      </c>
      <c r="V21" s="9">
        <v>969</v>
      </c>
      <c r="W21" s="118">
        <v>321</v>
      </c>
      <c r="X21" s="9">
        <v>1</v>
      </c>
      <c r="Y21" s="9">
        <v>405</v>
      </c>
      <c r="Z21" s="9">
        <v>36</v>
      </c>
      <c r="AA21" s="118">
        <v>101</v>
      </c>
      <c r="AB21" s="9">
        <v>51</v>
      </c>
      <c r="AC21" s="130" t="s">
        <v>111</v>
      </c>
      <c r="AD21" s="118">
        <v>47</v>
      </c>
      <c r="AE21" s="9">
        <v>7</v>
      </c>
      <c r="AF21" s="130" t="s">
        <v>111</v>
      </c>
      <c r="AG21" s="130" t="s">
        <v>111</v>
      </c>
      <c r="AH21" s="130" t="s">
        <v>111</v>
      </c>
    </row>
    <row r="22" spans="1:34" s="53" customFormat="1" ht="19.5" customHeight="1">
      <c r="A22" s="5"/>
      <c r="B22" s="22" t="s">
        <v>20</v>
      </c>
      <c r="C22" s="74"/>
      <c r="D22" s="105">
        <f>SUM(D23:D27)</f>
        <v>480.89</v>
      </c>
      <c r="E22" s="105">
        <f>SUM(E23:E27)</f>
        <v>197.36</v>
      </c>
      <c r="F22" s="107">
        <f>SUM(F23:F27)</f>
        <v>252603455</v>
      </c>
      <c r="G22" s="107">
        <f aca="true" t="shared" si="3" ref="G22:L22">SUM(G23:G27)</f>
        <v>30571702</v>
      </c>
      <c r="H22" s="107">
        <f t="shared" si="3"/>
        <v>3838008</v>
      </c>
      <c r="I22" s="107">
        <f t="shared" si="3"/>
        <v>52395816</v>
      </c>
      <c r="J22" s="107">
        <f t="shared" si="3"/>
        <v>137707771</v>
      </c>
      <c r="K22" s="107">
        <f t="shared" si="3"/>
        <v>2558883</v>
      </c>
      <c r="L22" s="107">
        <f t="shared" si="3"/>
        <v>24781155</v>
      </c>
      <c r="M22" s="101">
        <v>118300</v>
      </c>
      <c r="N22" s="101">
        <v>185600</v>
      </c>
      <c r="O22" s="108">
        <v>122700</v>
      </c>
      <c r="P22" s="102">
        <v>-0.3</v>
      </c>
      <c r="Q22" s="102">
        <v>0.9</v>
      </c>
      <c r="R22" s="109">
        <v>0.6</v>
      </c>
      <c r="S22" s="101">
        <f aca="true" t="shared" si="4" ref="S22:AH22">SUM(S23:S27)</f>
        <v>48089</v>
      </c>
      <c r="T22" s="101">
        <f t="shared" si="4"/>
        <v>9620</v>
      </c>
      <c r="U22" s="101">
        <f t="shared" si="4"/>
        <v>38469</v>
      </c>
      <c r="V22" s="101">
        <f t="shared" si="4"/>
        <v>9620</v>
      </c>
      <c r="W22" s="101">
        <f t="shared" si="4"/>
        <v>3498</v>
      </c>
      <c r="X22" s="101">
        <f t="shared" si="4"/>
        <v>60</v>
      </c>
      <c r="Y22" s="101">
        <f t="shared" si="4"/>
        <v>2071</v>
      </c>
      <c r="Z22" s="101">
        <f t="shared" si="4"/>
        <v>865.8</v>
      </c>
      <c r="AA22" s="101">
        <f t="shared" si="4"/>
        <v>745</v>
      </c>
      <c r="AB22" s="101">
        <f t="shared" si="4"/>
        <v>508</v>
      </c>
      <c r="AC22" s="101">
        <f t="shared" si="4"/>
        <v>86.2</v>
      </c>
      <c r="AD22" s="101">
        <f t="shared" si="4"/>
        <v>336</v>
      </c>
      <c r="AE22" s="101">
        <f t="shared" si="4"/>
        <v>155</v>
      </c>
      <c r="AF22" s="101">
        <f t="shared" si="4"/>
        <v>820</v>
      </c>
      <c r="AG22" s="101">
        <f t="shared" si="4"/>
        <v>256</v>
      </c>
      <c r="AH22" s="101">
        <f t="shared" si="4"/>
        <v>219</v>
      </c>
    </row>
    <row r="23" spans="1:34" s="53" customFormat="1" ht="19.5" customHeight="1">
      <c r="A23" s="19">
        <v>207</v>
      </c>
      <c r="B23" s="10" t="s">
        <v>21</v>
      </c>
      <c r="C23" s="74"/>
      <c r="D23" s="92">
        <v>25</v>
      </c>
      <c r="E23" s="90">
        <v>25</v>
      </c>
      <c r="F23" s="86">
        <v>15293765</v>
      </c>
      <c r="G23" s="86">
        <v>879996</v>
      </c>
      <c r="H23" s="86">
        <v>300482</v>
      </c>
      <c r="I23" s="86">
        <v>10984598</v>
      </c>
      <c r="J23" s="89" t="s">
        <v>119</v>
      </c>
      <c r="K23" s="86">
        <v>68</v>
      </c>
      <c r="L23" s="86">
        <v>3128620</v>
      </c>
      <c r="M23" s="9">
        <v>165000</v>
      </c>
      <c r="N23" s="9">
        <v>204800</v>
      </c>
      <c r="O23" s="71">
        <v>119500</v>
      </c>
      <c r="P23" s="75">
        <v>0.9</v>
      </c>
      <c r="Q23" s="75">
        <v>1.8</v>
      </c>
      <c r="R23" s="76">
        <v>0.9</v>
      </c>
      <c r="S23" s="9">
        <v>2500</v>
      </c>
      <c r="T23" s="9">
        <v>2397</v>
      </c>
      <c r="U23" s="9">
        <v>103</v>
      </c>
      <c r="V23" s="9">
        <v>2397</v>
      </c>
      <c r="W23" s="9">
        <v>212</v>
      </c>
      <c r="X23" s="9">
        <v>32</v>
      </c>
      <c r="Y23" s="9">
        <v>635</v>
      </c>
      <c r="Z23" s="9">
        <v>371</v>
      </c>
      <c r="AA23" s="128">
        <v>143</v>
      </c>
      <c r="AB23" s="9">
        <v>153</v>
      </c>
      <c r="AC23" s="9">
        <v>52</v>
      </c>
      <c r="AD23" s="9">
        <v>55</v>
      </c>
      <c r="AE23" s="9">
        <v>50</v>
      </c>
      <c r="AF23" s="135">
        <v>507</v>
      </c>
      <c r="AG23" s="135">
        <v>187</v>
      </c>
      <c r="AH23" s="130" t="s">
        <v>111</v>
      </c>
    </row>
    <row r="24" spans="1:34" s="53" customFormat="1" ht="19.5" customHeight="1">
      <c r="A24" s="19">
        <v>214</v>
      </c>
      <c r="B24" s="10" t="s">
        <v>22</v>
      </c>
      <c r="C24" s="74" t="s">
        <v>67</v>
      </c>
      <c r="D24" s="92">
        <v>101.8</v>
      </c>
      <c r="E24" s="90">
        <v>44.92</v>
      </c>
      <c r="F24" s="86">
        <v>49810852</v>
      </c>
      <c r="G24" s="86">
        <v>3514667</v>
      </c>
      <c r="H24" s="86">
        <v>524496</v>
      </c>
      <c r="I24" s="86">
        <v>13883763</v>
      </c>
      <c r="J24" s="86">
        <v>22940148</v>
      </c>
      <c r="K24" s="86">
        <v>264567</v>
      </c>
      <c r="L24" s="86">
        <v>8660584</v>
      </c>
      <c r="M24" s="9">
        <v>159800</v>
      </c>
      <c r="N24" s="9">
        <v>272800</v>
      </c>
      <c r="O24" s="71">
        <v>129000</v>
      </c>
      <c r="P24" s="75">
        <v>0.1</v>
      </c>
      <c r="Q24" s="75">
        <v>1.2</v>
      </c>
      <c r="R24" s="76">
        <v>0</v>
      </c>
      <c r="S24" s="9">
        <v>10180</v>
      </c>
      <c r="T24" s="9">
        <v>2605</v>
      </c>
      <c r="U24" s="9">
        <v>7575</v>
      </c>
      <c r="V24" s="9">
        <v>2605</v>
      </c>
      <c r="W24" s="9">
        <v>1091</v>
      </c>
      <c r="X24" s="9">
        <v>17</v>
      </c>
      <c r="Y24" s="9">
        <v>691</v>
      </c>
      <c r="Z24" s="9">
        <v>245</v>
      </c>
      <c r="AA24" s="128">
        <v>209</v>
      </c>
      <c r="AB24" s="9">
        <v>45</v>
      </c>
      <c r="AC24" s="9">
        <v>25</v>
      </c>
      <c r="AD24" s="9">
        <v>67</v>
      </c>
      <c r="AE24" s="9">
        <v>62</v>
      </c>
      <c r="AF24" s="135">
        <v>124</v>
      </c>
      <c r="AG24" s="135">
        <v>29</v>
      </c>
      <c r="AH24" s="130" t="s">
        <v>111</v>
      </c>
    </row>
    <row r="25" spans="1:34" s="53" customFormat="1" ht="19.5" customHeight="1">
      <c r="A25" s="19">
        <v>217</v>
      </c>
      <c r="B25" s="10" t="s">
        <v>23</v>
      </c>
      <c r="C25" s="74"/>
      <c r="D25" s="92">
        <v>53.44</v>
      </c>
      <c r="E25" s="90">
        <v>32.55</v>
      </c>
      <c r="F25" s="86">
        <v>31854511</v>
      </c>
      <c r="G25" s="86">
        <v>1379098</v>
      </c>
      <c r="H25" s="86">
        <v>518386</v>
      </c>
      <c r="I25" s="86">
        <v>11301998</v>
      </c>
      <c r="J25" s="86">
        <v>13482444</v>
      </c>
      <c r="K25" s="86">
        <v>286660</v>
      </c>
      <c r="L25" s="86">
        <v>4169146</v>
      </c>
      <c r="M25" s="9">
        <v>94400</v>
      </c>
      <c r="N25" s="9">
        <v>159800</v>
      </c>
      <c r="O25" s="71" t="s">
        <v>94</v>
      </c>
      <c r="P25" s="75">
        <v>-1.3</v>
      </c>
      <c r="Q25" s="75">
        <v>0.8</v>
      </c>
      <c r="R25" s="71" t="s">
        <v>94</v>
      </c>
      <c r="S25" s="9">
        <v>5344</v>
      </c>
      <c r="T25" s="9">
        <v>2302</v>
      </c>
      <c r="U25" s="9">
        <v>3042</v>
      </c>
      <c r="V25" s="9">
        <v>2302</v>
      </c>
      <c r="W25" s="9">
        <v>1192</v>
      </c>
      <c r="X25" s="117">
        <v>11</v>
      </c>
      <c r="Y25" s="9">
        <v>222</v>
      </c>
      <c r="Z25" s="9">
        <v>243</v>
      </c>
      <c r="AA25" s="128">
        <v>190</v>
      </c>
      <c r="AB25" s="9">
        <v>180</v>
      </c>
      <c r="AC25" s="117">
        <v>9.2</v>
      </c>
      <c r="AD25" s="9">
        <v>97</v>
      </c>
      <c r="AE25" s="9">
        <v>17</v>
      </c>
      <c r="AF25" s="135">
        <v>101</v>
      </c>
      <c r="AG25" s="136">
        <v>40</v>
      </c>
      <c r="AH25" s="130" t="s">
        <v>111</v>
      </c>
    </row>
    <row r="26" spans="1:34" s="53" customFormat="1" ht="19.5" customHeight="1">
      <c r="A26" s="19">
        <v>219</v>
      </c>
      <c r="B26" s="10" t="s">
        <v>24</v>
      </c>
      <c r="C26" s="74"/>
      <c r="D26" s="92">
        <v>210.32</v>
      </c>
      <c r="E26" s="91">
        <v>74.26</v>
      </c>
      <c r="F26" s="86">
        <v>109312540</v>
      </c>
      <c r="G26" s="86">
        <v>20380307</v>
      </c>
      <c r="H26" s="86">
        <v>2080160</v>
      </c>
      <c r="I26" s="86">
        <v>12830655</v>
      </c>
      <c r="J26" s="86">
        <v>66122120</v>
      </c>
      <c r="K26" s="86">
        <v>1542102</v>
      </c>
      <c r="L26" s="86">
        <v>6346483</v>
      </c>
      <c r="M26" s="9">
        <v>49800</v>
      </c>
      <c r="N26" s="9">
        <v>101300</v>
      </c>
      <c r="O26" s="71" t="s">
        <v>94</v>
      </c>
      <c r="P26" s="75">
        <v>-0.8</v>
      </c>
      <c r="Q26" s="75">
        <v>0</v>
      </c>
      <c r="R26" s="71" t="s">
        <v>94</v>
      </c>
      <c r="S26" s="9">
        <v>21032</v>
      </c>
      <c r="T26" s="9">
        <v>1850</v>
      </c>
      <c r="U26" s="9">
        <v>19182</v>
      </c>
      <c r="V26" s="9">
        <v>1850</v>
      </c>
      <c r="W26" s="9">
        <v>685</v>
      </c>
      <c r="X26" s="130" t="s">
        <v>111</v>
      </c>
      <c r="Y26" s="9">
        <v>437</v>
      </c>
      <c r="Z26" s="9">
        <v>6.3</v>
      </c>
      <c r="AA26" s="128">
        <v>193</v>
      </c>
      <c r="AB26" s="9">
        <v>119</v>
      </c>
      <c r="AC26" s="130" t="s">
        <v>111</v>
      </c>
      <c r="AD26" s="9">
        <v>77</v>
      </c>
      <c r="AE26" s="117">
        <v>26</v>
      </c>
      <c r="AF26" s="136">
        <v>88</v>
      </c>
      <c r="AG26" s="130" t="s">
        <v>111</v>
      </c>
      <c r="AH26" s="136">
        <v>219</v>
      </c>
    </row>
    <row r="27" spans="1:34" s="53" customFormat="1" ht="19.5" customHeight="1">
      <c r="A27" s="19">
        <v>301</v>
      </c>
      <c r="B27" s="10" t="s">
        <v>25</v>
      </c>
      <c r="C27" s="77"/>
      <c r="D27" s="92">
        <v>90.33</v>
      </c>
      <c r="E27" s="91">
        <v>20.63</v>
      </c>
      <c r="F27" s="86">
        <v>46331787</v>
      </c>
      <c r="G27" s="86">
        <v>4417634</v>
      </c>
      <c r="H27" s="86">
        <v>414484</v>
      </c>
      <c r="I27" s="86">
        <v>3394802</v>
      </c>
      <c r="J27" s="86">
        <v>35163059</v>
      </c>
      <c r="K27" s="86">
        <v>465486</v>
      </c>
      <c r="L27" s="86">
        <v>2476322</v>
      </c>
      <c r="M27" s="15">
        <v>42900</v>
      </c>
      <c r="N27" s="15">
        <v>91000</v>
      </c>
      <c r="O27" s="71" t="s">
        <v>94</v>
      </c>
      <c r="P27" s="75">
        <v>-1.3</v>
      </c>
      <c r="Q27" s="75">
        <v>0</v>
      </c>
      <c r="R27" s="71" t="s">
        <v>94</v>
      </c>
      <c r="S27" s="9">
        <v>9033</v>
      </c>
      <c r="T27" s="9">
        <v>466</v>
      </c>
      <c r="U27" s="9">
        <v>8567</v>
      </c>
      <c r="V27" s="9">
        <v>466</v>
      </c>
      <c r="W27" s="9">
        <v>318</v>
      </c>
      <c r="X27" s="130" t="s">
        <v>111</v>
      </c>
      <c r="Y27" s="9">
        <v>86</v>
      </c>
      <c r="Z27" s="9">
        <v>0.5</v>
      </c>
      <c r="AA27" s="128">
        <v>10</v>
      </c>
      <c r="AB27" s="9">
        <v>11</v>
      </c>
      <c r="AC27" s="130" t="s">
        <v>111</v>
      </c>
      <c r="AD27" s="9">
        <v>40</v>
      </c>
      <c r="AE27" s="130" t="s">
        <v>111</v>
      </c>
      <c r="AF27" s="135" t="s">
        <v>117</v>
      </c>
      <c r="AG27" s="135" t="s">
        <v>117</v>
      </c>
      <c r="AH27" s="135" t="s">
        <v>111</v>
      </c>
    </row>
    <row r="28" spans="1:34" s="53" customFormat="1" ht="19.5" customHeight="1">
      <c r="A28" s="5"/>
      <c r="B28" s="22" t="s">
        <v>26</v>
      </c>
      <c r="C28" s="74"/>
      <c r="D28" s="105">
        <f>SUM(D29:D33)</f>
        <v>266.33</v>
      </c>
      <c r="E28" s="105">
        <f>SUM(E29:E33)</f>
        <v>223.91999999999996</v>
      </c>
      <c r="F28" s="106">
        <f>SUM(F29:F33)</f>
        <v>158515167</v>
      </c>
      <c r="G28" s="106">
        <f aca="true" t="shared" si="5" ref="G28:L28">SUM(G29:G33)</f>
        <v>45794381</v>
      </c>
      <c r="H28" s="106">
        <f t="shared" si="5"/>
        <v>5023696</v>
      </c>
      <c r="I28" s="106">
        <f t="shared" si="5"/>
        <v>79457891</v>
      </c>
      <c r="J28" s="106">
        <f t="shared" si="5"/>
        <v>15179949</v>
      </c>
      <c r="K28" s="106">
        <f t="shared" si="5"/>
        <v>495814</v>
      </c>
      <c r="L28" s="106">
        <f t="shared" si="5"/>
        <v>12561436</v>
      </c>
      <c r="M28" s="101">
        <v>81200</v>
      </c>
      <c r="N28" s="101">
        <v>120700</v>
      </c>
      <c r="O28" s="101">
        <v>39300</v>
      </c>
      <c r="P28" s="102">
        <v>-0.1</v>
      </c>
      <c r="Q28" s="102">
        <v>0.4</v>
      </c>
      <c r="R28" s="102">
        <v>0.5</v>
      </c>
      <c r="S28" s="101">
        <f aca="true" t="shared" si="6" ref="S28:AH28">SUM(S29:S33)</f>
        <v>26644</v>
      </c>
      <c r="T28" s="101">
        <f t="shared" si="6"/>
        <v>11248</v>
      </c>
      <c r="U28" s="101">
        <f t="shared" si="6"/>
        <v>15396</v>
      </c>
      <c r="V28" s="101">
        <f t="shared" si="6"/>
        <v>11247</v>
      </c>
      <c r="W28" s="101">
        <f t="shared" si="6"/>
        <v>1401</v>
      </c>
      <c r="X28" s="101">
        <f t="shared" si="6"/>
        <v>244</v>
      </c>
      <c r="Y28" s="101">
        <f t="shared" si="6"/>
        <v>2845.7</v>
      </c>
      <c r="Z28" s="101">
        <f t="shared" si="6"/>
        <v>150.70000000000002</v>
      </c>
      <c r="AA28" s="101">
        <f t="shared" si="6"/>
        <v>2197</v>
      </c>
      <c r="AB28" s="101">
        <f t="shared" si="6"/>
        <v>437</v>
      </c>
      <c r="AC28" s="101">
        <f t="shared" si="6"/>
        <v>250</v>
      </c>
      <c r="AD28" s="101">
        <f t="shared" si="6"/>
        <v>415.2</v>
      </c>
      <c r="AE28" s="101">
        <f t="shared" si="6"/>
        <v>150</v>
      </c>
      <c r="AF28" s="101">
        <f t="shared" si="6"/>
        <v>439.6</v>
      </c>
      <c r="AG28" s="101">
        <f t="shared" si="6"/>
        <v>946</v>
      </c>
      <c r="AH28" s="101">
        <f t="shared" si="6"/>
        <v>1771</v>
      </c>
    </row>
    <row r="29" spans="1:34" s="53" customFormat="1" ht="19.5" customHeight="1">
      <c r="A29" s="19">
        <v>203</v>
      </c>
      <c r="B29" s="10" t="s">
        <v>27</v>
      </c>
      <c r="C29" s="74"/>
      <c r="D29" s="92">
        <v>49.42</v>
      </c>
      <c r="E29" s="91">
        <v>47.37</v>
      </c>
      <c r="F29" s="86">
        <v>30154667</v>
      </c>
      <c r="G29" s="86">
        <v>4997211</v>
      </c>
      <c r="H29" s="86">
        <v>947187</v>
      </c>
      <c r="I29" s="86">
        <v>21078448</v>
      </c>
      <c r="J29" s="86">
        <v>479790</v>
      </c>
      <c r="K29" s="86">
        <v>58053</v>
      </c>
      <c r="L29" s="86">
        <v>2593978</v>
      </c>
      <c r="M29" s="9">
        <v>97300</v>
      </c>
      <c r="N29" s="9">
        <v>151800</v>
      </c>
      <c r="O29" s="9">
        <v>60500</v>
      </c>
      <c r="P29" s="75">
        <v>0.4</v>
      </c>
      <c r="Q29" s="75">
        <v>0.4</v>
      </c>
      <c r="R29" s="75">
        <v>0.6</v>
      </c>
      <c r="S29" s="9">
        <v>4942</v>
      </c>
      <c r="T29" s="9">
        <v>3889</v>
      </c>
      <c r="U29" s="9">
        <v>1053</v>
      </c>
      <c r="V29" s="9">
        <v>3889</v>
      </c>
      <c r="W29" s="9">
        <v>517</v>
      </c>
      <c r="X29" s="130" t="s">
        <v>111</v>
      </c>
      <c r="Y29" s="9">
        <v>1000</v>
      </c>
      <c r="Z29" s="9">
        <v>56</v>
      </c>
      <c r="AA29" s="128">
        <v>1123</v>
      </c>
      <c r="AB29" s="9">
        <v>68</v>
      </c>
      <c r="AC29" s="9">
        <v>95</v>
      </c>
      <c r="AD29" s="9">
        <v>198</v>
      </c>
      <c r="AE29" s="9">
        <v>94</v>
      </c>
      <c r="AF29" s="135">
        <v>173</v>
      </c>
      <c r="AG29" s="135">
        <v>293</v>
      </c>
      <c r="AH29" s="135">
        <v>272</v>
      </c>
    </row>
    <row r="30" spans="1:34" s="53" customFormat="1" ht="19.5" customHeight="1">
      <c r="A30" s="19">
        <v>210</v>
      </c>
      <c r="B30" s="10" t="s">
        <v>28</v>
      </c>
      <c r="C30" s="74"/>
      <c r="D30" s="92">
        <v>138.48</v>
      </c>
      <c r="E30" s="90">
        <v>103.52</v>
      </c>
      <c r="F30" s="86">
        <v>76574241</v>
      </c>
      <c r="G30" s="86">
        <v>22686488</v>
      </c>
      <c r="H30" s="86">
        <v>2429992</v>
      </c>
      <c r="I30" s="86">
        <v>32824843</v>
      </c>
      <c r="J30" s="86">
        <v>12653824</v>
      </c>
      <c r="K30" s="86">
        <v>431237</v>
      </c>
      <c r="L30" s="86">
        <v>5545857</v>
      </c>
      <c r="M30" s="9">
        <v>78300</v>
      </c>
      <c r="N30" s="9">
        <v>92600</v>
      </c>
      <c r="O30" s="9">
        <v>38800</v>
      </c>
      <c r="P30" s="75">
        <v>0.1</v>
      </c>
      <c r="Q30" s="75">
        <v>1</v>
      </c>
      <c r="R30" s="75">
        <v>0.2</v>
      </c>
      <c r="S30" s="9">
        <v>13848</v>
      </c>
      <c r="T30" s="9">
        <v>4017</v>
      </c>
      <c r="U30" s="9">
        <v>9831</v>
      </c>
      <c r="V30" s="9">
        <v>4016</v>
      </c>
      <c r="W30" s="9">
        <v>451</v>
      </c>
      <c r="X30" s="9">
        <v>68</v>
      </c>
      <c r="Y30" s="9">
        <v>1134</v>
      </c>
      <c r="Z30" s="9">
        <v>79</v>
      </c>
      <c r="AA30" s="128">
        <v>690</v>
      </c>
      <c r="AB30" s="9">
        <v>187</v>
      </c>
      <c r="AC30" s="9">
        <v>80</v>
      </c>
      <c r="AD30" s="9">
        <v>137</v>
      </c>
      <c r="AE30" s="9">
        <v>39</v>
      </c>
      <c r="AF30" s="135">
        <v>154</v>
      </c>
      <c r="AG30" s="135">
        <v>407</v>
      </c>
      <c r="AH30" s="135">
        <v>590</v>
      </c>
    </row>
    <row r="31" spans="1:34" s="53" customFormat="1" ht="19.5" customHeight="1">
      <c r="A31" s="19">
        <v>216</v>
      </c>
      <c r="B31" s="10" t="s">
        <v>29</v>
      </c>
      <c r="C31" s="74"/>
      <c r="D31" s="92">
        <v>34.38</v>
      </c>
      <c r="E31" s="90">
        <v>30.1</v>
      </c>
      <c r="F31" s="86">
        <v>21096730</v>
      </c>
      <c r="G31" s="86">
        <v>2283808</v>
      </c>
      <c r="H31" s="86">
        <v>757201</v>
      </c>
      <c r="I31" s="86">
        <v>14498656</v>
      </c>
      <c r="J31" s="86">
        <v>1139319</v>
      </c>
      <c r="K31" s="86" t="s">
        <v>119</v>
      </c>
      <c r="L31" s="86">
        <v>2417746</v>
      </c>
      <c r="M31" s="9">
        <v>62800</v>
      </c>
      <c r="N31" s="15">
        <v>89500</v>
      </c>
      <c r="O31" s="15">
        <v>26200</v>
      </c>
      <c r="P31" s="75">
        <v>-1.1</v>
      </c>
      <c r="Q31" s="75">
        <v>-1</v>
      </c>
      <c r="R31" s="75">
        <v>1</v>
      </c>
      <c r="S31" s="9">
        <v>3438</v>
      </c>
      <c r="T31" s="9">
        <v>2162</v>
      </c>
      <c r="U31" s="9">
        <v>1276</v>
      </c>
      <c r="V31" s="9">
        <v>2162</v>
      </c>
      <c r="W31" s="9">
        <v>152</v>
      </c>
      <c r="X31" s="9">
        <v>97</v>
      </c>
      <c r="Y31" s="9">
        <v>566</v>
      </c>
      <c r="Z31" s="75">
        <v>6.9</v>
      </c>
      <c r="AA31" s="128">
        <v>229</v>
      </c>
      <c r="AB31" s="9">
        <v>137</v>
      </c>
      <c r="AC31" s="117">
        <v>51</v>
      </c>
      <c r="AD31" s="9">
        <v>63</v>
      </c>
      <c r="AE31" s="117">
        <v>17</v>
      </c>
      <c r="AF31" s="135">
        <v>106</v>
      </c>
      <c r="AG31" s="135">
        <v>150</v>
      </c>
      <c r="AH31" s="135">
        <v>587</v>
      </c>
    </row>
    <row r="32" spans="1:34" s="53" customFormat="1" ht="19.5" customHeight="1">
      <c r="A32" s="19">
        <v>381</v>
      </c>
      <c r="B32" s="10" t="s">
        <v>30</v>
      </c>
      <c r="C32" s="74"/>
      <c r="D32" s="92">
        <v>34.92</v>
      </c>
      <c r="E32" s="90">
        <v>33.8</v>
      </c>
      <c r="F32" s="86">
        <v>24574996</v>
      </c>
      <c r="G32" s="86">
        <v>15266376</v>
      </c>
      <c r="H32" s="86">
        <v>862012</v>
      </c>
      <c r="I32" s="86">
        <v>5787092</v>
      </c>
      <c r="J32" s="86">
        <v>907016</v>
      </c>
      <c r="K32" s="86">
        <v>4586</v>
      </c>
      <c r="L32" s="86">
        <v>1747914</v>
      </c>
      <c r="M32" s="9">
        <v>44500</v>
      </c>
      <c r="N32" s="71">
        <v>74500</v>
      </c>
      <c r="O32" s="71" t="s">
        <v>94</v>
      </c>
      <c r="P32" s="75">
        <v>-1.1</v>
      </c>
      <c r="Q32" s="71" t="s">
        <v>94</v>
      </c>
      <c r="R32" s="71" t="s">
        <v>94</v>
      </c>
      <c r="S32" s="9">
        <v>3492</v>
      </c>
      <c r="T32" s="9">
        <v>326</v>
      </c>
      <c r="U32" s="9">
        <v>3166</v>
      </c>
      <c r="V32" s="9">
        <v>326</v>
      </c>
      <c r="W32" s="9">
        <v>139</v>
      </c>
      <c r="X32" s="9">
        <v>25</v>
      </c>
      <c r="Y32" s="75">
        <v>0.7</v>
      </c>
      <c r="Z32" s="129">
        <v>8.8</v>
      </c>
      <c r="AA32" s="128">
        <v>67</v>
      </c>
      <c r="AB32" s="9">
        <v>2</v>
      </c>
      <c r="AC32" s="130" t="s">
        <v>111</v>
      </c>
      <c r="AD32" s="75">
        <v>4.2</v>
      </c>
      <c r="AE32" s="130" t="s">
        <v>111</v>
      </c>
      <c r="AF32" s="135">
        <v>5.3</v>
      </c>
      <c r="AG32" s="135">
        <v>39</v>
      </c>
      <c r="AH32" s="135">
        <v>35</v>
      </c>
    </row>
    <row r="33" spans="1:34" s="53" customFormat="1" ht="19.5" customHeight="1">
      <c r="A33" s="19">
        <v>382</v>
      </c>
      <c r="B33" s="10" t="s">
        <v>31</v>
      </c>
      <c r="C33" s="77"/>
      <c r="D33" s="92">
        <v>9.13</v>
      </c>
      <c r="E33" s="90">
        <v>9.13</v>
      </c>
      <c r="F33" s="86">
        <v>6114533</v>
      </c>
      <c r="G33" s="86">
        <v>560498</v>
      </c>
      <c r="H33" s="86">
        <v>27304</v>
      </c>
      <c r="I33" s="86">
        <v>5268852</v>
      </c>
      <c r="J33" s="86" t="s">
        <v>119</v>
      </c>
      <c r="K33" s="86">
        <v>1938</v>
      </c>
      <c r="L33" s="86">
        <v>255941</v>
      </c>
      <c r="M33" s="9">
        <v>75900</v>
      </c>
      <c r="N33" s="9">
        <v>89800</v>
      </c>
      <c r="O33" s="9">
        <v>24400</v>
      </c>
      <c r="P33" s="75">
        <v>-0.1</v>
      </c>
      <c r="Q33" s="75">
        <v>-0.2</v>
      </c>
      <c r="R33" s="75">
        <v>0</v>
      </c>
      <c r="S33" s="9">
        <v>924</v>
      </c>
      <c r="T33" s="9">
        <v>854</v>
      </c>
      <c r="U33" s="9">
        <v>70</v>
      </c>
      <c r="V33" s="9">
        <v>854</v>
      </c>
      <c r="W33" s="9">
        <v>142</v>
      </c>
      <c r="X33" s="9">
        <v>54</v>
      </c>
      <c r="Y33" s="9">
        <v>145</v>
      </c>
      <c r="Z33" s="130" t="s">
        <v>111</v>
      </c>
      <c r="AA33" s="9">
        <v>88</v>
      </c>
      <c r="AB33" s="9">
        <v>43</v>
      </c>
      <c r="AC33" s="9">
        <v>24</v>
      </c>
      <c r="AD33" s="9">
        <v>13</v>
      </c>
      <c r="AE33" s="130" t="s">
        <v>111</v>
      </c>
      <c r="AF33" s="135">
        <v>1.3</v>
      </c>
      <c r="AG33" s="135">
        <v>57</v>
      </c>
      <c r="AH33" s="135">
        <v>287</v>
      </c>
    </row>
    <row r="34" spans="1:34" s="53" customFormat="1" ht="19.5" customHeight="1">
      <c r="A34" s="5"/>
      <c r="B34" s="23" t="s">
        <v>32</v>
      </c>
      <c r="C34" s="74"/>
      <c r="D34" s="105">
        <f>SUM(D35:D40)</f>
        <v>895.6100000000001</v>
      </c>
      <c r="E34" s="105">
        <f>SUM(E35:E40)</f>
        <v>399.59</v>
      </c>
      <c r="F34" s="107">
        <f>SUM(F35:F40)</f>
        <v>528931423</v>
      </c>
      <c r="G34" s="107">
        <f aca="true" t="shared" si="7" ref="G34:L34">SUM(G35:G40)</f>
        <v>139122213</v>
      </c>
      <c r="H34" s="107">
        <f t="shared" si="7"/>
        <v>12616583</v>
      </c>
      <c r="I34" s="107">
        <f t="shared" si="7"/>
        <v>59963095</v>
      </c>
      <c r="J34" s="107">
        <f t="shared" si="7"/>
        <v>237536364</v>
      </c>
      <c r="K34" s="107">
        <f t="shared" si="7"/>
        <v>16351588</v>
      </c>
      <c r="L34" s="107">
        <f t="shared" si="7"/>
        <v>63341517</v>
      </c>
      <c r="M34" s="101">
        <v>25700</v>
      </c>
      <c r="N34" s="101">
        <v>46200</v>
      </c>
      <c r="O34" s="104">
        <v>17700</v>
      </c>
      <c r="P34" s="102">
        <v>-0.9</v>
      </c>
      <c r="Q34" s="102">
        <v>-0.6</v>
      </c>
      <c r="R34" s="102">
        <v>-0.3</v>
      </c>
      <c r="S34" s="101">
        <f aca="true" t="shared" si="8" ref="S34:AH34">SUM(S35:S40)</f>
        <v>56457</v>
      </c>
      <c r="T34" s="101">
        <f t="shared" si="8"/>
        <v>3537</v>
      </c>
      <c r="U34" s="101">
        <f t="shared" si="8"/>
        <v>37441</v>
      </c>
      <c r="V34" s="101">
        <f t="shared" si="8"/>
        <v>3695.5</v>
      </c>
      <c r="W34" s="101">
        <f t="shared" si="8"/>
        <v>691.1</v>
      </c>
      <c r="X34" s="101">
        <f t="shared" si="8"/>
        <v>57</v>
      </c>
      <c r="Y34" s="101">
        <f t="shared" si="8"/>
        <v>470.9</v>
      </c>
      <c r="Z34" s="101">
        <f t="shared" si="8"/>
        <v>195</v>
      </c>
      <c r="AA34" s="101">
        <f t="shared" si="8"/>
        <v>578.5</v>
      </c>
      <c r="AB34" s="101">
        <f t="shared" si="8"/>
        <v>263</v>
      </c>
      <c r="AC34" s="101">
        <f t="shared" si="8"/>
        <v>7.6</v>
      </c>
      <c r="AD34" s="101">
        <f t="shared" si="8"/>
        <v>94.9</v>
      </c>
      <c r="AE34" s="101">
        <f t="shared" si="8"/>
        <v>36.1</v>
      </c>
      <c r="AF34" s="101">
        <f t="shared" si="8"/>
        <v>697</v>
      </c>
      <c r="AG34" s="101">
        <f t="shared" si="8"/>
        <v>248.3</v>
      </c>
      <c r="AH34" s="101">
        <f t="shared" si="8"/>
        <v>356</v>
      </c>
    </row>
    <row r="35" spans="1:34" s="53" customFormat="1" ht="19.5" customHeight="1">
      <c r="A35" s="19">
        <v>213</v>
      </c>
      <c r="B35" s="10" t="s">
        <v>83</v>
      </c>
      <c r="C35" s="78"/>
      <c r="D35" s="92">
        <v>132.44</v>
      </c>
      <c r="E35" s="92">
        <v>38.56</v>
      </c>
      <c r="F35" s="86">
        <v>72532829</v>
      </c>
      <c r="G35" s="86">
        <v>10981815</v>
      </c>
      <c r="H35" s="86">
        <v>790887</v>
      </c>
      <c r="I35" s="86">
        <v>8666813</v>
      </c>
      <c r="J35" s="86">
        <v>48137033</v>
      </c>
      <c r="K35" s="86">
        <v>164015</v>
      </c>
      <c r="L35" s="86">
        <v>3792266</v>
      </c>
      <c r="M35" s="79">
        <v>16500</v>
      </c>
      <c r="N35" s="79">
        <v>48700</v>
      </c>
      <c r="O35" s="71" t="s">
        <v>94</v>
      </c>
      <c r="P35" s="80">
        <v>-1.4</v>
      </c>
      <c r="Q35" s="80">
        <v>-0.4</v>
      </c>
      <c r="R35" s="71" t="s">
        <v>94</v>
      </c>
      <c r="S35" s="79">
        <v>7804</v>
      </c>
      <c r="T35" s="79">
        <v>606</v>
      </c>
      <c r="U35" s="79">
        <v>7198</v>
      </c>
      <c r="V35" s="79">
        <v>607</v>
      </c>
      <c r="W35" s="79">
        <v>92</v>
      </c>
      <c r="X35" s="130" t="s">
        <v>111</v>
      </c>
      <c r="Y35" s="79">
        <v>55</v>
      </c>
      <c r="Z35" s="79">
        <v>96</v>
      </c>
      <c r="AA35" s="79">
        <v>70</v>
      </c>
      <c r="AB35" s="79">
        <v>30</v>
      </c>
      <c r="AC35" s="130" t="s">
        <v>111</v>
      </c>
      <c r="AD35" s="79">
        <v>21</v>
      </c>
      <c r="AE35" s="79">
        <v>17</v>
      </c>
      <c r="AF35" s="149">
        <v>211</v>
      </c>
      <c r="AG35" s="149">
        <v>15</v>
      </c>
      <c r="AH35" s="130" t="s">
        <v>111</v>
      </c>
    </row>
    <row r="36" spans="1:34" s="53" customFormat="1" ht="19.5" customHeight="1">
      <c r="A36" s="19">
        <v>215</v>
      </c>
      <c r="B36" s="10" t="s">
        <v>84</v>
      </c>
      <c r="C36" s="77"/>
      <c r="D36" s="92">
        <v>176.51</v>
      </c>
      <c r="E36" s="92">
        <v>102.7</v>
      </c>
      <c r="F36" s="86">
        <v>112600890</v>
      </c>
      <c r="G36" s="86">
        <v>30419615</v>
      </c>
      <c r="H36" s="86">
        <v>2868441</v>
      </c>
      <c r="I36" s="86">
        <v>14341107</v>
      </c>
      <c r="J36" s="86">
        <v>35398548</v>
      </c>
      <c r="K36" s="86">
        <v>4503836</v>
      </c>
      <c r="L36" s="86">
        <v>25069339</v>
      </c>
      <c r="M36" s="79">
        <v>33000</v>
      </c>
      <c r="N36" s="79">
        <v>42700</v>
      </c>
      <c r="O36" s="79">
        <v>23200</v>
      </c>
      <c r="P36" s="80">
        <v>-0.7</v>
      </c>
      <c r="Q36" s="80">
        <v>-0.5</v>
      </c>
      <c r="R36" s="80">
        <v>0.9</v>
      </c>
      <c r="S36" s="79">
        <v>13091</v>
      </c>
      <c r="T36" s="79">
        <v>1257</v>
      </c>
      <c r="U36" s="79">
        <v>6189</v>
      </c>
      <c r="V36" s="79">
        <v>1257</v>
      </c>
      <c r="W36" s="79">
        <v>494</v>
      </c>
      <c r="X36" s="79">
        <v>20</v>
      </c>
      <c r="Y36" s="79">
        <v>138</v>
      </c>
      <c r="Z36" s="79">
        <v>20</v>
      </c>
      <c r="AA36" s="79">
        <v>112</v>
      </c>
      <c r="AB36" s="79">
        <v>41</v>
      </c>
      <c r="AC36" s="130" t="s">
        <v>111</v>
      </c>
      <c r="AD36" s="79">
        <v>27</v>
      </c>
      <c r="AE36" s="80">
        <v>6.1</v>
      </c>
      <c r="AF36" s="149">
        <v>306</v>
      </c>
      <c r="AG36" s="149">
        <v>33</v>
      </c>
      <c r="AH36" s="149">
        <v>60</v>
      </c>
    </row>
    <row r="37" spans="1:34" s="53" customFormat="1" ht="19.5" customHeight="1">
      <c r="A37" s="19">
        <v>218</v>
      </c>
      <c r="B37" s="10" t="s">
        <v>33</v>
      </c>
      <c r="C37" s="74" t="s">
        <v>67</v>
      </c>
      <c r="D37" s="92">
        <v>92.94</v>
      </c>
      <c r="E37" s="91">
        <v>57.65</v>
      </c>
      <c r="F37" s="86">
        <v>57298322</v>
      </c>
      <c r="G37" s="86">
        <v>22950363</v>
      </c>
      <c r="H37" s="86">
        <v>1313046</v>
      </c>
      <c r="I37" s="86">
        <v>10360822</v>
      </c>
      <c r="J37" s="86">
        <v>14932717</v>
      </c>
      <c r="K37" s="86">
        <v>598127</v>
      </c>
      <c r="L37" s="86">
        <v>7143247</v>
      </c>
      <c r="M37" s="9">
        <v>36800</v>
      </c>
      <c r="N37" s="9">
        <v>78200</v>
      </c>
      <c r="O37" s="71" t="s">
        <v>94</v>
      </c>
      <c r="P37" s="75">
        <v>-0.2</v>
      </c>
      <c r="Q37" s="75">
        <v>0.5</v>
      </c>
      <c r="R37" s="71" t="s">
        <v>94</v>
      </c>
      <c r="S37" s="9">
        <v>7508</v>
      </c>
      <c r="T37" s="9">
        <v>541.7</v>
      </c>
      <c r="U37" s="9">
        <v>6966.3</v>
      </c>
      <c r="V37" s="9">
        <v>541</v>
      </c>
      <c r="W37" s="9">
        <v>5.1</v>
      </c>
      <c r="X37" s="9">
        <v>2</v>
      </c>
      <c r="Y37" s="9">
        <v>49</v>
      </c>
      <c r="Z37" s="9">
        <v>18</v>
      </c>
      <c r="AA37" s="9">
        <v>193</v>
      </c>
      <c r="AB37" s="9">
        <v>47</v>
      </c>
      <c r="AC37" s="130" t="s">
        <v>111</v>
      </c>
      <c r="AD37" s="9">
        <v>21</v>
      </c>
      <c r="AE37" s="117">
        <v>13</v>
      </c>
      <c r="AF37" s="135">
        <v>70</v>
      </c>
      <c r="AG37" s="135">
        <v>9</v>
      </c>
      <c r="AH37" s="135">
        <v>114</v>
      </c>
    </row>
    <row r="38" spans="1:34" s="53" customFormat="1" ht="19.5" customHeight="1">
      <c r="A38" s="19">
        <v>220</v>
      </c>
      <c r="B38" s="10" t="s">
        <v>34</v>
      </c>
      <c r="C38" s="74" t="s">
        <v>67</v>
      </c>
      <c r="D38" s="92">
        <v>150.98</v>
      </c>
      <c r="E38" s="91">
        <v>84.98</v>
      </c>
      <c r="F38" s="86">
        <v>102633644</v>
      </c>
      <c r="G38" s="86">
        <v>34244021</v>
      </c>
      <c r="H38" s="86">
        <v>4685362</v>
      </c>
      <c r="I38" s="86">
        <v>11054148</v>
      </c>
      <c r="J38" s="86">
        <v>40759951</v>
      </c>
      <c r="K38" s="86">
        <v>5358508</v>
      </c>
      <c r="L38" s="86">
        <v>6531654</v>
      </c>
      <c r="M38" s="9">
        <v>34100</v>
      </c>
      <c r="N38" s="9">
        <v>59600</v>
      </c>
      <c r="O38" s="71" t="s">
        <v>94</v>
      </c>
      <c r="P38" s="75">
        <v>-0.6</v>
      </c>
      <c r="Q38" s="76">
        <v>-0.5</v>
      </c>
      <c r="R38" s="71" t="s">
        <v>94</v>
      </c>
      <c r="S38" s="9">
        <v>11824</v>
      </c>
      <c r="T38" s="117">
        <v>543</v>
      </c>
      <c r="U38" s="117">
        <v>11281</v>
      </c>
      <c r="V38" s="117">
        <v>543</v>
      </c>
      <c r="W38" s="117">
        <v>31</v>
      </c>
      <c r="X38" s="117">
        <v>35</v>
      </c>
      <c r="Y38" s="117">
        <v>70</v>
      </c>
      <c r="Z38" s="117">
        <v>32</v>
      </c>
      <c r="AA38" s="117">
        <v>85</v>
      </c>
      <c r="AB38" s="117">
        <v>61</v>
      </c>
      <c r="AC38" s="130" t="s">
        <v>111</v>
      </c>
      <c r="AD38" s="117">
        <v>17</v>
      </c>
      <c r="AE38" s="130" t="s">
        <v>111</v>
      </c>
      <c r="AF38" s="136">
        <v>27</v>
      </c>
      <c r="AG38" s="136">
        <v>131</v>
      </c>
      <c r="AH38" s="136">
        <v>54</v>
      </c>
    </row>
    <row r="39" spans="1:34" s="53" customFormat="1" ht="19.5" customHeight="1">
      <c r="A39" s="19">
        <v>228</v>
      </c>
      <c r="B39" s="10" t="s">
        <v>90</v>
      </c>
      <c r="C39" s="74"/>
      <c r="D39" s="92">
        <v>157.55</v>
      </c>
      <c r="E39" s="92">
        <v>80.26</v>
      </c>
      <c r="F39" s="86">
        <v>92370944</v>
      </c>
      <c r="G39" s="86">
        <v>27254219</v>
      </c>
      <c r="H39" s="86">
        <v>1873126</v>
      </c>
      <c r="I39" s="86">
        <v>10099511</v>
      </c>
      <c r="J39" s="86">
        <v>33801748</v>
      </c>
      <c r="K39" s="86">
        <v>1400096</v>
      </c>
      <c r="L39" s="86">
        <v>17942185</v>
      </c>
      <c r="M39" s="79">
        <v>24400</v>
      </c>
      <c r="N39" s="79">
        <v>41800</v>
      </c>
      <c r="O39" s="79">
        <v>19400</v>
      </c>
      <c r="P39" s="80">
        <v>-1</v>
      </c>
      <c r="Q39" s="80">
        <v>-0.6</v>
      </c>
      <c r="R39" s="80">
        <v>0</v>
      </c>
      <c r="S39" s="79">
        <v>11428</v>
      </c>
      <c r="T39" s="79">
        <v>589.3</v>
      </c>
      <c r="U39" s="79">
        <v>5806.7</v>
      </c>
      <c r="V39" s="79">
        <v>747.5</v>
      </c>
      <c r="W39" s="79">
        <v>69</v>
      </c>
      <c r="X39" s="130" t="s">
        <v>111</v>
      </c>
      <c r="Y39" s="80">
        <v>158.9</v>
      </c>
      <c r="Z39" s="79">
        <v>29</v>
      </c>
      <c r="AA39" s="79">
        <v>118.5</v>
      </c>
      <c r="AB39" s="79">
        <v>84</v>
      </c>
      <c r="AC39" s="80">
        <v>7.6</v>
      </c>
      <c r="AD39" s="79">
        <v>8.9</v>
      </c>
      <c r="AE39" s="130" t="s">
        <v>111</v>
      </c>
      <c r="AF39" s="149">
        <v>83</v>
      </c>
      <c r="AG39" s="149">
        <v>60.3</v>
      </c>
      <c r="AH39" s="149">
        <v>128</v>
      </c>
    </row>
    <row r="40" spans="1:34" s="53" customFormat="1" ht="19.5" customHeight="1">
      <c r="A40" s="19">
        <v>365</v>
      </c>
      <c r="B40" s="10" t="s">
        <v>85</v>
      </c>
      <c r="C40" s="74"/>
      <c r="D40" s="92">
        <v>185.19</v>
      </c>
      <c r="E40" s="92">
        <v>35.44</v>
      </c>
      <c r="F40" s="86">
        <v>91494794</v>
      </c>
      <c r="G40" s="86">
        <v>13272180</v>
      </c>
      <c r="H40" s="86">
        <v>1085721</v>
      </c>
      <c r="I40" s="86">
        <v>5440694</v>
      </c>
      <c r="J40" s="86">
        <v>64506367</v>
      </c>
      <c r="K40" s="86">
        <v>4327006</v>
      </c>
      <c r="L40" s="86">
        <v>2862826</v>
      </c>
      <c r="M40" s="79">
        <v>8500</v>
      </c>
      <c r="N40" s="79">
        <v>15700</v>
      </c>
      <c r="O40" s="79">
        <v>10600</v>
      </c>
      <c r="P40" s="80">
        <v>-1.2</v>
      </c>
      <c r="Q40" s="80">
        <v>-2.5</v>
      </c>
      <c r="R40" s="80">
        <v>-1.9</v>
      </c>
      <c r="S40" s="79">
        <v>4802</v>
      </c>
      <c r="T40" s="130" t="s">
        <v>111</v>
      </c>
      <c r="U40" s="130" t="s">
        <v>111</v>
      </c>
      <c r="V40" s="130" t="s">
        <v>111</v>
      </c>
      <c r="W40" s="130" t="s">
        <v>111</v>
      </c>
      <c r="X40" s="130" t="s">
        <v>111</v>
      </c>
      <c r="Y40" s="130" t="s">
        <v>111</v>
      </c>
      <c r="Z40" s="130" t="s">
        <v>111</v>
      </c>
      <c r="AA40" s="130" t="s">
        <v>111</v>
      </c>
      <c r="AB40" s="130" t="s">
        <v>111</v>
      </c>
      <c r="AC40" s="130" t="s">
        <v>111</v>
      </c>
      <c r="AD40" s="130" t="s">
        <v>111</v>
      </c>
      <c r="AE40" s="130" t="s">
        <v>111</v>
      </c>
      <c r="AF40" s="130" t="s">
        <v>111</v>
      </c>
      <c r="AG40" s="130" t="s">
        <v>111</v>
      </c>
      <c r="AH40" s="130" t="s">
        <v>111</v>
      </c>
    </row>
    <row r="41" spans="1:34" s="53" customFormat="1" ht="19.5" customHeight="1">
      <c r="A41" s="5"/>
      <c r="B41" s="23" t="s">
        <v>35</v>
      </c>
      <c r="C41" s="74"/>
      <c r="D41" s="105">
        <f>SUM(D42:D45)</f>
        <v>865.17</v>
      </c>
      <c r="E41" s="105">
        <f>SUM(E42:E45)</f>
        <v>295.57</v>
      </c>
      <c r="F41" s="107">
        <f>SUM(F42:F45)</f>
        <v>420493760</v>
      </c>
      <c r="G41" s="107">
        <f aca="true" t="shared" si="9" ref="G41:L41">SUM(G42:G45)</f>
        <v>67200067</v>
      </c>
      <c r="H41" s="107">
        <f t="shared" si="9"/>
        <v>9821146</v>
      </c>
      <c r="I41" s="107">
        <f t="shared" si="9"/>
        <v>86016496</v>
      </c>
      <c r="J41" s="107">
        <f t="shared" si="9"/>
        <v>236018024</v>
      </c>
      <c r="K41" s="107">
        <f t="shared" si="9"/>
        <v>2748690</v>
      </c>
      <c r="L41" s="107">
        <f t="shared" si="9"/>
        <v>17773550</v>
      </c>
      <c r="M41" s="101">
        <v>56000</v>
      </c>
      <c r="N41" s="101">
        <v>121300</v>
      </c>
      <c r="O41" s="101">
        <v>29600</v>
      </c>
      <c r="P41" s="102">
        <v>-2</v>
      </c>
      <c r="Q41" s="102">
        <v>-0.2</v>
      </c>
      <c r="R41" s="102">
        <v>-2.1</v>
      </c>
      <c r="S41" s="101">
        <f aca="true" t="shared" si="10" ref="S41:AH41">SUM(S42:S45)</f>
        <v>34540</v>
      </c>
      <c r="T41" s="101">
        <f t="shared" si="10"/>
        <v>11480</v>
      </c>
      <c r="U41" s="101">
        <f t="shared" si="10"/>
        <v>23060</v>
      </c>
      <c r="V41" s="101">
        <f t="shared" si="10"/>
        <v>11480</v>
      </c>
      <c r="W41" s="101">
        <f t="shared" si="10"/>
        <v>636</v>
      </c>
      <c r="X41" s="101">
        <f t="shared" si="10"/>
        <v>407</v>
      </c>
      <c r="Y41" s="101">
        <f t="shared" si="10"/>
        <v>1351</v>
      </c>
      <c r="Z41" s="101">
        <f t="shared" si="10"/>
        <v>1905</v>
      </c>
      <c r="AA41" s="101">
        <f t="shared" si="10"/>
        <v>2293</v>
      </c>
      <c r="AB41" s="101">
        <f t="shared" si="10"/>
        <v>502</v>
      </c>
      <c r="AC41" s="101">
        <f t="shared" si="10"/>
        <v>199</v>
      </c>
      <c r="AD41" s="101">
        <f t="shared" si="10"/>
        <v>403</v>
      </c>
      <c r="AE41" s="101">
        <f t="shared" si="10"/>
        <v>285</v>
      </c>
      <c r="AF41" s="101">
        <f t="shared" si="10"/>
        <v>794</v>
      </c>
      <c r="AG41" s="101">
        <f t="shared" si="10"/>
        <v>997</v>
      </c>
      <c r="AH41" s="101">
        <f t="shared" si="10"/>
        <v>1708</v>
      </c>
    </row>
    <row r="42" spans="1:34" s="33" customFormat="1" ht="19.5" customHeight="1">
      <c r="A42" s="37">
        <v>201</v>
      </c>
      <c r="B42" s="54" t="s">
        <v>104</v>
      </c>
      <c r="C42" s="81"/>
      <c r="D42" s="156">
        <v>534.48</v>
      </c>
      <c r="E42" s="90">
        <v>228.47</v>
      </c>
      <c r="F42" s="86">
        <v>304465302</v>
      </c>
      <c r="G42" s="86">
        <v>44166909</v>
      </c>
      <c r="H42" s="86">
        <v>7094965</v>
      </c>
      <c r="I42" s="86">
        <v>75134444</v>
      </c>
      <c r="J42" s="86">
        <v>162268919</v>
      </c>
      <c r="K42" s="86">
        <v>1826453</v>
      </c>
      <c r="L42" s="86">
        <v>13712262</v>
      </c>
      <c r="M42" s="81">
        <v>63700</v>
      </c>
      <c r="N42" s="81">
        <v>130900</v>
      </c>
      <c r="O42" s="81">
        <v>29600</v>
      </c>
      <c r="P42" s="82">
        <v>-1.7</v>
      </c>
      <c r="Q42" s="82">
        <v>0.1</v>
      </c>
      <c r="R42" s="82">
        <v>-2.1</v>
      </c>
      <c r="S42" s="81">
        <v>30753</v>
      </c>
      <c r="T42" s="81">
        <v>11055</v>
      </c>
      <c r="U42" s="81">
        <v>19698</v>
      </c>
      <c r="V42" s="81">
        <v>11055</v>
      </c>
      <c r="W42" s="81">
        <v>623</v>
      </c>
      <c r="X42" s="81">
        <v>407</v>
      </c>
      <c r="Y42" s="118">
        <v>1351</v>
      </c>
      <c r="Z42" s="118">
        <v>1810</v>
      </c>
      <c r="AA42" s="81">
        <v>2235</v>
      </c>
      <c r="AB42" s="81">
        <v>469</v>
      </c>
      <c r="AC42" s="81">
        <v>199</v>
      </c>
      <c r="AD42" s="81">
        <v>393</v>
      </c>
      <c r="AE42" s="81">
        <v>285</v>
      </c>
      <c r="AF42" s="150">
        <v>726</v>
      </c>
      <c r="AG42" s="150">
        <v>997</v>
      </c>
      <c r="AH42" s="150">
        <v>1560</v>
      </c>
    </row>
    <row r="43" spans="1:34" s="53" customFormat="1" ht="19.5" customHeight="1">
      <c r="A43" s="19">
        <v>442</v>
      </c>
      <c r="B43" s="10" t="s">
        <v>36</v>
      </c>
      <c r="C43" s="74"/>
      <c r="D43" s="92">
        <v>82.67</v>
      </c>
      <c r="E43" s="90">
        <v>19.97</v>
      </c>
      <c r="F43" s="86">
        <v>32563039</v>
      </c>
      <c r="G43" s="86">
        <v>8584714</v>
      </c>
      <c r="H43" s="86">
        <v>604652</v>
      </c>
      <c r="I43" s="86">
        <v>3244986</v>
      </c>
      <c r="J43" s="86">
        <v>19010961</v>
      </c>
      <c r="K43" s="86">
        <v>222245</v>
      </c>
      <c r="L43" s="86">
        <v>895481</v>
      </c>
      <c r="M43" s="9">
        <v>11800</v>
      </c>
      <c r="N43" s="9">
        <v>30500</v>
      </c>
      <c r="O43" s="71" t="s">
        <v>94</v>
      </c>
      <c r="P43" s="75">
        <v>-4.4</v>
      </c>
      <c r="Q43" s="75">
        <v>-3.5</v>
      </c>
      <c r="R43" s="71" t="s">
        <v>94</v>
      </c>
      <c r="S43" s="117" t="s">
        <v>111</v>
      </c>
      <c r="T43" s="117" t="s">
        <v>111</v>
      </c>
      <c r="U43" s="117" t="s">
        <v>111</v>
      </c>
      <c r="V43" s="130" t="s">
        <v>111</v>
      </c>
      <c r="W43" s="130" t="s">
        <v>111</v>
      </c>
      <c r="X43" s="130" t="s">
        <v>111</v>
      </c>
      <c r="Y43" s="130" t="s">
        <v>111</v>
      </c>
      <c r="Z43" s="130" t="s">
        <v>111</v>
      </c>
      <c r="AA43" s="130" t="s">
        <v>111</v>
      </c>
      <c r="AB43" s="130" t="s">
        <v>111</v>
      </c>
      <c r="AC43" s="130" t="s">
        <v>111</v>
      </c>
      <c r="AD43" s="130" t="s">
        <v>111</v>
      </c>
      <c r="AE43" s="130" t="s">
        <v>111</v>
      </c>
      <c r="AF43" s="130" t="s">
        <v>111</v>
      </c>
      <c r="AG43" s="130" t="s">
        <v>111</v>
      </c>
      <c r="AH43" s="130" t="s">
        <v>111</v>
      </c>
    </row>
    <row r="44" spans="1:34" s="53" customFormat="1" ht="19.5" customHeight="1">
      <c r="A44" s="19">
        <v>443</v>
      </c>
      <c r="B44" s="10" t="s">
        <v>37</v>
      </c>
      <c r="C44" s="74"/>
      <c r="D44" s="92">
        <v>45.79</v>
      </c>
      <c r="E44" s="90">
        <v>21.17</v>
      </c>
      <c r="F44" s="86">
        <v>24092393</v>
      </c>
      <c r="G44" s="86">
        <v>7360238</v>
      </c>
      <c r="H44" s="86">
        <v>888526</v>
      </c>
      <c r="I44" s="86">
        <v>4656834</v>
      </c>
      <c r="J44" s="86">
        <v>9289086</v>
      </c>
      <c r="K44" s="86">
        <v>308230</v>
      </c>
      <c r="L44" s="86">
        <v>1589479</v>
      </c>
      <c r="M44" s="9">
        <v>43000</v>
      </c>
      <c r="N44" s="9">
        <v>78000</v>
      </c>
      <c r="O44" s="71" t="s">
        <v>94</v>
      </c>
      <c r="P44" s="75">
        <v>-1.6</v>
      </c>
      <c r="Q44" s="75" t="s">
        <v>118</v>
      </c>
      <c r="R44" s="71" t="s">
        <v>94</v>
      </c>
      <c r="S44" s="9">
        <v>3787</v>
      </c>
      <c r="T44" s="9">
        <v>425</v>
      </c>
      <c r="U44" s="9">
        <v>3362</v>
      </c>
      <c r="V44" s="9">
        <v>425</v>
      </c>
      <c r="W44" s="117">
        <v>13</v>
      </c>
      <c r="X44" s="117" t="s">
        <v>111</v>
      </c>
      <c r="Y44" s="117" t="s">
        <v>111</v>
      </c>
      <c r="Z44" s="9">
        <v>95</v>
      </c>
      <c r="AA44" s="9">
        <v>58</v>
      </c>
      <c r="AB44" s="117">
        <v>33</v>
      </c>
      <c r="AC44" s="130" t="s">
        <v>111</v>
      </c>
      <c r="AD44" s="9">
        <v>10</v>
      </c>
      <c r="AE44" s="130" t="s">
        <v>111</v>
      </c>
      <c r="AF44" s="135">
        <v>68</v>
      </c>
      <c r="AG44" s="130" t="s">
        <v>111</v>
      </c>
      <c r="AH44" s="136">
        <v>148</v>
      </c>
    </row>
    <row r="45" spans="1:34" s="53" customFormat="1" ht="19.5" customHeight="1">
      <c r="A45" s="19">
        <v>446</v>
      </c>
      <c r="B45" s="10" t="s">
        <v>86</v>
      </c>
      <c r="C45" s="74"/>
      <c r="D45" s="92">
        <v>202.23</v>
      </c>
      <c r="E45" s="90">
        <v>25.96</v>
      </c>
      <c r="F45" s="86">
        <v>59373026</v>
      </c>
      <c r="G45" s="86">
        <v>7088206</v>
      </c>
      <c r="H45" s="86">
        <v>1233003</v>
      </c>
      <c r="I45" s="86">
        <v>2980232</v>
      </c>
      <c r="J45" s="86">
        <v>45449058</v>
      </c>
      <c r="K45" s="86">
        <v>391762</v>
      </c>
      <c r="L45" s="86">
        <v>1576328</v>
      </c>
      <c r="M45" s="79">
        <v>9100</v>
      </c>
      <c r="N45" s="79">
        <v>36400</v>
      </c>
      <c r="O45" s="71" t="s">
        <v>94</v>
      </c>
      <c r="P45" s="80">
        <v>-4.6</v>
      </c>
      <c r="Q45" s="80">
        <v>-4.2</v>
      </c>
      <c r="R45" s="71" t="s">
        <v>94</v>
      </c>
      <c r="S45" s="117" t="s">
        <v>111</v>
      </c>
      <c r="T45" s="117" t="s">
        <v>111</v>
      </c>
      <c r="U45" s="117" t="s">
        <v>111</v>
      </c>
      <c r="V45" s="117" t="s">
        <v>111</v>
      </c>
      <c r="W45" s="117" t="s">
        <v>111</v>
      </c>
      <c r="X45" s="117" t="s">
        <v>111</v>
      </c>
      <c r="Y45" s="117" t="s">
        <v>111</v>
      </c>
      <c r="Z45" s="117" t="s">
        <v>111</v>
      </c>
      <c r="AA45" s="117" t="s">
        <v>111</v>
      </c>
      <c r="AB45" s="117" t="s">
        <v>111</v>
      </c>
      <c r="AC45" s="117" t="s">
        <v>111</v>
      </c>
      <c r="AD45" s="117" t="s">
        <v>111</v>
      </c>
      <c r="AE45" s="117" t="s">
        <v>111</v>
      </c>
      <c r="AF45" s="130" t="s">
        <v>111</v>
      </c>
      <c r="AG45" s="130" t="s">
        <v>111</v>
      </c>
      <c r="AH45" s="130" t="s">
        <v>111</v>
      </c>
    </row>
    <row r="46" spans="1:34" s="53" customFormat="1" ht="19.5" customHeight="1">
      <c r="A46" s="5"/>
      <c r="B46" s="23" t="s">
        <v>38</v>
      </c>
      <c r="C46" s="74"/>
      <c r="D46" s="105">
        <f>SUM(D47:D53)</f>
        <v>1566.9699999999998</v>
      </c>
      <c r="E46" s="105">
        <f>SUM(E47:E53)</f>
        <v>334.90000000000003</v>
      </c>
      <c r="F46" s="107">
        <f>SUM(F47:F53)</f>
        <v>765163363</v>
      </c>
      <c r="G46" s="107">
        <f aca="true" t="shared" si="11" ref="G46:L46">SUM(G47:G53)</f>
        <v>90965667</v>
      </c>
      <c r="H46" s="107">
        <f t="shared" si="11"/>
        <v>20908610</v>
      </c>
      <c r="I46" s="107">
        <f t="shared" si="11"/>
        <v>56932508</v>
      </c>
      <c r="J46" s="107">
        <f t="shared" si="11"/>
        <v>564442661</v>
      </c>
      <c r="K46" s="107">
        <f t="shared" si="11"/>
        <v>10527347</v>
      </c>
      <c r="L46" s="107">
        <f t="shared" si="11"/>
        <v>21244593</v>
      </c>
      <c r="M46" s="101">
        <v>33200</v>
      </c>
      <c r="N46" s="101">
        <v>60000</v>
      </c>
      <c r="O46" s="101">
        <v>24800</v>
      </c>
      <c r="P46" s="102">
        <v>-3.9</v>
      </c>
      <c r="Q46" s="102">
        <v>-2.7</v>
      </c>
      <c r="R46" s="102">
        <v>-2.2</v>
      </c>
      <c r="S46" s="101">
        <f aca="true" t="shared" si="12" ref="S46:AH46">SUM(S47:S53)</f>
        <v>52109</v>
      </c>
      <c r="T46" s="101">
        <f t="shared" si="12"/>
        <v>4123</v>
      </c>
      <c r="U46" s="101">
        <f t="shared" si="12"/>
        <v>39685</v>
      </c>
      <c r="V46" s="101">
        <f t="shared" si="12"/>
        <v>5274.5</v>
      </c>
      <c r="W46" s="101">
        <f t="shared" si="12"/>
        <v>418</v>
      </c>
      <c r="X46" s="101">
        <f t="shared" si="12"/>
        <v>58</v>
      </c>
      <c r="Y46" s="101">
        <f t="shared" si="12"/>
        <v>1144</v>
      </c>
      <c r="Z46" s="101">
        <f t="shared" si="12"/>
        <v>427</v>
      </c>
      <c r="AA46" s="101">
        <f t="shared" si="12"/>
        <v>947</v>
      </c>
      <c r="AB46" s="101">
        <f t="shared" si="12"/>
        <v>192</v>
      </c>
      <c r="AC46" s="101">
        <f t="shared" si="12"/>
        <v>43</v>
      </c>
      <c r="AD46" s="101">
        <f t="shared" si="12"/>
        <v>148</v>
      </c>
      <c r="AE46" s="101">
        <f t="shared" si="12"/>
        <v>99.5</v>
      </c>
      <c r="AF46" s="101">
        <f t="shared" si="12"/>
        <v>570.3</v>
      </c>
      <c r="AG46" s="101">
        <f t="shared" si="12"/>
        <v>672</v>
      </c>
      <c r="AH46" s="101">
        <f t="shared" si="12"/>
        <v>556</v>
      </c>
    </row>
    <row r="47" spans="1:34" s="53" customFormat="1" ht="19.5" customHeight="1">
      <c r="A47" s="19">
        <v>208</v>
      </c>
      <c r="B47" s="10" t="s">
        <v>39</v>
      </c>
      <c r="C47" s="74"/>
      <c r="D47" s="92">
        <v>90.4</v>
      </c>
      <c r="E47" s="90">
        <v>22.32</v>
      </c>
      <c r="F47" s="86">
        <v>54439298</v>
      </c>
      <c r="G47" s="86">
        <v>4670282</v>
      </c>
      <c r="H47" s="86">
        <v>876205</v>
      </c>
      <c r="I47" s="86">
        <v>4926064</v>
      </c>
      <c r="J47" s="86">
        <v>41210472</v>
      </c>
      <c r="K47" s="86">
        <v>399367</v>
      </c>
      <c r="L47" s="86">
        <v>2356824</v>
      </c>
      <c r="M47" s="9">
        <v>34200</v>
      </c>
      <c r="N47" s="9">
        <v>61900</v>
      </c>
      <c r="O47" s="71" t="s">
        <v>94</v>
      </c>
      <c r="P47" s="75">
        <v>-2.9</v>
      </c>
      <c r="Q47" s="75">
        <v>-2</v>
      </c>
      <c r="R47" s="71" t="s">
        <v>94</v>
      </c>
      <c r="S47" s="9">
        <v>9040</v>
      </c>
      <c r="T47" s="9">
        <v>801</v>
      </c>
      <c r="U47" s="9">
        <v>8239</v>
      </c>
      <c r="V47" s="9">
        <v>801</v>
      </c>
      <c r="W47" s="9">
        <v>50</v>
      </c>
      <c r="X47" s="9" t="s">
        <v>121</v>
      </c>
      <c r="Y47" s="9">
        <v>250</v>
      </c>
      <c r="Z47" s="9" t="s">
        <v>118</v>
      </c>
      <c r="AA47" s="9">
        <v>234</v>
      </c>
      <c r="AB47" s="9">
        <v>0</v>
      </c>
      <c r="AC47" s="117">
        <v>1</v>
      </c>
      <c r="AD47" s="9">
        <v>12</v>
      </c>
      <c r="AE47" s="9">
        <v>28</v>
      </c>
      <c r="AF47" s="135">
        <v>59</v>
      </c>
      <c r="AG47" s="135">
        <v>82</v>
      </c>
      <c r="AH47" s="135">
        <v>85</v>
      </c>
    </row>
    <row r="48" spans="1:34" s="53" customFormat="1" ht="19.5" customHeight="1">
      <c r="A48" s="19">
        <v>212</v>
      </c>
      <c r="B48" s="10" t="s">
        <v>40</v>
      </c>
      <c r="C48" s="74"/>
      <c r="D48" s="92">
        <v>126.85</v>
      </c>
      <c r="E48" s="91">
        <v>46.06</v>
      </c>
      <c r="F48" s="86">
        <v>69994984</v>
      </c>
      <c r="G48" s="86">
        <v>8665623</v>
      </c>
      <c r="H48" s="86">
        <v>2769264</v>
      </c>
      <c r="I48" s="86">
        <v>10021616</v>
      </c>
      <c r="J48" s="86">
        <v>45035426</v>
      </c>
      <c r="K48" s="86">
        <v>627861</v>
      </c>
      <c r="L48" s="86">
        <v>2868014</v>
      </c>
      <c r="M48" s="9">
        <v>52000</v>
      </c>
      <c r="N48" s="9">
        <v>74300</v>
      </c>
      <c r="O48" s="15">
        <v>23700</v>
      </c>
      <c r="P48" s="75">
        <v>-2.9</v>
      </c>
      <c r="Q48" s="75">
        <v>-1.3</v>
      </c>
      <c r="R48" s="75">
        <v>-1.3</v>
      </c>
      <c r="S48" s="9">
        <v>12685</v>
      </c>
      <c r="T48" s="9">
        <v>1418</v>
      </c>
      <c r="U48" s="9">
        <v>11267</v>
      </c>
      <c r="V48" s="9">
        <v>1418</v>
      </c>
      <c r="W48" s="9">
        <v>74</v>
      </c>
      <c r="X48" s="117">
        <v>17</v>
      </c>
      <c r="Y48" s="9">
        <v>379</v>
      </c>
      <c r="Z48" s="9">
        <v>106</v>
      </c>
      <c r="AA48" s="9">
        <v>133</v>
      </c>
      <c r="AB48" s="9">
        <v>64</v>
      </c>
      <c r="AC48" s="117" t="s">
        <v>122</v>
      </c>
      <c r="AD48" s="9">
        <v>43</v>
      </c>
      <c r="AE48" s="117">
        <v>37</v>
      </c>
      <c r="AF48" s="135">
        <v>156</v>
      </c>
      <c r="AG48" s="135">
        <v>26</v>
      </c>
      <c r="AH48" s="135">
        <v>383</v>
      </c>
    </row>
    <row r="49" spans="1:34" s="53" customFormat="1" ht="19.5" customHeight="1">
      <c r="A49" s="19">
        <v>227</v>
      </c>
      <c r="B49" s="10" t="s">
        <v>79</v>
      </c>
      <c r="C49" s="74"/>
      <c r="D49" s="92">
        <v>658.54</v>
      </c>
      <c r="E49" s="92">
        <v>71.59</v>
      </c>
      <c r="F49" s="86">
        <v>213394149</v>
      </c>
      <c r="G49" s="86">
        <v>21870084</v>
      </c>
      <c r="H49" s="86">
        <v>4634589</v>
      </c>
      <c r="I49" s="86">
        <v>9502288</v>
      </c>
      <c r="J49" s="86">
        <v>172907156</v>
      </c>
      <c r="K49" s="86">
        <v>2074540</v>
      </c>
      <c r="L49" s="86">
        <v>2405492</v>
      </c>
      <c r="M49" s="9">
        <v>21700</v>
      </c>
      <c r="N49" s="9">
        <v>67000</v>
      </c>
      <c r="O49" s="71" t="s">
        <v>94</v>
      </c>
      <c r="P49" s="75">
        <v>-5.1</v>
      </c>
      <c r="Q49" s="75">
        <v>-3.6</v>
      </c>
      <c r="R49" s="71" t="s">
        <v>94</v>
      </c>
      <c r="S49" s="79">
        <v>4901</v>
      </c>
      <c r="T49" s="117" t="s">
        <v>111</v>
      </c>
      <c r="U49" s="117" t="s">
        <v>111</v>
      </c>
      <c r="V49" s="79">
        <v>399</v>
      </c>
      <c r="W49" s="9" t="s">
        <v>118</v>
      </c>
      <c r="X49" s="79">
        <v>41</v>
      </c>
      <c r="Y49" s="79">
        <v>52</v>
      </c>
      <c r="Z49" s="9" t="s">
        <v>118</v>
      </c>
      <c r="AA49" s="79">
        <v>168</v>
      </c>
      <c r="AB49" s="79">
        <v>13</v>
      </c>
      <c r="AC49" s="79">
        <v>12</v>
      </c>
      <c r="AD49" s="79">
        <v>12</v>
      </c>
      <c r="AE49" s="130" t="s">
        <v>111</v>
      </c>
      <c r="AF49" s="149">
        <v>73</v>
      </c>
      <c r="AG49" s="149">
        <v>28</v>
      </c>
      <c r="AH49" s="130" t="s">
        <v>111</v>
      </c>
    </row>
    <row r="50" spans="1:34" s="53" customFormat="1" ht="19.5" customHeight="1">
      <c r="A50" s="19">
        <v>229</v>
      </c>
      <c r="B50" s="10" t="s">
        <v>87</v>
      </c>
      <c r="C50" s="74" t="s">
        <v>67</v>
      </c>
      <c r="D50" s="92">
        <v>210.87</v>
      </c>
      <c r="E50" s="92">
        <v>82.95</v>
      </c>
      <c r="F50" s="86">
        <v>123706561</v>
      </c>
      <c r="G50" s="86">
        <v>25883996</v>
      </c>
      <c r="H50" s="86">
        <v>5192102</v>
      </c>
      <c r="I50" s="86">
        <v>15364796</v>
      </c>
      <c r="J50" s="86">
        <v>71820610</v>
      </c>
      <c r="K50" s="86">
        <v>1721687</v>
      </c>
      <c r="L50" s="86">
        <v>3717000</v>
      </c>
      <c r="M50" s="79">
        <v>39300</v>
      </c>
      <c r="N50" s="79">
        <v>54200</v>
      </c>
      <c r="O50" s="79">
        <v>25900</v>
      </c>
      <c r="P50" s="80">
        <v>-3.1</v>
      </c>
      <c r="Q50" s="80">
        <v>-3</v>
      </c>
      <c r="R50" s="80">
        <v>-3</v>
      </c>
      <c r="S50" s="79">
        <v>16037</v>
      </c>
      <c r="T50" s="118">
        <v>1183</v>
      </c>
      <c r="U50" s="118">
        <v>13269</v>
      </c>
      <c r="V50" s="79">
        <v>1628</v>
      </c>
      <c r="W50" s="79">
        <v>151</v>
      </c>
      <c r="X50" s="130" t="s">
        <v>111</v>
      </c>
      <c r="Y50" s="79">
        <v>156</v>
      </c>
      <c r="Z50" s="79">
        <v>270</v>
      </c>
      <c r="AA50" s="79">
        <v>270</v>
      </c>
      <c r="AB50" s="79">
        <v>54</v>
      </c>
      <c r="AC50" s="79">
        <v>11</v>
      </c>
      <c r="AD50" s="79">
        <v>49</v>
      </c>
      <c r="AE50" s="79">
        <v>26</v>
      </c>
      <c r="AF50" s="149">
        <v>204</v>
      </c>
      <c r="AG50" s="149">
        <v>349</v>
      </c>
      <c r="AH50" s="149">
        <v>88</v>
      </c>
    </row>
    <row r="51" spans="1:34" s="53" customFormat="1" ht="19.5" customHeight="1">
      <c r="A51" s="19">
        <v>464</v>
      </c>
      <c r="B51" s="10" t="s">
        <v>41</v>
      </c>
      <c r="C51" s="74" t="s">
        <v>67</v>
      </c>
      <c r="D51" s="92">
        <v>22.61</v>
      </c>
      <c r="E51" s="90">
        <v>15.78</v>
      </c>
      <c r="F51" s="86">
        <v>14865658</v>
      </c>
      <c r="G51" s="86">
        <v>4757425</v>
      </c>
      <c r="H51" s="86">
        <v>742040</v>
      </c>
      <c r="I51" s="86">
        <v>4353453</v>
      </c>
      <c r="J51" s="86">
        <v>3702049</v>
      </c>
      <c r="K51" s="86">
        <v>21153</v>
      </c>
      <c r="L51" s="86">
        <v>1175229</v>
      </c>
      <c r="M51" s="9">
        <v>57000</v>
      </c>
      <c r="N51" s="9">
        <v>74900</v>
      </c>
      <c r="O51" s="71" t="s">
        <v>94</v>
      </c>
      <c r="P51" s="75">
        <v>-1.4</v>
      </c>
      <c r="Q51" s="75">
        <v>-3.4</v>
      </c>
      <c r="R51" s="71" t="s">
        <v>94</v>
      </c>
      <c r="S51" s="9">
        <v>2261</v>
      </c>
      <c r="T51" s="9">
        <v>422</v>
      </c>
      <c r="U51" s="9">
        <v>1839</v>
      </c>
      <c r="V51" s="9">
        <v>422</v>
      </c>
      <c r="W51" s="9">
        <v>55</v>
      </c>
      <c r="X51" s="130" t="s">
        <v>111</v>
      </c>
      <c r="Y51" s="9">
        <v>202</v>
      </c>
      <c r="Z51" s="9">
        <v>29</v>
      </c>
      <c r="AA51" s="9">
        <v>58</v>
      </c>
      <c r="AB51" s="9">
        <v>24</v>
      </c>
      <c r="AC51" s="117">
        <v>19</v>
      </c>
      <c r="AD51" s="9">
        <v>10</v>
      </c>
      <c r="AE51" s="130" t="s">
        <v>111</v>
      </c>
      <c r="AF51" s="130" t="s">
        <v>111</v>
      </c>
      <c r="AG51" s="135">
        <v>25</v>
      </c>
      <c r="AH51" s="130" t="s">
        <v>111</v>
      </c>
    </row>
    <row r="52" spans="1:34" s="53" customFormat="1" ht="19.5" customHeight="1">
      <c r="A52" s="19">
        <v>481</v>
      </c>
      <c r="B52" s="10" t="s">
        <v>42</v>
      </c>
      <c r="C52" s="74"/>
      <c r="D52" s="92">
        <v>150.26</v>
      </c>
      <c r="E52" s="90">
        <v>37.75</v>
      </c>
      <c r="F52" s="86">
        <v>115201988</v>
      </c>
      <c r="G52" s="86">
        <v>8928607</v>
      </c>
      <c r="H52" s="86">
        <v>1537135</v>
      </c>
      <c r="I52" s="86">
        <v>7418590</v>
      </c>
      <c r="J52" s="86">
        <v>92759955</v>
      </c>
      <c r="K52" s="86">
        <v>661783</v>
      </c>
      <c r="L52" s="86">
        <v>3881884</v>
      </c>
      <c r="M52" s="9">
        <v>21000</v>
      </c>
      <c r="N52" s="9">
        <v>52500</v>
      </c>
      <c r="O52" s="71" t="s">
        <v>94</v>
      </c>
      <c r="P52" s="75">
        <v>-6.5</v>
      </c>
      <c r="Q52" s="75" t="s">
        <v>118</v>
      </c>
      <c r="R52" s="71" t="s">
        <v>94</v>
      </c>
      <c r="S52" s="117">
        <v>6357</v>
      </c>
      <c r="T52" s="118">
        <v>299</v>
      </c>
      <c r="U52" s="118">
        <v>5071</v>
      </c>
      <c r="V52" s="117">
        <v>541.5</v>
      </c>
      <c r="W52" s="117">
        <v>88</v>
      </c>
      <c r="X52" s="130" t="s">
        <v>111</v>
      </c>
      <c r="Y52" s="117">
        <v>105</v>
      </c>
      <c r="Z52" s="117">
        <v>22</v>
      </c>
      <c r="AA52" s="117">
        <v>84</v>
      </c>
      <c r="AB52" s="117">
        <v>37</v>
      </c>
      <c r="AC52" s="130" t="s">
        <v>111</v>
      </c>
      <c r="AD52" s="117">
        <v>22</v>
      </c>
      <c r="AE52" s="129">
        <v>8.5</v>
      </c>
      <c r="AF52" s="136">
        <v>78.3</v>
      </c>
      <c r="AG52" s="136">
        <v>97</v>
      </c>
      <c r="AH52" s="130" t="s">
        <v>111</v>
      </c>
    </row>
    <row r="53" spans="1:34" s="53" customFormat="1" ht="19.5" customHeight="1">
      <c r="A53" s="19">
        <v>501</v>
      </c>
      <c r="B53" s="10" t="s">
        <v>88</v>
      </c>
      <c r="C53" s="74"/>
      <c r="D53" s="92">
        <v>307.44</v>
      </c>
      <c r="E53" s="90">
        <v>58.45</v>
      </c>
      <c r="F53" s="86">
        <v>173560725</v>
      </c>
      <c r="G53" s="86">
        <v>16189650</v>
      </c>
      <c r="H53" s="86">
        <v>5157275</v>
      </c>
      <c r="I53" s="86">
        <v>5345701</v>
      </c>
      <c r="J53" s="86">
        <v>137006993</v>
      </c>
      <c r="K53" s="86">
        <v>5020956</v>
      </c>
      <c r="L53" s="86">
        <v>4840150</v>
      </c>
      <c r="M53" s="79">
        <v>15800</v>
      </c>
      <c r="N53" s="79">
        <v>37000</v>
      </c>
      <c r="O53" s="71" t="s">
        <v>94</v>
      </c>
      <c r="P53" s="80">
        <v>-5</v>
      </c>
      <c r="Q53" s="80">
        <v>-3.9</v>
      </c>
      <c r="R53" s="71" t="s">
        <v>94</v>
      </c>
      <c r="S53" s="79">
        <v>828</v>
      </c>
      <c r="T53" s="117" t="s">
        <v>111</v>
      </c>
      <c r="U53" s="117" t="s">
        <v>111</v>
      </c>
      <c r="V53" s="79">
        <v>65</v>
      </c>
      <c r="W53" s="130" t="s">
        <v>111</v>
      </c>
      <c r="X53" s="130" t="s">
        <v>111</v>
      </c>
      <c r="Y53" s="130" t="s">
        <v>111</v>
      </c>
      <c r="Z53" s="130" t="s">
        <v>111</v>
      </c>
      <c r="AA53" s="130" t="s">
        <v>111</v>
      </c>
      <c r="AB53" s="130" t="s">
        <v>111</v>
      </c>
      <c r="AC53" s="130" t="s">
        <v>111</v>
      </c>
      <c r="AD53" s="130" t="s">
        <v>111</v>
      </c>
      <c r="AE53" s="130" t="s">
        <v>111</v>
      </c>
      <c r="AF53" s="130" t="s">
        <v>111</v>
      </c>
      <c r="AG53" s="149">
        <v>65</v>
      </c>
      <c r="AH53" s="130" t="s">
        <v>111</v>
      </c>
    </row>
    <row r="54" spans="1:34" s="53" customFormat="1" ht="19.5" customHeight="1">
      <c r="A54" s="5"/>
      <c r="B54" s="24" t="s">
        <v>43</v>
      </c>
      <c r="C54" s="74"/>
      <c r="D54" s="105">
        <f>SUM(D55:D59)</f>
        <v>2133.3</v>
      </c>
      <c r="E54" s="105">
        <f>SUM(E55:E59)</f>
        <v>367.49</v>
      </c>
      <c r="F54" s="107">
        <f>SUM(F55:F59)</f>
        <v>791285016</v>
      </c>
      <c r="G54" s="107">
        <f aca="true" t="shared" si="13" ref="G54:L54">SUM(G55:G59)</f>
        <v>98147327</v>
      </c>
      <c r="H54" s="107">
        <f t="shared" si="13"/>
        <v>32624800</v>
      </c>
      <c r="I54" s="107">
        <f t="shared" si="13"/>
        <v>34645247</v>
      </c>
      <c r="J54" s="107">
        <f t="shared" si="13"/>
        <v>600804715</v>
      </c>
      <c r="K54" s="107">
        <f t="shared" si="13"/>
        <v>9452537</v>
      </c>
      <c r="L54" s="107">
        <f t="shared" si="13"/>
        <v>13876347</v>
      </c>
      <c r="M54" s="101">
        <v>19700</v>
      </c>
      <c r="N54" s="101">
        <v>50700</v>
      </c>
      <c r="O54" s="104">
        <v>16400</v>
      </c>
      <c r="P54" s="102">
        <v>-5.1</v>
      </c>
      <c r="Q54" s="102">
        <v>-4.5</v>
      </c>
      <c r="R54" s="102">
        <v>-5.6</v>
      </c>
      <c r="S54" s="101">
        <f>SUM(S55:S59)</f>
        <v>98877</v>
      </c>
      <c r="T54" s="117" t="s">
        <v>111</v>
      </c>
      <c r="U54" s="117" t="s">
        <v>111</v>
      </c>
      <c r="V54" s="101">
        <f>SUM(V55:V59)</f>
        <v>1463</v>
      </c>
      <c r="W54" s="130" t="s">
        <v>111</v>
      </c>
      <c r="X54" s="101">
        <f aca="true" t="shared" si="14" ref="X54:AE54">SUM(X55:X59)</f>
        <v>4.1</v>
      </c>
      <c r="Y54" s="101">
        <f t="shared" si="14"/>
        <v>344</v>
      </c>
      <c r="Z54" s="101" t="s">
        <v>118</v>
      </c>
      <c r="AA54" s="101">
        <f t="shared" si="14"/>
        <v>524</v>
      </c>
      <c r="AB54" s="101">
        <f t="shared" si="14"/>
        <v>61</v>
      </c>
      <c r="AC54" s="101">
        <f t="shared" si="14"/>
        <v>14</v>
      </c>
      <c r="AD54" s="101">
        <f t="shared" si="14"/>
        <v>97</v>
      </c>
      <c r="AE54" s="101">
        <f t="shared" si="14"/>
        <v>66</v>
      </c>
      <c r="AF54" s="101">
        <f>SUM(AF55:AF59)</f>
        <v>217</v>
      </c>
      <c r="AG54" s="101">
        <f>SUM(AG55:AG59)</f>
        <v>23</v>
      </c>
      <c r="AH54" s="101">
        <f>SUM(AH55:AH59)</f>
        <v>113</v>
      </c>
    </row>
    <row r="55" spans="1:34" s="53" customFormat="1" ht="19.5" customHeight="1">
      <c r="A55" s="19">
        <v>209</v>
      </c>
      <c r="B55" s="41" t="s">
        <v>77</v>
      </c>
      <c r="C55" s="74"/>
      <c r="D55" s="157">
        <v>697.55</v>
      </c>
      <c r="E55" s="91">
        <v>144.22</v>
      </c>
      <c r="F55" s="86">
        <v>303925834</v>
      </c>
      <c r="G55" s="86">
        <v>44378598</v>
      </c>
      <c r="H55" s="86">
        <v>10736821</v>
      </c>
      <c r="I55" s="86">
        <v>15792112</v>
      </c>
      <c r="J55" s="86">
        <v>225920491</v>
      </c>
      <c r="K55" s="86">
        <v>2192089</v>
      </c>
      <c r="L55" s="86">
        <v>4589306</v>
      </c>
      <c r="M55" s="9">
        <v>26400</v>
      </c>
      <c r="N55" s="9">
        <v>56100</v>
      </c>
      <c r="O55" s="71">
        <v>27700</v>
      </c>
      <c r="P55" s="75">
        <v>-4</v>
      </c>
      <c r="Q55" s="75">
        <v>-3.8</v>
      </c>
      <c r="R55" s="76">
        <v>-5.8</v>
      </c>
      <c r="S55" s="15">
        <v>69755</v>
      </c>
      <c r="T55" s="117" t="s">
        <v>111</v>
      </c>
      <c r="U55" s="117" t="s">
        <v>111</v>
      </c>
      <c r="V55" s="118">
        <v>1189</v>
      </c>
      <c r="W55" s="130" t="s">
        <v>111</v>
      </c>
      <c r="X55" s="76">
        <v>4.1</v>
      </c>
      <c r="Y55" s="15">
        <v>317</v>
      </c>
      <c r="Z55" s="9" t="s">
        <v>118</v>
      </c>
      <c r="AA55" s="118">
        <v>408</v>
      </c>
      <c r="AB55" s="118">
        <v>47</v>
      </c>
      <c r="AC55" s="117" t="s">
        <v>121</v>
      </c>
      <c r="AD55" s="118">
        <v>68</v>
      </c>
      <c r="AE55" s="15">
        <v>66</v>
      </c>
      <c r="AF55" s="150">
        <v>169</v>
      </c>
      <c r="AG55" s="148">
        <v>20</v>
      </c>
      <c r="AH55" s="148">
        <v>90</v>
      </c>
    </row>
    <row r="56" spans="1:34" s="53" customFormat="1" ht="19.5" customHeight="1">
      <c r="A56" s="19">
        <v>222</v>
      </c>
      <c r="B56" s="10" t="s">
        <v>68</v>
      </c>
      <c r="C56" s="74"/>
      <c r="D56" s="92">
        <v>422.91</v>
      </c>
      <c r="E56" s="91">
        <v>66.95</v>
      </c>
      <c r="F56" s="86">
        <v>119534919</v>
      </c>
      <c r="G56" s="86">
        <v>14039801</v>
      </c>
      <c r="H56" s="86">
        <v>7582103</v>
      </c>
      <c r="I56" s="86">
        <v>5296697</v>
      </c>
      <c r="J56" s="86">
        <v>89161632</v>
      </c>
      <c r="K56" s="86">
        <v>1521513</v>
      </c>
      <c r="L56" s="86">
        <v>1918742</v>
      </c>
      <c r="M56" s="9">
        <v>13500</v>
      </c>
      <c r="N56" s="9">
        <v>30500</v>
      </c>
      <c r="O56" s="71" t="s">
        <v>94</v>
      </c>
      <c r="P56" s="75">
        <v>-5.4</v>
      </c>
      <c r="Q56" s="75">
        <v>-5.8</v>
      </c>
      <c r="R56" s="71" t="s">
        <v>94</v>
      </c>
      <c r="S56" s="9">
        <v>7706</v>
      </c>
      <c r="T56" s="117" t="s">
        <v>111</v>
      </c>
      <c r="U56" s="117" t="s">
        <v>111</v>
      </c>
      <c r="V56" s="130" t="s">
        <v>111</v>
      </c>
      <c r="W56" s="130" t="s">
        <v>111</v>
      </c>
      <c r="X56" s="130" t="s">
        <v>111</v>
      </c>
      <c r="Y56" s="130" t="s">
        <v>111</v>
      </c>
      <c r="Z56" s="130" t="s">
        <v>111</v>
      </c>
      <c r="AA56" s="130" t="s">
        <v>111</v>
      </c>
      <c r="AB56" s="130" t="s">
        <v>111</v>
      </c>
      <c r="AC56" s="130" t="s">
        <v>111</v>
      </c>
      <c r="AD56" s="130" t="s">
        <v>111</v>
      </c>
      <c r="AE56" s="130" t="s">
        <v>111</v>
      </c>
      <c r="AF56" s="130" t="s">
        <v>111</v>
      </c>
      <c r="AG56" s="130" t="s">
        <v>111</v>
      </c>
      <c r="AH56" s="130" t="s">
        <v>111</v>
      </c>
    </row>
    <row r="57" spans="1:34" s="53" customFormat="1" ht="19.5" customHeight="1">
      <c r="A57" s="19">
        <v>225</v>
      </c>
      <c r="B57" s="10" t="s">
        <v>78</v>
      </c>
      <c r="C57" s="74"/>
      <c r="D57" s="157">
        <v>403.06</v>
      </c>
      <c r="E57" s="91">
        <v>65.04</v>
      </c>
      <c r="F57" s="86">
        <v>141957252</v>
      </c>
      <c r="G57" s="86">
        <v>17215099</v>
      </c>
      <c r="H57" s="86">
        <v>3658155</v>
      </c>
      <c r="I57" s="86">
        <v>7870694</v>
      </c>
      <c r="J57" s="86">
        <v>107082737</v>
      </c>
      <c r="K57" s="86">
        <v>1248305</v>
      </c>
      <c r="L57" s="86">
        <v>3589635</v>
      </c>
      <c r="M57" s="9">
        <v>15200</v>
      </c>
      <c r="N57" s="9">
        <v>43100</v>
      </c>
      <c r="O57" s="9">
        <v>10700</v>
      </c>
      <c r="P57" s="75">
        <v>-5.9</v>
      </c>
      <c r="Q57" s="75">
        <v>-3.2</v>
      </c>
      <c r="R57" s="75">
        <v>-5.5</v>
      </c>
      <c r="S57" s="15">
        <v>4934</v>
      </c>
      <c r="T57" s="117" t="s">
        <v>111</v>
      </c>
      <c r="U57" s="117" t="s">
        <v>111</v>
      </c>
      <c r="V57" s="15">
        <v>274</v>
      </c>
      <c r="W57" s="130" t="s">
        <v>111</v>
      </c>
      <c r="X57" s="130" t="s">
        <v>111</v>
      </c>
      <c r="Y57" s="15">
        <v>27</v>
      </c>
      <c r="Z57" s="9" t="s">
        <v>118</v>
      </c>
      <c r="AA57" s="15">
        <v>116</v>
      </c>
      <c r="AB57" s="15">
        <v>14</v>
      </c>
      <c r="AC57" s="76">
        <v>14</v>
      </c>
      <c r="AD57" s="15">
        <v>29</v>
      </c>
      <c r="AE57" s="130" t="s">
        <v>111</v>
      </c>
      <c r="AF57" s="148">
        <v>48</v>
      </c>
      <c r="AG57" s="148">
        <v>3</v>
      </c>
      <c r="AH57" s="148">
        <v>23</v>
      </c>
    </row>
    <row r="58" spans="1:34" s="53" customFormat="1" ht="19.5" customHeight="1">
      <c r="A58" s="19">
        <v>585</v>
      </c>
      <c r="B58" s="10" t="s">
        <v>80</v>
      </c>
      <c r="C58" s="74"/>
      <c r="D58" s="92">
        <v>368.77</v>
      </c>
      <c r="E58" s="90">
        <v>51.31</v>
      </c>
      <c r="F58" s="86">
        <v>133540543</v>
      </c>
      <c r="G58" s="86">
        <v>11786155</v>
      </c>
      <c r="H58" s="86">
        <v>5686944</v>
      </c>
      <c r="I58" s="86">
        <v>3285326</v>
      </c>
      <c r="J58" s="86">
        <v>107952943</v>
      </c>
      <c r="K58" s="86">
        <v>2582426</v>
      </c>
      <c r="L58" s="86">
        <v>2150096</v>
      </c>
      <c r="M58" s="9">
        <v>16000</v>
      </c>
      <c r="N58" s="9">
        <v>60800</v>
      </c>
      <c r="O58" s="71" t="s">
        <v>94</v>
      </c>
      <c r="P58" s="75">
        <v>-5.3</v>
      </c>
      <c r="Q58" s="75">
        <v>-7.2</v>
      </c>
      <c r="R58" s="71" t="s">
        <v>94</v>
      </c>
      <c r="S58" s="79">
        <v>6184</v>
      </c>
      <c r="T58" s="117" t="s">
        <v>111</v>
      </c>
      <c r="U58" s="117" t="s">
        <v>111</v>
      </c>
      <c r="V58" s="130" t="s">
        <v>111</v>
      </c>
      <c r="W58" s="130" t="s">
        <v>111</v>
      </c>
      <c r="X58" s="130" t="s">
        <v>111</v>
      </c>
      <c r="Y58" s="130" t="s">
        <v>111</v>
      </c>
      <c r="Z58" s="130" t="s">
        <v>111</v>
      </c>
      <c r="AA58" s="130" t="s">
        <v>111</v>
      </c>
      <c r="AB58" s="130" t="s">
        <v>111</v>
      </c>
      <c r="AC58" s="130" t="s">
        <v>111</v>
      </c>
      <c r="AD58" s="130" t="s">
        <v>111</v>
      </c>
      <c r="AE58" s="130" t="s">
        <v>111</v>
      </c>
      <c r="AF58" s="130" t="s">
        <v>111</v>
      </c>
      <c r="AG58" s="130" t="s">
        <v>111</v>
      </c>
      <c r="AH58" s="130" t="s">
        <v>111</v>
      </c>
    </row>
    <row r="59" spans="1:34" s="53" customFormat="1" ht="19.5" customHeight="1">
      <c r="A59" s="19">
        <v>586</v>
      </c>
      <c r="B59" s="10" t="s">
        <v>89</v>
      </c>
      <c r="C59" s="74"/>
      <c r="D59" s="92">
        <v>241.01</v>
      </c>
      <c r="E59" s="90">
        <v>39.97</v>
      </c>
      <c r="F59" s="86">
        <v>92326468</v>
      </c>
      <c r="G59" s="86">
        <v>10727674</v>
      </c>
      <c r="H59" s="86">
        <v>4960777</v>
      </c>
      <c r="I59" s="86">
        <v>2400418</v>
      </c>
      <c r="J59" s="86">
        <v>70686912</v>
      </c>
      <c r="K59" s="86">
        <v>1908204</v>
      </c>
      <c r="L59" s="86">
        <v>1628568</v>
      </c>
      <c r="M59" s="79">
        <v>27900</v>
      </c>
      <c r="N59" s="79">
        <v>74400</v>
      </c>
      <c r="O59" s="71" t="s">
        <v>94</v>
      </c>
      <c r="P59" s="80">
        <v>-5.4</v>
      </c>
      <c r="Q59" s="80">
        <v>-5.1</v>
      </c>
      <c r="R59" s="71" t="s">
        <v>94</v>
      </c>
      <c r="S59" s="79">
        <v>10298</v>
      </c>
      <c r="T59" s="117" t="s">
        <v>111</v>
      </c>
      <c r="U59" s="117" t="s">
        <v>111</v>
      </c>
      <c r="V59" s="130" t="s">
        <v>111</v>
      </c>
      <c r="W59" s="130" t="s">
        <v>111</v>
      </c>
      <c r="X59" s="130" t="s">
        <v>111</v>
      </c>
      <c r="Y59" s="130" t="s">
        <v>111</v>
      </c>
      <c r="Z59" s="130" t="s">
        <v>111</v>
      </c>
      <c r="AA59" s="130" t="s">
        <v>111</v>
      </c>
      <c r="AB59" s="130" t="s">
        <v>111</v>
      </c>
      <c r="AC59" s="130" t="s">
        <v>111</v>
      </c>
      <c r="AD59" s="130" t="s">
        <v>111</v>
      </c>
      <c r="AE59" s="130" t="s">
        <v>111</v>
      </c>
      <c r="AF59" s="130" t="s">
        <v>111</v>
      </c>
      <c r="AG59" s="130" t="s">
        <v>111</v>
      </c>
      <c r="AH59" s="130" t="s">
        <v>111</v>
      </c>
    </row>
    <row r="60" spans="1:34" s="53" customFormat="1" ht="19.5" customHeight="1">
      <c r="A60" s="5"/>
      <c r="B60" s="25" t="s">
        <v>44</v>
      </c>
      <c r="C60" s="74"/>
      <c r="D60" s="105">
        <f>SUM(D61:D62)</f>
        <v>870.8</v>
      </c>
      <c r="E60" s="105">
        <f>SUM(E61:E62)</f>
        <v>217.44</v>
      </c>
      <c r="F60" s="107">
        <f>SUM(F61:F62)</f>
        <v>432703949</v>
      </c>
      <c r="G60" s="107">
        <f aca="true" t="shared" si="15" ref="G60:L60">SUM(G61:G62)</f>
        <v>90325158</v>
      </c>
      <c r="H60" s="107">
        <f t="shared" si="15"/>
        <v>11575679</v>
      </c>
      <c r="I60" s="107">
        <f t="shared" si="15"/>
        <v>27360606</v>
      </c>
      <c r="J60" s="107">
        <f t="shared" si="15"/>
        <v>289120083</v>
      </c>
      <c r="K60" s="107">
        <f t="shared" si="15"/>
        <v>1716959</v>
      </c>
      <c r="L60" s="107">
        <f t="shared" si="15"/>
        <v>12546647</v>
      </c>
      <c r="M60" s="101">
        <v>16700</v>
      </c>
      <c r="N60" s="101">
        <v>34400</v>
      </c>
      <c r="O60" s="101">
        <v>13900</v>
      </c>
      <c r="P60" s="102">
        <v>-1.5</v>
      </c>
      <c r="Q60" s="102">
        <v>-1.2</v>
      </c>
      <c r="R60" s="102">
        <v>-0.8</v>
      </c>
      <c r="S60" s="101">
        <f>SUM(S61:S62)</f>
        <v>84316</v>
      </c>
      <c r="T60" s="117" t="s">
        <v>111</v>
      </c>
      <c r="U60" s="117" t="s">
        <v>111</v>
      </c>
      <c r="V60" s="101">
        <v>154</v>
      </c>
      <c r="W60" s="101">
        <v>52</v>
      </c>
      <c r="X60" s="130" t="s">
        <v>111</v>
      </c>
      <c r="Y60" s="130" t="s">
        <v>111</v>
      </c>
      <c r="Z60" s="101">
        <v>16</v>
      </c>
      <c r="AA60" s="101">
        <v>54</v>
      </c>
      <c r="AB60" s="101">
        <v>8</v>
      </c>
      <c r="AC60" s="130" t="s">
        <v>111</v>
      </c>
      <c r="AD60" s="101">
        <v>12</v>
      </c>
      <c r="AE60" s="130" t="s">
        <v>111</v>
      </c>
      <c r="AF60" s="146">
        <v>12</v>
      </c>
      <c r="AG60" s="130" t="s">
        <v>111</v>
      </c>
      <c r="AH60" s="130" t="s">
        <v>111</v>
      </c>
    </row>
    <row r="61" spans="1:34" s="53" customFormat="1" ht="19.5" customHeight="1">
      <c r="A61" s="19">
        <v>221</v>
      </c>
      <c r="B61" s="10" t="s">
        <v>45</v>
      </c>
      <c r="C61" s="74"/>
      <c r="D61" s="92">
        <v>377.59</v>
      </c>
      <c r="E61" s="91">
        <v>95.85</v>
      </c>
      <c r="F61" s="86">
        <v>228683320</v>
      </c>
      <c r="G61" s="86">
        <v>40704994</v>
      </c>
      <c r="H61" s="86">
        <v>3687037</v>
      </c>
      <c r="I61" s="86">
        <v>9735070</v>
      </c>
      <c r="J61" s="86">
        <v>167317792</v>
      </c>
      <c r="K61" s="86">
        <v>1372309</v>
      </c>
      <c r="L61" s="86">
        <v>5841555</v>
      </c>
      <c r="M61" s="9">
        <v>16900</v>
      </c>
      <c r="N61" s="9">
        <v>37700</v>
      </c>
      <c r="O61" s="9">
        <v>16400</v>
      </c>
      <c r="P61" s="75">
        <v>-1.2</v>
      </c>
      <c r="Q61" s="75">
        <v>-1.4</v>
      </c>
      <c r="R61" s="75">
        <v>-0.6</v>
      </c>
      <c r="S61" s="9">
        <v>34995</v>
      </c>
      <c r="T61" s="117" t="s">
        <v>111</v>
      </c>
      <c r="U61" s="117" t="s">
        <v>111</v>
      </c>
      <c r="V61" s="117">
        <v>154</v>
      </c>
      <c r="W61" s="117">
        <v>52</v>
      </c>
      <c r="X61" s="130" t="s">
        <v>111</v>
      </c>
      <c r="Y61" s="130" t="s">
        <v>111</v>
      </c>
      <c r="Z61" s="117">
        <v>16</v>
      </c>
      <c r="AA61" s="117">
        <v>54</v>
      </c>
      <c r="AB61" s="117">
        <v>8</v>
      </c>
      <c r="AC61" s="130" t="s">
        <v>111</v>
      </c>
      <c r="AD61" s="117">
        <v>12</v>
      </c>
      <c r="AE61" s="130" t="s">
        <v>111</v>
      </c>
      <c r="AF61" s="136">
        <v>12</v>
      </c>
      <c r="AG61" s="130" t="s">
        <v>111</v>
      </c>
      <c r="AH61" s="130" t="s">
        <v>111</v>
      </c>
    </row>
    <row r="62" spans="1:34" s="53" customFormat="1" ht="19.5" customHeight="1">
      <c r="A62" s="19">
        <v>223</v>
      </c>
      <c r="B62" s="10" t="s">
        <v>69</v>
      </c>
      <c r="C62" s="74"/>
      <c r="D62" s="157">
        <v>493.21</v>
      </c>
      <c r="E62" s="91">
        <v>121.59</v>
      </c>
      <c r="F62" s="86">
        <v>204020629</v>
      </c>
      <c r="G62" s="86">
        <v>49620164</v>
      </c>
      <c r="H62" s="86">
        <v>7888642</v>
      </c>
      <c r="I62" s="86">
        <v>17625536</v>
      </c>
      <c r="J62" s="86">
        <v>121802291</v>
      </c>
      <c r="K62" s="86">
        <v>344650</v>
      </c>
      <c r="L62" s="86">
        <v>6705092</v>
      </c>
      <c r="M62" s="9">
        <v>16600</v>
      </c>
      <c r="N62" s="9">
        <v>32000</v>
      </c>
      <c r="O62" s="9">
        <v>11300</v>
      </c>
      <c r="P62" s="75">
        <v>-1.7</v>
      </c>
      <c r="Q62" s="75">
        <v>-1.1</v>
      </c>
      <c r="R62" s="75">
        <v>-0.9</v>
      </c>
      <c r="S62" s="15">
        <v>49321</v>
      </c>
      <c r="T62" s="117" t="s">
        <v>111</v>
      </c>
      <c r="U62" s="117" t="s">
        <v>111</v>
      </c>
      <c r="V62" s="130" t="s">
        <v>111</v>
      </c>
      <c r="W62" s="130" t="s">
        <v>111</v>
      </c>
      <c r="X62" s="130" t="s">
        <v>111</v>
      </c>
      <c r="Y62" s="130" t="s">
        <v>111</v>
      </c>
      <c r="Z62" s="130" t="s">
        <v>111</v>
      </c>
      <c r="AA62" s="130" t="s">
        <v>111</v>
      </c>
      <c r="AB62" s="130" t="s">
        <v>111</v>
      </c>
      <c r="AC62" s="130" t="s">
        <v>111</v>
      </c>
      <c r="AD62" s="130" t="s">
        <v>111</v>
      </c>
      <c r="AE62" s="130" t="s">
        <v>111</v>
      </c>
      <c r="AF62" s="130" t="s">
        <v>111</v>
      </c>
      <c r="AG62" s="130" t="s">
        <v>111</v>
      </c>
      <c r="AH62" s="130" t="s">
        <v>111</v>
      </c>
    </row>
    <row r="63" spans="1:34" s="53" customFormat="1" ht="19.5" customHeight="1">
      <c r="A63" s="5"/>
      <c r="B63" s="26" t="s">
        <v>46</v>
      </c>
      <c r="C63" s="74"/>
      <c r="D63" s="105">
        <f>SUM(D64:D66)</f>
        <v>595.71</v>
      </c>
      <c r="E63" s="105">
        <f>SUM(E64:E66)</f>
        <v>288.42</v>
      </c>
      <c r="F63" s="107">
        <f>SUM(F64:F66)</f>
        <v>235679703</v>
      </c>
      <c r="G63" s="107">
        <f aca="true" t="shared" si="16" ref="G63:L63">SUM(G64:G66)</f>
        <v>90750031</v>
      </c>
      <c r="H63" s="107">
        <f t="shared" si="16"/>
        <v>18284897</v>
      </c>
      <c r="I63" s="107">
        <f t="shared" si="16"/>
        <v>24756503</v>
      </c>
      <c r="J63" s="107">
        <f t="shared" si="16"/>
        <v>88072093</v>
      </c>
      <c r="K63" s="107">
        <f t="shared" si="16"/>
        <v>2305658</v>
      </c>
      <c r="L63" s="107">
        <f t="shared" si="16"/>
        <v>11477790</v>
      </c>
      <c r="M63" s="101">
        <v>27900</v>
      </c>
      <c r="N63" s="101">
        <v>55500</v>
      </c>
      <c r="O63" s="104">
        <v>22100</v>
      </c>
      <c r="P63" s="102">
        <v>-3.6</v>
      </c>
      <c r="Q63" s="102">
        <v>-3.1</v>
      </c>
      <c r="R63" s="102">
        <v>-4.4</v>
      </c>
      <c r="S63" s="101">
        <f>SUM(S64:S66)</f>
        <v>43661</v>
      </c>
      <c r="T63" s="117" t="s">
        <v>111</v>
      </c>
      <c r="U63" s="117" t="s">
        <v>111</v>
      </c>
      <c r="V63" s="101">
        <v>746</v>
      </c>
      <c r="W63" s="101">
        <v>45</v>
      </c>
      <c r="X63" s="130" t="s">
        <v>111</v>
      </c>
      <c r="Y63" s="101">
        <v>125</v>
      </c>
      <c r="Z63" s="101">
        <v>55</v>
      </c>
      <c r="AA63" s="101">
        <v>261</v>
      </c>
      <c r="AB63" s="130" t="s">
        <v>111</v>
      </c>
      <c r="AC63" s="101">
        <v>14</v>
      </c>
      <c r="AD63" s="101">
        <v>35</v>
      </c>
      <c r="AE63" s="101">
        <v>65</v>
      </c>
      <c r="AF63" s="146">
        <v>118</v>
      </c>
      <c r="AG63" s="146">
        <v>28</v>
      </c>
      <c r="AH63" s="130" t="s">
        <v>111</v>
      </c>
    </row>
    <row r="64" spans="1:34" s="33" customFormat="1" ht="19.5" customHeight="1">
      <c r="A64" s="37">
        <v>205</v>
      </c>
      <c r="B64" s="54" t="s">
        <v>105</v>
      </c>
      <c r="C64" s="81"/>
      <c r="D64" s="156">
        <v>182.38</v>
      </c>
      <c r="E64" s="93">
        <v>79.07</v>
      </c>
      <c r="F64" s="86">
        <v>64779844</v>
      </c>
      <c r="G64" s="86">
        <v>23520715</v>
      </c>
      <c r="H64" s="86">
        <v>4272979</v>
      </c>
      <c r="I64" s="86">
        <v>7262798</v>
      </c>
      <c r="J64" s="86">
        <v>25745086</v>
      </c>
      <c r="K64" s="86">
        <v>512565</v>
      </c>
      <c r="L64" s="86">
        <v>3462434</v>
      </c>
      <c r="M64" s="81">
        <v>38200</v>
      </c>
      <c r="N64" s="81">
        <v>82100</v>
      </c>
      <c r="O64" s="81">
        <v>26500</v>
      </c>
      <c r="P64" s="82">
        <v>-4.3</v>
      </c>
      <c r="Q64" s="82">
        <v>-3.6</v>
      </c>
      <c r="R64" s="82">
        <v>-3.5</v>
      </c>
      <c r="S64" s="81">
        <v>12427</v>
      </c>
      <c r="T64" s="117" t="s">
        <v>111</v>
      </c>
      <c r="U64" s="117" t="s">
        <v>111</v>
      </c>
      <c r="V64" s="81">
        <v>746</v>
      </c>
      <c r="W64" s="81">
        <v>45</v>
      </c>
      <c r="X64" s="130" t="s">
        <v>111</v>
      </c>
      <c r="Y64" s="81">
        <v>125</v>
      </c>
      <c r="Z64" s="81">
        <v>55</v>
      </c>
      <c r="AA64" s="81">
        <v>261</v>
      </c>
      <c r="AB64" s="130" t="s">
        <v>111</v>
      </c>
      <c r="AC64" s="81">
        <v>14</v>
      </c>
      <c r="AD64" s="81">
        <v>35</v>
      </c>
      <c r="AE64" s="81">
        <v>65</v>
      </c>
      <c r="AF64" s="150">
        <v>118</v>
      </c>
      <c r="AG64" s="150">
        <v>28</v>
      </c>
      <c r="AH64" s="130" t="s">
        <v>111</v>
      </c>
    </row>
    <row r="65" spans="1:34" s="53" customFormat="1" ht="19.5" customHeight="1">
      <c r="A65" s="19">
        <v>224</v>
      </c>
      <c r="B65" s="10" t="s">
        <v>70</v>
      </c>
      <c r="C65" s="74"/>
      <c r="D65" s="157">
        <v>229.01</v>
      </c>
      <c r="E65" s="91">
        <v>98.04</v>
      </c>
      <c r="F65" s="86">
        <v>88821234</v>
      </c>
      <c r="G65" s="86">
        <v>37651138</v>
      </c>
      <c r="H65" s="86">
        <v>4188625</v>
      </c>
      <c r="I65" s="86">
        <v>9955480</v>
      </c>
      <c r="J65" s="86">
        <v>34361011</v>
      </c>
      <c r="K65" s="86">
        <v>421616</v>
      </c>
      <c r="L65" s="86">
        <v>2219167</v>
      </c>
      <c r="M65" s="9">
        <v>20900</v>
      </c>
      <c r="N65" s="9">
        <v>47000</v>
      </c>
      <c r="O65" s="9">
        <v>11700</v>
      </c>
      <c r="P65" s="75">
        <v>-3.1</v>
      </c>
      <c r="Q65" s="75">
        <v>-2.2</v>
      </c>
      <c r="R65" s="75">
        <v>-5.4</v>
      </c>
      <c r="S65" s="15">
        <v>20759</v>
      </c>
      <c r="T65" s="117" t="s">
        <v>111</v>
      </c>
      <c r="U65" s="117" t="s">
        <v>111</v>
      </c>
      <c r="V65" s="130" t="s">
        <v>111</v>
      </c>
      <c r="W65" s="130" t="s">
        <v>111</v>
      </c>
      <c r="X65" s="130" t="s">
        <v>111</v>
      </c>
      <c r="Y65" s="130" t="s">
        <v>111</v>
      </c>
      <c r="Z65" s="130" t="s">
        <v>111</v>
      </c>
      <c r="AA65" s="130" t="s">
        <v>111</v>
      </c>
      <c r="AB65" s="130" t="s">
        <v>111</v>
      </c>
      <c r="AC65" s="130" t="s">
        <v>111</v>
      </c>
      <c r="AD65" s="130" t="s">
        <v>111</v>
      </c>
      <c r="AE65" s="130" t="s">
        <v>111</v>
      </c>
      <c r="AF65" s="130" t="s">
        <v>111</v>
      </c>
      <c r="AG65" s="130" t="s">
        <v>111</v>
      </c>
      <c r="AH65" s="130" t="s">
        <v>111</v>
      </c>
    </row>
    <row r="66" spans="1:34" s="53" customFormat="1" ht="19.5" customHeight="1">
      <c r="A66" s="19">
        <v>226</v>
      </c>
      <c r="B66" s="10" t="s">
        <v>71</v>
      </c>
      <c r="C66" s="74"/>
      <c r="D66" s="157">
        <v>184.32</v>
      </c>
      <c r="E66" s="91">
        <v>111.31</v>
      </c>
      <c r="F66" s="86">
        <v>82078625</v>
      </c>
      <c r="G66" s="86">
        <v>29578178</v>
      </c>
      <c r="H66" s="86">
        <v>9823293</v>
      </c>
      <c r="I66" s="86">
        <v>7538225</v>
      </c>
      <c r="J66" s="86">
        <v>27965996</v>
      </c>
      <c r="K66" s="86">
        <v>1371477</v>
      </c>
      <c r="L66" s="86">
        <v>5796189</v>
      </c>
      <c r="M66" s="9">
        <v>28600</v>
      </c>
      <c r="N66" s="9">
        <v>50700</v>
      </c>
      <c r="O66" s="9">
        <v>34000</v>
      </c>
      <c r="P66" s="75">
        <v>-3.6</v>
      </c>
      <c r="Q66" s="75">
        <v>-3.7</v>
      </c>
      <c r="R66" s="75">
        <v>-4.2</v>
      </c>
      <c r="S66" s="15">
        <v>10475</v>
      </c>
      <c r="T66" s="117" t="s">
        <v>111</v>
      </c>
      <c r="U66" s="117" t="s">
        <v>111</v>
      </c>
      <c r="V66" s="130" t="s">
        <v>111</v>
      </c>
      <c r="W66" s="130" t="s">
        <v>111</v>
      </c>
      <c r="X66" s="130" t="s">
        <v>111</v>
      </c>
      <c r="Y66" s="130" t="s">
        <v>111</v>
      </c>
      <c r="Z66" s="130" t="s">
        <v>111</v>
      </c>
      <c r="AA66" s="130" t="s">
        <v>111</v>
      </c>
      <c r="AB66" s="130" t="s">
        <v>111</v>
      </c>
      <c r="AC66" s="130" t="s">
        <v>111</v>
      </c>
      <c r="AD66" s="130" t="s">
        <v>111</v>
      </c>
      <c r="AE66" s="130" t="s">
        <v>111</v>
      </c>
      <c r="AF66" s="130" t="s">
        <v>111</v>
      </c>
      <c r="AG66" s="130" t="s">
        <v>111</v>
      </c>
      <c r="AH66" s="130" t="s">
        <v>111</v>
      </c>
    </row>
    <row r="67" spans="1:34" s="53" customFormat="1" ht="12" customHeight="1">
      <c r="A67" s="27"/>
      <c r="B67" s="28"/>
      <c r="C67" s="55"/>
      <c r="D67" s="113"/>
      <c r="E67" s="83"/>
      <c r="F67" s="29"/>
      <c r="G67" s="30"/>
      <c r="H67" s="30"/>
      <c r="I67" s="30"/>
      <c r="J67" s="31"/>
      <c r="K67" s="31"/>
      <c r="L67" s="31"/>
      <c r="M67" s="84"/>
      <c r="N67" s="84"/>
      <c r="O67" s="84"/>
      <c r="P67" s="85"/>
      <c r="Q67" s="85"/>
      <c r="R67" s="85"/>
      <c r="S67" s="124"/>
      <c r="T67" s="124"/>
      <c r="U67" s="124"/>
      <c r="V67" s="124"/>
      <c r="W67" s="124"/>
      <c r="X67" s="124"/>
      <c r="Y67" s="124"/>
      <c r="Z67" s="124"/>
      <c r="AA67" s="133"/>
      <c r="AB67" s="134"/>
      <c r="AC67" s="134"/>
      <c r="AD67" s="134"/>
      <c r="AE67" s="134"/>
      <c r="AF67" s="151"/>
      <c r="AG67" s="151"/>
      <c r="AH67" s="151"/>
    </row>
    <row r="68" spans="1:34" s="57" customFormat="1" ht="15" customHeight="1">
      <c r="A68" s="42"/>
      <c r="B68" s="42" t="s">
        <v>47</v>
      </c>
      <c r="C68" s="36" t="s">
        <v>108</v>
      </c>
      <c r="D68" s="114"/>
      <c r="E68" s="43"/>
      <c r="F68" s="51"/>
      <c r="G68" s="52"/>
      <c r="H68" s="52"/>
      <c r="I68" s="52"/>
      <c r="J68" s="7"/>
      <c r="K68" s="43"/>
      <c r="M68" s="48" t="s">
        <v>109</v>
      </c>
      <c r="N68" s="48"/>
      <c r="O68" s="48"/>
      <c r="P68" s="49"/>
      <c r="Q68" s="49"/>
      <c r="R68" s="49"/>
      <c r="S68" s="50"/>
      <c r="V68" s="50" t="s">
        <v>110</v>
      </c>
      <c r="W68" s="50"/>
      <c r="X68" s="50"/>
      <c r="Y68" s="50"/>
      <c r="Z68" s="50"/>
      <c r="AA68" s="42"/>
      <c r="AD68" s="50" t="s">
        <v>110</v>
      </c>
      <c r="AE68" s="42"/>
      <c r="AF68" s="137"/>
      <c r="AG68" s="138"/>
      <c r="AH68" s="137"/>
    </row>
    <row r="69" spans="1:34" s="53" customFormat="1" ht="18" customHeight="1">
      <c r="A69" s="8"/>
      <c r="B69" s="8"/>
      <c r="C69" s="36" t="s">
        <v>93</v>
      </c>
      <c r="D69" s="114"/>
      <c r="E69" s="43"/>
      <c r="F69" s="36"/>
      <c r="G69" s="44"/>
      <c r="H69" s="44"/>
      <c r="I69" s="45"/>
      <c r="J69" s="46"/>
      <c r="K69" s="46"/>
      <c r="L69" s="47"/>
      <c r="M69" s="48" t="s">
        <v>106</v>
      </c>
      <c r="N69" s="48"/>
      <c r="O69" s="48"/>
      <c r="P69" s="49"/>
      <c r="Q69" s="49"/>
      <c r="R69" s="49"/>
      <c r="S69" s="50"/>
      <c r="T69" s="50"/>
      <c r="U69" s="50"/>
      <c r="V69" s="48" t="s">
        <v>107</v>
      </c>
      <c r="W69" s="50"/>
      <c r="X69" s="50"/>
      <c r="Y69" s="50"/>
      <c r="Z69" s="50"/>
      <c r="AA69" s="42"/>
      <c r="AB69" s="42"/>
      <c r="AC69" s="42"/>
      <c r="AD69" s="42" t="s">
        <v>107</v>
      </c>
      <c r="AE69" s="42"/>
      <c r="AF69" s="137"/>
      <c r="AG69" s="137"/>
      <c r="AH69" s="137"/>
    </row>
    <row r="70" spans="1:34" s="53" customFormat="1" ht="12" customHeight="1">
      <c r="A70" s="8"/>
      <c r="B70" s="8"/>
      <c r="C70" s="32" t="s">
        <v>92</v>
      </c>
      <c r="D70" s="115"/>
      <c r="E70" s="33"/>
      <c r="F70" s="36"/>
      <c r="G70" s="37"/>
      <c r="H70" s="37"/>
      <c r="I70" s="38"/>
      <c r="J70" s="39"/>
      <c r="K70" s="39"/>
      <c r="L70" s="40"/>
      <c r="M70" s="34"/>
      <c r="N70" s="34"/>
      <c r="O70" s="34"/>
      <c r="P70" s="35"/>
      <c r="Q70" s="35"/>
      <c r="R70" s="35"/>
      <c r="S70" s="125"/>
      <c r="T70" s="125"/>
      <c r="U70" s="125"/>
      <c r="V70" s="125"/>
      <c r="W70" s="125"/>
      <c r="X70" s="125"/>
      <c r="Y70" s="125"/>
      <c r="Z70" s="125"/>
      <c r="AA70" s="8"/>
      <c r="AB70" s="8"/>
      <c r="AC70" s="8"/>
      <c r="AD70" s="8"/>
      <c r="AE70" s="8"/>
      <c r="AF70" s="152"/>
      <c r="AG70" s="152"/>
      <c r="AH70" s="152"/>
    </row>
    <row r="71" spans="1:34" s="53" customFormat="1" ht="12" customHeight="1">
      <c r="A71" s="8"/>
      <c r="B71" s="8"/>
      <c r="C71" s="32" t="s">
        <v>91</v>
      </c>
      <c r="D71" s="115"/>
      <c r="E71" s="33"/>
      <c r="F71" s="36"/>
      <c r="G71" s="37"/>
      <c r="H71" s="37"/>
      <c r="I71" s="38"/>
      <c r="J71" s="39"/>
      <c r="K71" s="39"/>
      <c r="L71" s="40"/>
      <c r="M71" s="34"/>
      <c r="N71" s="34"/>
      <c r="O71" s="34"/>
      <c r="P71" s="35"/>
      <c r="Q71" s="35"/>
      <c r="R71" s="35"/>
      <c r="S71" s="125"/>
      <c r="T71" s="125"/>
      <c r="U71" s="125"/>
      <c r="V71" s="125"/>
      <c r="W71" s="125"/>
      <c r="X71" s="125"/>
      <c r="Y71" s="125"/>
      <c r="Z71" s="125"/>
      <c r="AA71" s="8"/>
      <c r="AB71" s="8"/>
      <c r="AC71" s="8"/>
      <c r="AD71" s="8"/>
      <c r="AE71" s="8"/>
      <c r="AF71" s="152"/>
      <c r="AG71" s="152"/>
      <c r="AH71" s="152"/>
    </row>
    <row r="72" spans="1:34" s="53" customFormat="1" ht="12" customHeight="1">
      <c r="A72" s="8"/>
      <c r="B72" s="8"/>
      <c r="C72" s="32"/>
      <c r="D72" s="115"/>
      <c r="E72" s="33"/>
      <c r="F72" s="36"/>
      <c r="G72" s="37"/>
      <c r="H72" s="37"/>
      <c r="I72" s="38"/>
      <c r="J72" s="39"/>
      <c r="K72" s="39"/>
      <c r="L72" s="40"/>
      <c r="M72" s="34"/>
      <c r="N72" s="34"/>
      <c r="O72" s="34"/>
      <c r="P72" s="35"/>
      <c r="Q72" s="35"/>
      <c r="R72" s="35"/>
      <c r="S72" s="125"/>
      <c r="T72" s="125"/>
      <c r="U72" s="125"/>
      <c r="V72" s="125"/>
      <c r="W72" s="125"/>
      <c r="X72" s="125"/>
      <c r="Y72" s="125"/>
      <c r="Z72" s="125"/>
      <c r="AA72" s="8"/>
      <c r="AB72" s="8"/>
      <c r="AC72" s="8"/>
      <c r="AD72" s="8"/>
      <c r="AE72" s="8"/>
      <c r="AF72" s="152"/>
      <c r="AG72" s="152"/>
      <c r="AH72" s="152"/>
    </row>
    <row r="74" spans="1:8" ht="17.25">
      <c r="A74" s="53"/>
      <c r="B74" s="53"/>
      <c r="C74" s="53"/>
      <c r="D74" s="116"/>
      <c r="E74" s="62"/>
      <c r="H74" s="56"/>
    </row>
    <row r="75" spans="5:6" ht="17.25">
      <c r="E75" s="63"/>
      <c r="F75" s="60"/>
    </row>
  </sheetData>
  <sheetProtection/>
  <mergeCells count="7">
    <mergeCell ref="C2:D2"/>
    <mergeCell ref="A5:B5"/>
    <mergeCell ref="A3:B3"/>
    <mergeCell ref="A4:B4"/>
    <mergeCell ref="C5:D5"/>
    <mergeCell ref="C4:D4"/>
    <mergeCell ref="C3:D3"/>
  </mergeCells>
  <printOptions/>
  <pageMargins left="0.2362204724409449" right="0.2362204724409449" top="0.7480314960629921" bottom="0.7480314960629921" header="0.31496062992125984" footer="0.31496062992125984"/>
  <pageSetup firstPageNumber="24" useFirstPageNumber="1" horizontalDpi="600" verticalDpi="600" orientation="portrait" paperSize="9" scale="95" r:id="rId1"/>
  <headerFooter alignWithMargins="0">
    <oddHeader>&amp;L&amp;"ＭＳ Ｐゴシック,太字"&amp;12Ⅰ市区町ﾃﾞｰﾀ　１人口・土地　（５）&amp;A</oddHeader>
  </headerFooter>
  <rowBreaks count="1" manualBreakCount="1">
    <brk id="40" max="33" man="1"/>
  </rowBreaks>
  <colBreaks count="3" manualBreakCount="3">
    <brk id="12" max="71" man="1"/>
    <brk id="21" max="71" man="1"/>
    <brk id="29"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2019-02-20T04:47:42Z</cp:lastPrinted>
  <dcterms:created xsi:type="dcterms:W3CDTF">2004-01-13T08:01:21Z</dcterms:created>
  <dcterms:modified xsi:type="dcterms:W3CDTF">2019-03-20T05:07:10Z</dcterms:modified>
  <cp:category/>
  <cp:version/>
  <cp:contentType/>
  <cp:contentStatus/>
</cp:coreProperties>
</file>