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805" windowWidth="11700" windowHeight="8100" activeTab="0"/>
  </bookViews>
  <sheets>
    <sheet name="（８）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<sst xmlns="http://schemas.openxmlformats.org/spreadsheetml/2006/main" count="40" uniqueCount="30">
  <si>
    <t>実数</t>
  </si>
  <si>
    <t>計</t>
  </si>
  <si>
    <t>全国</t>
  </si>
  <si>
    <t>区分</t>
  </si>
  <si>
    <t>構成比（％）</t>
  </si>
  <si>
    <t>増減率（％）</t>
  </si>
  <si>
    <t>海上作業従事世帯員がいない</t>
  </si>
  <si>
    <t>２９歳以下</t>
  </si>
  <si>
    <t>７５歳以上</t>
  </si>
  <si>
    <t>兵庫県</t>
  </si>
  <si>
    <t>うち日本海西区</t>
  </si>
  <si>
    <t>うち瀬戸内海区</t>
  </si>
  <si>
    <t>全県</t>
  </si>
  <si>
    <t>単位：経営体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</si>
  <si>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</si>
  <si>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</si>
  <si>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</si>
  <si>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</si>
  <si>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</si>
  <si>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</si>
  <si>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</si>
  <si>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</si>
  <si>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</si>
  <si>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-</t>
  </si>
  <si>
    <t>海    上    作    業    従    事    世    帯    員    が     い     る</t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</si>
  <si>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</si>
  <si>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</si>
  <si>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増減（H2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-H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)</t>
    </r>
  </si>
  <si>
    <t>(H25-H20)</t>
  </si>
  <si>
    <t>　（８）　基幹的漁業従事者の年齢階層別個人経営体数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</si>
</sst>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#,##0_ "/>
    <numFmt numFmtId="179" formatCode="#,##0;&quot;△ &quot;#,##0"/>
    <numFmt numFmtId="180" formatCode="#,##0_);[Red]\(#,##0\)"/>
    <numFmt numFmtId="181" formatCode="0_);[Red]\(0\)"/>
    <numFmt numFmtId="182" formatCode="#,##0.0;&quot;△ &quot;#,##0.0"/>
    <numFmt numFmtId="183" formatCode="#,##0.0_ "/>
    <numFmt numFmtId="184" formatCode="[&lt;=999]000;[&lt;=99999]000\-00;000\-0000"/>
    <numFmt numFmtId="185" formatCode="0_ "/>
    <numFmt numFmtId="186" formatCode="0.0_ "/>
    <numFmt numFmtId="187" formatCode="#,##0.0_);[Red]\(#,##0.0\)"/>
    <numFmt numFmtId="188" formatCode="0.0;&quot;△ &quot;0.0"/>
    <numFmt numFmtId="189" formatCode="0.0_);[Red]\(0.0\)"/>
    <numFmt numFmtId="190" formatCode="#,##0_ ;[Red]\-#,##0\ "/>
    <numFmt numFmtId="191" formatCode="#,##0_);\(#,##0\)"/>
    <numFmt numFmtId="192" formatCode="#,##0.0_);\(#,##0.0\)"/>
    <numFmt numFmtId="193" formatCode="#,##0.0_ ;[Red]\-#,##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/>
    </xf>
    <xf numFmtId="188" fontId="5" fillId="33" borderId="12" xfId="0" applyNumberFormat="1" applyFont="1" applyFill="1" applyBorder="1" applyAlignment="1">
      <alignment horizontal="right" vertical="center"/>
    </xf>
    <xf numFmtId="188" fontId="5" fillId="33" borderId="13" xfId="0" applyNumberFormat="1" applyFont="1" applyFill="1" applyBorder="1" applyAlignment="1">
      <alignment horizontal="right" vertical="center"/>
    </xf>
    <xf numFmtId="188" fontId="5" fillId="33" borderId="0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178" fontId="0" fillId="33" borderId="15" xfId="0" applyNumberFormat="1" applyFill="1" applyBorder="1" applyAlignment="1">
      <alignment vertical="center"/>
    </xf>
    <xf numFmtId="183" fontId="0" fillId="33" borderId="16" xfId="0" applyNumberFormat="1" applyFill="1" applyBorder="1" applyAlignment="1">
      <alignment horizontal="right" vertical="center"/>
    </xf>
    <xf numFmtId="179" fontId="0" fillId="33" borderId="17" xfId="0" applyNumberFormat="1" applyFill="1" applyBorder="1" applyAlignment="1">
      <alignment vertical="center"/>
    </xf>
    <xf numFmtId="188" fontId="5" fillId="33" borderId="16" xfId="0" applyNumberFormat="1" applyFont="1" applyFill="1" applyBorder="1" applyAlignment="1">
      <alignment horizontal="right" vertical="center"/>
    </xf>
    <xf numFmtId="178" fontId="0" fillId="33" borderId="18" xfId="0" applyNumberFormat="1" applyFill="1" applyBorder="1" applyAlignment="1">
      <alignment vertical="center"/>
    </xf>
    <xf numFmtId="178" fontId="0" fillId="33" borderId="19" xfId="0" applyNumberFormat="1" applyFill="1" applyBorder="1" applyAlignment="1">
      <alignment vertical="center"/>
    </xf>
    <xf numFmtId="180" fontId="0" fillId="33" borderId="15" xfId="0" applyNumberFormat="1" applyFill="1" applyBorder="1" applyAlignment="1">
      <alignment vertical="center"/>
    </xf>
    <xf numFmtId="180" fontId="0" fillId="33" borderId="16" xfId="0" applyNumberFormat="1" applyFill="1" applyBorder="1" applyAlignment="1">
      <alignment vertical="center"/>
    </xf>
    <xf numFmtId="188" fontId="5" fillId="33" borderId="20" xfId="0" applyNumberFormat="1" applyFont="1" applyFill="1" applyBorder="1" applyAlignment="1">
      <alignment horizontal="right" vertical="center"/>
    </xf>
    <xf numFmtId="178" fontId="0" fillId="33" borderId="21" xfId="0" applyNumberFormat="1" applyFill="1" applyBorder="1" applyAlignment="1">
      <alignment vertical="center"/>
    </xf>
    <xf numFmtId="183" fontId="0" fillId="33" borderId="21" xfId="0" applyNumberFormat="1" applyFill="1" applyBorder="1" applyAlignment="1">
      <alignment vertical="center"/>
    </xf>
    <xf numFmtId="178" fontId="0" fillId="33" borderId="22" xfId="0" applyNumberFormat="1" applyFill="1" applyBorder="1" applyAlignment="1">
      <alignment vertical="center"/>
    </xf>
    <xf numFmtId="179" fontId="0" fillId="33" borderId="21" xfId="0" applyNumberFormat="1" applyFill="1" applyBorder="1" applyAlignment="1">
      <alignment vertical="center"/>
    </xf>
    <xf numFmtId="188" fontId="5" fillId="33" borderId="23" xfId="0" applyNumberFormat="1" applyFont="1" applyFill="1" applyBorder="1" applyAlignment="1">
      <alignment horizontal="right" vertical="center"/>
    </xf>
    <xf numFmtId="178" fontId="0" fillId="33" borderId="23" xfId="0" applyNumberFormat="1" applyFill="1" applyBorder="1" applyAlignment="1">
      <alignment vertical="center"/>
    </xf>
    <xf numFmtId="178" fontId="0" fillId="33" borderId="24" xfId="0" applyNumberFormat="1" applyFill="1" applyBorder="1" applyAlignment="1">
      <alignment vertical="center"/>
    </xf>
    <xf numFmtId="180" fontId="0" fillId="33" borderId="22" xfId="0" applyNumberFormat="1" applyFill="1" applyBorder="1" applyAlignment="1">
      <alignment vertical="center"/>
    </xf>
    <xf numFmtId="178" fontId="0" fillId="33" borderId="15" xfId="0" applyNumberFormat="1" applyFill="1" applyBorder="1" applyAlignment="1">
      <alignment vertical="center"/>
    </xf>
    <xf numFmtId="180" fontId="0" fillId="33" borderId="15" xfId="0" applyNumberFormat="1" applyFill="1" applyBorder="1" applyAlignment="1">
      <alignment vertical="center"/>
    </xf>
    <xf numFmtId="180" fontId="0" fillId="33" borderId="22" xfId="0" applyNumberFormat="1" applyFill="1" applyBorder="1" applyAlignment="1">
      <alignment vertical="center"/>
    </xf>
    <xf numFmtId="178" fontId="0" fillId="33" borderId="22" xfId="0" applyNumberFormat="1" applyFill="1" applyBorder="1" applyAlignment="1">
      <alignment vertical="center"/>
    </xf>
    <xf numFmtId="178" fontId="0" fillId="33" borderId="25" xfId="0" applyNumberFormat="1" applyFill="1" applyBorder="1" applyAlignment="1">
      <alignment vertical="center"/>
    </xf>
    <xf numFmtId="178" fontId="0" fillId="33" borderId="26" xfId="0" applyNumberFormat="1" applyFill="1" applyBorder="1" applyAlignment="1">
      <alignment vertical="center"/>
    </xf>
    <xf numFmtId="179" fontId="0" fillId="33" borderId="25" xfId="0" applyNumberFormat="1" applyFill="1" applyBorder="1" applyAlignment="1">
      <alignment vertical="center"/>
    </xf>
    <xf numFmtId="178" fontId="0" fillId="33" borderId="27" xfId="0" applyNumberFormat="1" applyFill="1" applyBorder="1" applyAlignment="1">
      <alignment vertical="center"/>
    </xf>
    <xf numFmtId="178" fontId="0" fillId="33" borderId="28" xfId="0" applyNumberFormat="1" applyFill="1" applyBorder="1" applyAlignment="1">
      <alignment vertical="center"/>
    </xf>
    <xf numFmtId="180" fontId="0" fillId="33" borderId="26" xfId="0" applyNumberFormat="1" applyFill="1" applyBorder="1" applyAlignment="1">
      <alignment vertical="center"/>
    </xf>
    <xf numFmtId="178" fontId="0" fillId="33" borderId="29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178" fontId="0" fillId="33" borderId="30" xfId="0" applyNumberFormat="1" applyFill="1" applyBorder="1" applyAlignment="1">
      <alignment vertical="center"/>
    </xf>
    <xf numFmtId="183" fontId="0" fillId="33" borderId="25" xfId="0" applyNumberFormat="1" applyFill="1" applyBorder="1" applyAlignment="1">
      <alignment vertical="center"/>
    </xf>
    <xf numFmtId="177" fontId="0" fillId="33" borderId="25" xfId="0" applyNumberFormat="1" applyFill="1" applyBorder="1" applyAlignment="1">
      <alignment vertical="center"/>
    </xf>
    <xf numFmtId="188" fontId="5" fillId="33" borderId="10" xfId="0" applyNumberFormat="1" applyFont="1" applyFill="1" applyBorder="1" applyAlignment="1">
      <alignment horizontal="right" vertical="center"/>
    </xf>
    <xf numFmtId="178" fontId="0" fillId="33" borderId="10" xfId="0" applyNumberFormat="1" applyFill="1" applyBorder="1" applyAlignment="1">
      <alignment vertical="center"/>
    </xf>
    <xf numFmtId="178" fontId="0" fillId="33" borderId="31" xfId="0" applyNumberFormat="1" applyFill="1" applyBorder="1" applyAlignment="1">
      <alignment vertical="center"/>
    </xf>
    <xf numFmtId="178" fontId="0" fillId="33" borderId="32" xfId="0" applyNumberFormat="1" applyFill="1" applyBorder="1" applyAlignment="1">
      <alignment vertical="center"/>
    </xf>
    <xf numFmtId="178" fontId="0" fillId="33" borderId="33" xfId="0" applyNumberFormat="1" applyFill="1" applyBorder="1" applyAlignment="1">
      <alignment vertical="center"/>
    </xf>
    <xf numFmtId="180" fontId="0" fillId="33" borderId="33" xfId="0" applyNumberFormat="1" applyFill="1" applyBorder="1" applyAlignment="1">
      <alignment vertical="center"/>
    </xf>
    <xf numFmtId="178" fontId="0" fillId="33" borderId="34" xfId="0" applyNumberFormat="1" applyFill="1" applyBorder="1" applyAlignment="1">
      <alignment vertical="center"/>
    </xf>
    <xf numFmtId="183" fontId="0" fillId="33" borderId="35" xfId="0" applyNumberFormat="1" applyFill="1" applyBorder="1" applyAlignment="1">
      <alignment vertical="center"/>
    </xf>
    <xf numFmtId="178" fontId="0" fillId="33" borderId="36" xfId="0" applyNumberFormat="1" applyFill="1" applyBorder="1" applyAlignment="1">
      <alignment vertical="center"/>
    </xf>
    <xf numFmtId="177" fontId="0" fillId="33" borderId="35" xfId="0" applyNumberFormat="1" applyFill="1" applyBorder="1" applyAlignment="1">
      <alignment vertical="center"/>
    </xf>
    <xf numFmtId="178" fontId="0" fillId="33" borderId="37" xfId="0" applyNumberFormat="1" applyFill="1" applyBorder="1" applyAlignment="1">
      <alignment vertical="center"/>
    </xf>
    <xf numFmtId="178" fontId="0" fillId="33" borderId="38" xfId="0" applyNumberFormat="1" applyFill="1" applyBorder="1" applyAlignment="1">
      <alignment horizontal="right" vertical="center"/>
    </xf>
    <xf numFmtId="178" fontId="0" fillId="33" borderId="39" xfId="0" applyNumberFormat="1" applyFill="1" applyBorder="1" applyAlignment="1">
      <alignment horizontal="right" vertical="center"/>
    </xf>
    <xf numFmtId="178" fontId="0" fillId="33" borderId="40" xfId="0" applyNumberFormat="1" applyFill="1" applyBorder="1" applyAlignment="1">
      <alignment vertical="center"/>
    </xf>
    <xf numFmtId="180" fontId="0" fillId="33" borderId="40" xfId="0" applyNumberFormat="1" applyFill="1" applyBorder="1" applyAlignment="1">
      <alignment vertical="center"/>
    </xf>
    <xf numFmtId="188" fontId="5" fillId="33" borderId="41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 wrapText="1"/>
    </xf>
    <xf numFmtId="178" fontId="0" fillId="33" borderId="42" xfId="0" applyNumberFormat="1" applyFill="1" applyBorder="1" applyAlignment="1">
      <alignment vertical="center"/>
    </xf>
    <xf numFmtId="183" fontId="0" fillId="33" borderId="0" xfId="0" applyNumberFormat="1" applyFill="1" applyBorder="1" applyAlignment="1">
      <alignment horizontal="right" vertical="center"/>
    </xf>
    <xf numFmtId="178" fontId="0" fillId="33" borderId="0" xfId="0" applyNumberFormat="1" applyFill="1" applyBorder="1" applyAlignment="1">
      <alignment vertical="center"/>
    </xf>
    <xf numFmtId="177" fontId="0" fillId="33" borderId="0" xfId="0" applyNumberFormat="1" applyFill="1" applyBorder="1" applyAlignment="1">
      <alignment vertical="center"/>
    </xf>
    <xf numFmtId="178" fontId="0" fillId="33" borderId="0" xfId="0" applyNumberFormat="1" applyFill="1" applyBorder="1" applyAlignment="1">
      <alignment horizontal="right" vertical="center"/>
    </xf>
    <xf numFmtId="180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3" borderId="45" xfId="0" applyFill="1" applyBorder="1" applyAlignment="1">
      <alignment horizontal="right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33" borderId="53" xfId="0" applyFill="1" applyBorder="1" applyAlignment="1">
      <alignment horizontal="left" vertical="center" wrapText="1"/>
    </xf>
    <xf numFmtId="0" fontId="0" fillId="33" borderId="54" xfId="0" applyFill="1" applyBorder="1" applyAlignment="1">
      <alignment horizontal="left" vertical="center" wrapText="1"/>
    </xf>
    <xf numFmtId="0" fontId="0" fillId="33" borderId="55" xfId="0" applyFill="1" applyBorder="1" applyAlignment="1">
      <alignment horizontal="left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5.625" style="1" customWidth="1"/>
    <col min="3" max="3" width="10.625" style="1" customWidth="1"/>
    <col min="4" max="4" width="10.00390625" style="1" customWidth="1"/>
    <col min="5" max="5" width="9.00390625" style="1" customWidth="1"/>
    <col min="6" max="6" width="10.00390625" style="1" customWidth="1"/>
    <col min="7" max="7" width="9.00390625" style="1" customWidth="1"/>
    <col min="8" max="8" width="11.125" style="1" customWidth="1"/>
    <col min="9" max="9" width="9.00390625" style="1" customWidth="1"/>
    <col min="10" max="10" width="10.00390625" style="1" customWidth="1"/>
    <col min="11" max="16" width="9.00390625" style="1" customWidth="1"/>
    <col min="17" max="17" width="10.00390625" style="1" customWidth="1"/>
    <col min="18" max="16384" width="9.00390625" style="1" customWidth="1"/>
  </cols>
  <sheetData>
    <row r="1" spans="2:17" ht="23.25" customHeight="1">
      <c r="B1" s="85" t="s">
        <v>29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6:17" ht="15" customHeight="1" thickBot="1">
      <c r="P2" s="71" t="s">
        <v>13</v>
      </c>
      <c r="Q2" s="71"/>
    </row>
    <row r="3" spans="2:17" ht="13.5">
      <c r="B3" s="107" t="s">
        <v>3</v>
      </c>
      <c r="C3" s="101"/>
      <c r="D3" s="102"/>
      <c r="E3" s="97" t="s">
        <v>9</v>
      </c>
      <c r="F3" s="98"/>
      <c r="G3" s="98"/>
      <c r="H3" s="98"/>
      <c r="I3" s="98"/>
      <c r="J3" s="98"/>
      <c r="K3" s="98"/>
      <c r="L3" s="98"/>
      <c r="M3" s="98"/>
      <c r="N3" s="99"/>
      <c r="O3" s="100" t="s">
        <v>2</v>
      </c>
      <c r="P3" s="101"/>
      <c r="Q3" s="102"/>
    </row>
    <row r="4" spans="2:17" ht="14.25">
      <c r="B4" s="108"/>
      <c r="C4" s="109"/>
      <c r="D4" s="110"/>
      <c r="E4" s="74" t="s">
        <v>12</v>
      </c>
      <c r="F4" s="75"/>
      <c r="G4" s="75"/>
      <c r="H4" s="75"/>
      <c r="I4" s="75"/>
      <c r="J4" s="76"/>
      <c r="K4" s="72" t="s">
        <v>10</v>
      </c>
      <c r="L4" s="96"/>
      <c r="M4" s="72" t="s">
        <v>11</v>
      </c>
      <c r="N4" s="73"/>
      <c r="O4" s="103"/>
      <c r="P4" s="104"/>
      <c r="Q4" s="105"/>
    </row>
    <row r="5" spans="2:17" ht="13.5" customHeight="1">
      <c r="B5" s="108"/>
      <c r="C5" s="109"/>
      <c r="D5" s="110"/>
      <c r="E5" s="81" t="s">
        <v>25</v>
      </c>
      <c r="F5" s="92" t="s">
        <v>4</v>
      </c>
      <c r="G5" s="65" t="s">
        <v>26</v>
      </c>
      <c r="H5" s="92" t="s">
        <v>4</v>
      </c>
      <c r="I5" s="94" t="s">
        <v>27</v>
      </c>
      <c r="J5" s="95"/>
      <c r="K5" s="65" t="s">
        <v>25</v>
      </c>
      <c r="L5" s="65" t="s">
        <v>26</v>
      </c>
      <c r="M5" s="65" t="s">
        <v>25</v>
      </c>
      <c r="N5" s="67" t="s">
        <v>26</v>
      </c>
      <c r="O5" s="69" t="s">
        <v>25</v>
      </c>
      <c r="P5" s="65" t="s">
        <v>26</v>
      </c>
      <c r="Q5" s="8" t="s">
        <v>5</v>
      </c>
    </row>
    <row r="6" spans="2:17" ht="15" thickBot="1">
      <c r="B6" s="111"/>
      <c r="C6" s="112"/>
      <c r="D6" s="80"/>
      <c r="E6" s="82"/>
      <c r="F6" s="93"/>
      <c r="G6" s="66"/>
      <c r="H6" s="93"/>
      <c r="I6" s="2" t="s">
        <v>0</v>
      </c>
      <c r="J6" s="3" t="s">
        <v>5</v>
      </c>
      <c r="K6" s="66"/>
      <c r="L6" s="66"/>
      <c r="M6" s="66"/>
      <c r="N6" s="68"/>
      <c r="O6" s="70"/>
      <c r="P6" s="66"/>
      <c r="Q6" s="4" t="s">
        <v>28</v>
      </c>
    </row>
    <row r="7" spans="2:17" ht="14.25">
      <c r="B7" s="97" t="s">
        <v>1</v>
      </c>
      <c r="C7" s="98"/>
      <c r="D7" s="106"/>
      <c r="E7" s="9">
        <f>E8+E20</f>
        <v>2648</v>
      </c>
      <c r="F7" s="10">
        <v>100</v>
      </c>
      <c r="G7" s="9">
        <f>G8+G20</f>
        <v>3195</v>
      </c>
      <c r="H7" s="10">
        <v>100</v>
      </c>
      <c r="I7" s="11">
        <f aca="true" t="shared" si="0" ref="I7:I20">E7-G7</f>
        <v>-547</v>
      </c>
      <c r="J7" s="12">
        <f aca="true" t="shared" si="1" ref="J7:J20">(E7-G7)/G7*100</f>
        <v>-17.120500782472615</v>
      </c>
      <c r="K7" s="9">
        <f>K8+K20</f>
        <v>344</v>
      </c>
      <c r="L7" s="9">
        <f>L8+L20</f>
        <v>410</v>
      </c>
      <c r="M7" s="13">
        <v>2304</v>
      </c>
      <c r="N7" s="14">
        <f>N8</f>
        <v>2785</v>
      </c>
      <c r="O7" s="15">
        <f>O8+O20</f>
        <v>89470</v>
      </c>
      <c r="P7" s="16">
        <v>109451</v>
      </c>
      <c r="Q7" s="17">
        <f aca="true" t="shared" si="2" ref="Q7:Q20">(O7-P7)/P7*100</f>
        <v>-18.25565778293483</v>
      </c>
    </row>
    <row r="8" spans="2:17" ht="14.25" customHeight="1">
      <c r="B8" s="89" t="s">
        <v>24</v>
      </c>
      <c r="C8" s="83" t="s">
        <v>1</v>
      </c>
      <c r="D8" s="84"/>
      <c r="E8" s="18">
        <f>SUM(E9:E19)</f>
        <v>2647</v>
      </c>
      <c r="F8" s="19">
        <f aca="true" t="shared" si="3" ref="F8:F20">E8/$E$7*100</f>
        <v>99.96223564954683</v>
      </c>
      <c r="G8" s="20">
        <f>SUM(G9:G19)</f>
        <v>3193</v>
      </c>
      <c r="H8" s="19">
        <f aca="true" t="shared" si="4" ref="H8:H20">G8/$G$7*100</f>
        <v>99.93740219092332</v>
      </c>
      <c r="I8" s="21">
        <f t="shared" si="0"/>
        <v>-546</v>
      </c>
      <c r="J8" s="22">
        <f t="shared" si="1"/>
        <v>-17.09990604447228</v>
      </c>
      <c r="K8" s="18">
        <f aca="true" t="shared" si="5" ref="K8:P8">SUM(K9:K19)</f>
        <v>343</v>
      </c>
      <c r="L8" s="18">
        <f t="shared" si="5"/>
        <v>408</v>
      </c>
      <c r="M8" s="23">
        <f t="shared" si="5"/>
        <v>2304</v>
      </c>
      <c r="N8" s="24">
        <f t="shared" si="5"/>
        <v>2785</v>
      </c>
      <c r="O8" s="25">
        <f t="shared" si="5"/>
        <v>89436</v>
      </c>
      <c r="P8" s="25">
        <f t="shared" si="5"/>
        <v>109373</v>
      </c>
      <c r="Q8" s="5">
        <f t="shared" si="2"/>
        <v>-18.228447605899078</v>
      </c>
    </row>
    <row r="9" spans="2:17" ht="14.25">
      <c r="B9" s="90"/>
      <c r="C9" s="77" t="s">
        <v>7</v>
      </c>
      <c r="D9" s="78"/>
      <c r="E9" s="18">
        <v>52</v>
      </c>
      <c r="F9" s="19">
        <f t="shared" si="3"/>
        <v>1.9637462235649545</v>
      </c>
      <c r="G9" s="20">
        <v>52</v>
      </c>
      <c r="H9" s="19">
        <f t="shared" si="4"/>
        <v>1.6275430359937404</v>
      </c>
      <c r="I9" s="21">
        <f t="shared" si="0"/>
        <v>0</v>
      </c>
      <c r="J9" s="22">
        <f t="shared" si="1"/>
        <v>0</v>
      </c>
      <c r="K9" s="18">
        <v>6</v>
      </c>
      <c r="L9" s="18">
        <v>2</v>
      </c>
      <c r="M9" s="23">
        <v>46</v>
      </c>
      <c r="N9" s="24">
        <v>50</v>
      </c>
      <c r="O9" s="26">
        <v>902</v>
      </c>
      <c r="P9" s="27">
        <v>1002</v>
      </c>
      <c r="Q9" s="5">
        <f t="shared" si="2"/>
        <v>-9.980039920159681</v>
      </c>
    </row>
    <row r="10" spans="2:17" ht="14.25">
      <c r="B10" s="90"/>
      <c r="C10" s="77" t="s">
        <v>14</v>
      </c>
      <c r="D10" s="78"/>
      <c r="E10" s="18">
        <v>45</v>
      </c>
      <c r="F10" s="19">
        <f t="shared" si="3"/>
        <v>1.6993957703927494</v>
      </c>
      <c r="G10" s="20">
        <v>76</v>
      </c>
      <c r="H10" s="19">
        <f t="shared" si="4"/>
        <v>2.3787167449139277</v>
      </c>
      <c r="I10" s="21">
        <f t="shared" si="0"/>
        <v>-31</v>
      </c>
      <c r="J10" s="22">
        <f t="shared" si="1"/>
        <v>-40.78947368421053</v>
      </c>
      <c r="K10" s="18">
        <v>6</v>
      </c>
      <c r="L10" s="18">
        <v>4</v>
      </c>
      <c r="M10" s="23">
        <v>39</v>
      </c>
      <c r="N10" s="24">
        <v>72</v>
      </c>
      <c r="O10" s="20">
        <v>1301</v>
      </c>
      <c r="P10" s="28">
        <v>1434</v>
      </c>
      <c r="Q10" s="5">
        <f t="shared" si="2"/>
        <v>-9.274755927475594</v>
      </c>
    </row>
    <row r="11" spans="2:17" ht="14.25">
      <c r="B11" s="90"/>
      <c r="C11" s="77" t="s">
        <v>15</v>
      </c>
      <c r="D11" s="78"/>
      <c r="E11" s="18">
        <v>101</v>
      </c>
      <c r="F11" s="19">
        <f t="shared" si="3"/>
        <v>3.814199395770393</v>
      </c>
      <c r="G11" s="20">
        <v>133</v>
      </c>
      <c r="H11" s="19">
        <f t="shared" si="4"/>
        <v>4.162754303599374</v>
      </c>
      <c r="I11" s="21">
        <f t="shared" si="0"/>
        <v>-32</v>
      </c>
      <c r="J11" s="22">
        <f t="shared" si="1"/>
        <v>-24.06015037593985</v>
      </c>
      <c r="K11" s="18">
        <v>8</v>
      </c>
      <c r="L11" s="18">
        <v>4</v>
      </c>
      <c r="M11" s="23">
        <v>93</v>
      </c>
      <c r="N11" s="24">
        <v>129</v>
      </c>
      <c r="O11" s="29">
        <v>2246</v>
      </c>
      <c r="P11" s="25">
        <v>2909</v>
      </c>
      <c r="Q11" s="5">
        <f t="shared" si="2"/>
        <v>-22.791337229288416</v>
      </c>
    </row>
    <row r="12" spans="2:17" ht="14.25">
      <c r="B12" s="90"/>
      <c r="C12" s="77" t="s">
        <v>16</v>
      </c>
      <c r="D12" s="78"/>
      <c r="E12" s="30">
        <v>170</v>
      </c>
      <c r="F12" s="19">
        <f t="shared" si="3"/>
        <v>6.419939577039275</v>
      </c>
      <c r="G12" s="31">
        <v>186</v>
      </c>
      <c r="H12" s="19">
        <f t="shared" si="4"/>
        <v>5.821596244131456</v>
      </c>
      <c r="I12" s="32">
        <f t="shared" si="0"/>
        <v>-16</v>
      </c>
      <c r="J12" s="22">
        <f t="shared" si="1"/>
        <v>-8.60215053763441</v>
      </c>
      <c r="K12" s="30">
        <v>5</v>
      </c>
      <c r="L12" s="30">
        <v>10</v>
      </c>
      <c r="M12" s="33">
        <v>165</v>
      </c>
      <c r="N12" s="34">
        <v>176</v>
      </c>
      <c r="O12" s="29">
        <v>3765</v>
      </c>
      <c r="P12" s="25">
        <v>4854</v>
      </c>
      <c r="Q12" s="5">
        <f t="shared" si="2"/>
        <v>-22.435105067985166</v>
      </c>
    </row>
    <row r="13" spans="2:17" ht="14.25">
      <c r="B13" s="90"/>
      <c r="C13" s="77" t="s">
        <v>17</v>
      </c>
      <c r="D13" s="78"/>
      <c r="E13" s="30">
        <v>207</v>
      </c>
      <c r="F13" s="19">
        <f t="shared" si="3"/>
        <v>7.817220543806647</v>
      </c>
      <c r="G13" s="31">
        <v>226</v>
      </c>
      <c r="H13" s="19">
        <f t="shared" si="4"/>
        <v>7.073552425665102</v>
      </c>
      <c r="I13" s="32">
        <f t="shared" si="0"/>
        <v>-19</v>
      </c>
      <c r="J13" s="22">
        <f t="shared" si="1"/>
        <v>-8.4070796460177</v>
      </c>
      <c r="K13" s="30">
        <v>14</v>
      </c>
      <c r="L13" s="30">
        <v>19</v>
      </c>
      <c r="M13" s="33">
        <v>193</v>
      </c>
      <c r="N13" s="34">
        <v>207</v>
      </c>
      <c r="O13" s="31">
        <v>5537</v>
      </c>
      <c r="P13" s="35">
        <v>7443</v>
      </c>
      <c r="Q13" s="5">
        <f t="shared" si="2"/>
        <v>-25.607953782077118</v>
      </c>
    </row>
    <row r="14" spans="2:17" ht="14.25">
      <c r="B14" s="90"/>
      <c r="C14" s="77" t="s">
        <v>18</v>
      </c>
      <c r="D14" s="78"/>
      <c r="E14" s="36">
        <v>217</v>
      </c>
      <c r="F14" s="19">
        <f t="shared" si="3"/>
        <v>8.194864048338369</v>
      </c>
      <c r="G14" s="20">
        <v>294</v>
      </c>
      <c r="H14" s="19">
        <f t="shared" si="4"/>
        <v>9.201877934272302</v>
      </c>
      <c r="I14" s="37">
        <f t="shared" si="0"/>
        <v>-77</v>
      </c>
      <c r="J14" s="22">
        <f t="shared" si="1"/>
        <v>-26.190476190476193</v>
      </c>
      <c r="K14" s="18">
        <v>20</v>
      </c>
      <c r="L14" s="18">
        <v>33</v>
      </c>
      <c r="M14" s="23">
        <v>197</v>
      </c>
      <c r="N14" s="24">
        <v>261</v>
      </c>
      <c r="O14" s="31">
        <v>7523</v>
      </c>
      <c r="P14" s="28">
        <v>9957</v>
      </c>
      <c r="Q14" s="5">
        <f t="shared" si="2"/>
        <v>-24.445113990157676</v>
      </c>
    </row>
    <row r="15" spans="2:17" ht="14.25">
      <c r="B15" s="90"/>
      <c r="C15" s="77" t="s">
        <v>19</v>
      </c>
      <c r="D15" s="78"/>
      <c r="E15" s="36">
        <v>284</v>
      </c>
      <c r="F15" s="19">
        <f t="shared" si="3"/>
        <v>10.725075528700906</v>
      </c>
      <c r="G15" s="20">
        <v>416</v>
      </c>
      <c r="H15" s="19">
        <f t="shared" si="4"/>
        <v>13.020344287949923</v>
      </c>
      <c r="I15" s="37">
        <f t="shared" si="0"/>
        <v>-132</v>
      </c>
      <c r="J15" s="22">
        <f t="shared" si="1"/>
        <v>-31.73076923076923</v>
      </c>
      <c r="K15" s="18">
        <v>40</v>
      </c>
      <c r="L15" s="18">
        <v>51</v>
      </c>
      <c r="M15" s="23">
        <v>244</v>
      </c>
      <c r="N15" s="24">
        <v>365</v>
      </c>
      <c r="O15" s="31">
        <v>9849</v>
      </c>
      <c r="P15" s="28">
        <v>14858</v>
      </c>
      <c r="Q15" s="5">
        <f t="shared" si="2"/>
        <v>-33.71247812626195</v>
      </c>
    </row>
    <row r="16" spans="2:17" ht="14.25">
      <c r="B16" s="90"/>
      <c r="C16" s="77" t="s">
        <v>20</v>
      </c>
      <c r="D16" s="78"/>
      <c r="E16" s="36">
        <v>384</v>
      </c>
      <c r="F16" s="19">
        <f t="shared" si="3"/>
        <v>14.501510574018129</v>
      </c>
      <c r="G16" s="20">
        <v>409</v>
      </c>
      <c r="H16" s="19">
        <f t="shared" si="4"/>
        <v>12.801251956181533</v>
      </c>
      <c r="I16" s="37">
        <f t="shared" si="0"/>
        <v>-25</v>
      </c>
      <c r="J16" s="22">
        <f t="shared" si="1"/>
        <v>-6.112469437652812</v>
      </c>
      <c r="K16" s="18">
        <v>55</v>
      </c>
      <c r="L16" s="18">
        <v>58</v>
      </c>
      <c r="M16" s="23">
        <v>329</v>
      </c>
      <c r="N16" s="24">
        <v>351</v>
      </c>
      <c r="O16" s="31">
        <v>14303</v>
      </c>
      <c r="P16" s="28">
        <v>15070</v>
      </c>
      <c r="Q16" s="5">
        <f t="shared" si="2"/>
        <v>-5.08958195089582</v>
      </c>
    </row>
    <row r="17" spans="2:17" ht="14.25">
      <c r="B17" s="90"/>
      <c r="C17" s="77" t="s">
        <v>21</v>
      </c>
      <c r="D17" s="78"/>
      <c r="E17" s="38">
        <v>373</v>
      </c>
      <c r="F17" s="19">
        <f t="shared" si="3"/>
        <v>14.086102719033233</v>
      </c>
      <c r="G17" s="31">
        <v>468</v>
      </c>
      <c r="H17" s="19">
        <f t="shared" si="4"/>
        <v>14.647887323943662</v>
      </c>
      <c r="I17" s="37">
        <f t="shared" si="0"/>
        <v>-95</v>
      </c>
      <c r="J17" s="22">
        <f t="shared" si="1"/>
        <v>-20.299145299145298</v>
      </c>
      <c r="K17" s="18">
        <v>50</v>
      </c>
      <c r="L17" s="18">
        <v>73</v>
      </c>
      <c r="M17" s="23">
        <v>323</v>
      </c>
      <c r="N17" s="24">
        <v>395</v>
      </c>
      <c r="O17" s="31">
        <v>13282</v>
      </c>
      <c r="P17" s="28">
        <v>15997</v>
      </c>
      <c r="Q17" s="5">
        <f t="shared" si="2"/>
        <v>-16.971932237294492</v>
      </c>
    </row>
    <row r="18" spans="2:17" ht="14.25">
      <c r="B18" s="90"/>
      <c r="C18" s="77" t="s">
        <v>22</v>
      </c>
      <c r="D18" s="78"/>
      <c r="E18" s="38">
        <v>367</v>
      </c>
      <c r="F18" s="19">
        <f t="shared" si="3"/>
        <v>13.859516616314199</v>
      </c>
      <c r="G18" s="31">
        <v>484</v>
      </c>
      <c r="H18" s="19">
        <f t="shared" si="4"/>
        <v>15.14866979655712</v>
      </c>
      <c r="I18" s="37">
        <f t="shared" si="0"/>
        <v>-117</v>
      </c>
      <c r="J18" s="22">
        <f t="shared" si="1"/>
        <v>-24.173553719008265</v>
      </c>
      <c r="K18" s="18">
        <v>59</v>
      </c>
      <c r="L18" s="18">
        <v>69</v>
      </c>
      <c r="M18" s="23">
        <v>308</v>
      </c>
      <c r="N18" s="24">
        <v>415</v>
      </c>
      <c r="O18" s="31">
        <v>12909</v>
      </c>
      <c r="P18" s="28">
        <v>18590</v>
      </c>
      <c r="Q18" s="5">
        <f t="shared" si="2"/>
        <v>-30.55944055944056</v>
      </c>
    </row>
    <row r="19" spans="2:17" ht="15" thickBot="1">
      <c r="B19" s="91"/>
      <c r="C19" s="79" t="s">
        <v>8</v>
      </c>
      <c r="D19" s="80"/>
      <c r="E19" s="38">
        <v>447</v>
      </c>
      <c r="F19" s="39">
        <f t="shared" si="3"/>
        <v>16.880664652567976</v>
      </c>
      <c r="G19" s="31">
        <v>449</v>
      </c>
      <c r="H19" s="39">
        <f t="shared" si="4"/>
        <v>14.053208137715181</v>
      </c>
      <c r="I19" s="40">
        <f t="shared" si="0"/>
        <v>-2</v>
      </c>
      <c r="J19" s="41">
        <f t="shared" si="1"/>
        <v>-0.4454342984409799</v>
      </c>
      <c r="K19" s="42">
        <v>80</v>
      </c>
      <c r="L19" s="42">
        <v>85</v>
      </c>
      <c r="M19" s="43">
        <v>367</v>
      </c>
      <c r="N19" s="44">
        <v>364</v>
      </c>
      <c r="O19" s="45">
        <v>17819</v>
      </c>
      <c r="P19" s="46">
        <v>17259</v>
      </c>
      <c r="Q19" s="6">
        <f t="shared" si="2"/>
        <v>3.2446839330204527</v>
      </c>
    </row>
    <row r="20" spans="2:17" ht="27" customHeight="1" thickBot="1">
      <c r="B20" s="86" t="s">
        <v>6</v>
      </c>
      <c r="C20" s="87"/>
      <c r="D20" s="88"/>
      <c r="E20" s="47">
        <v>1</v>
      </c>
      <c r="F20" s="48">
        <f t="shared" si="3"/>
        <v>0.0377643504531722</v>
      </c>
      <c r="G20" s="49">
        <v>2</v>
      </c>
      <c r="H20" s="48">
        <f t="shared" si="4"/>
        <v>0.06259780907668232</v>
      </c>
      <c r="I20" s="50">
        <f t="shared" si="0"/>
        <v>-1</v>
      </c>
      <c r="J20" s="41">
        <f t="shared" si="1"/>
        <v>-50</v>
      </c>
      <c r="K20" s="51">
        <v>1</v>
      </c>
      <c r="L20" s="51">
        <v>2</v>
      </c>
      <c r="M20" s="52" t="s">
        <v>23</v>
      </c>
      <c r="N20" s="53" t="s">
        <v>23</v>
      </c>
      <c r="O20" s="54">
        <v>34</v>
      </c>
      <c r="P20" s="55">
        <v>78</v>
      </c>
      <c r="Q20" s="56">
        <f t="shared" si="2"/>
        <v>-56.41025641025641</v>
      </c>
    </row>
    <row r="21" spans="2:17" ht="13.5" customHeight="1">
      <c r="B21" s="57"/>
      <c r="C21" s="57"/>
      <c r="D21" s="57"/>
      <c r="E21" s="58"/>
      <c r="F21" s="59"/>
      <c r="G21" s="60"/>
      <c r="H21" s="59"/>
      <c r="I21" s="61"/>
      <c r="J21" s="7"/>
      <c r="K21" s="60"/>
      <c r="L21" s="60"/>
      <c r="M21" s="62"/>
      <c r="N21" s="62"/>
      <c r="O21" s="60"/>
      <c r="P21" s="63"/>
      <c r="Q21" s="7"/>
    </row>
    <row r="22" spans="1:17" ht="13.5" customHeight="1">
      <c r="A22" s="64"/>
      <c r="B22" s="57"/>
      <c r="C22" s="57"/>
      <c r="D22" s="57"/>
      <c r="E22" s="60"/>
      <c r="F22" s="59"/>
      <c r="G22" s="60"/>
      <c r="H22" s="59"/>
      <c r="I22" s="61"/>
      <c r="J22" s="7"/>
      <c r="K22" s="60"/>
      <c r="L22" s="60"/>
      <c r="M22" s="62"/>
      <c r="N22" s="62"/>
      <c r="O22" s="60"/>
      <c r="P22" s="63"/>
      <c r="Q22" s="7"/>
    </row>
    <row r="23" spans="2:6" ht="13.5" customHeight="1">
      <c r="B23" s="113"/>
      <c r="C23" s="113"/>
      <c r="D23" s="113"/>
      <c r="E23" s="113"/>
      <c r="F23" s="113"/>
    </row>
  </sheetData>
  <sheetProtection/>
  <mergeCells count="35">
    <mergeCell ref="B23:F23"/>
    <mergeCell ref="B1:Q1"/>
    <mergeCell ref="B20:D20"/>
    <mergeCell ref="B8:B19"/>
    <mergeCell ref="H5:H6"/>
    <mergeCell ref="I5:J5"/>
    <mergeCell ref="K4:L4"/>
    <mergeCell ref="F5:F6"/>
    <mergeCell ref="E3:N3"/>
    <mergeCell ref="O3:Q4"/>
    <mergeCell ref="B7:D7"/>
    <mergeCell ref="K5:K6"/>
    <mergeCell ref="C14:D14"/>
    <mergeCell ref="C15:D15"/>
    <mergeCell ref="C16:D16"/>
    <mergeCell ref="C8:D8"/>
    <mergeCell ref="C9:D9"/>
    <mergeCell ref="C10:D10"/>
    <mergeCell ref="B3:D6"/>
    <mergeCell ref="E4:J4"/>
    <mergeCell ref="C17:D17"/>
    <mergeCell ref="C18:D18"/>
    <mergeCell ref="C19:D19"/>
    <mergeCell ref="C11:D11"/>
    <mergeCell ref="C12:D12"/>
    <mergeCell ref="C13:D13"/>
    <mergeCell ref="E5:E6"/>
    <mergeCell ref="G5:G6"/>
    <mergeCell ref="L5:L6"/>
    <mergeCell ref="M5:M6"/>
    <mergeCell ref="N5:N6"/>
    <mergeCell ref="O5:O6"/>
    <mergeCell ref="P5:P6"/>
    <mergeCell ref="P2:Q2"/>
    <mergeCell ref="M4:N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6" r:id="rId1"/>
  <ignoredErrors>
    <ignoredError sqref="E8 G8:P8" formulaRange="1"/>
    <ignoredError sqref="F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治子</dc:creator>
  <cp:keywords/>
  <dc:description/>
  <cp:lastModifiedBy>兵庫県</cp:lastModifiedBy>
  <cp:lastPrinted>2015-01-30T05:50:32Z</cp:lastPrinted>
  <dcterms:created xsi:type="dcterms:W3CDTF">2004-07-14T00:13:01Z</dcterms:created>
  <dcterms:modified xsi:type="dcterms:W3CDTF">2015-01-30T05:50:37Z</dcterms:modified>
  <cp:category/>
  <cp:version/>
  <cp:contentType/>
  <cp:contentStatus/>
</cp:coreProperties>
</file>