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9120" activeTab="0"/>
  </bookViews>
  <sheets>
    <sheet name="上水道・住宅・公園・放送受信契約・宗教施設" sheetId="1" r:id="rId1"/>
    <sheet name="ｻｰﾋﾞｽ事業所" sheetId="2" r:id="rId2"/>
  </sheets>
  <definedNames>
    <definedName name="_xlnm.Print_Titles" localSheetId="1">'ｻｰﾋﾞｽ事業所'!$A:$A,'ｻｰﾋﾞｽ事業所'!$2:$5</definedName>
    <definedName name="_xlnm.Print_Titles" localSheetId="0">'上水道・住宅・公園・放送受信契約・宗教施設'!$A:$A,'上水道・住宅・公園・放送受信契約・宗教施設'!$2:$5</definedName>
  </definedNames>
  <calcPr fullCalcOnLoad="1"/>
</workbook>
</file>

<file path=xl/sharedStrings.xml><?xml version="1.0" encoding="utf-8"?>
<sst xmlns="http://schemas.openxmlformats.org/spreadsheetml/2006/main" count="268" uniqueCount="153">
  <si>
    <t xml:space="preserve"> 29 生 活 環 境</t>
  </si>
  <si>
    <t xml:space="preserve">                           　　　 （上水道･住宅･公園･放送受信契約･宗教施設）</t>
  </si>
  <si>
    <t xml:space="preserve"> </t>
  </si>
  <si>
    <t xml:space="preserve">上水道・簡易 </t>
  </si>
  <si>
    <t xml:space="preserve">   年  間  給  水  量</t>
  </si>
  <si>
    <t xml:space="preserve"> 1 人 1 日 当 た り</t>
  </si>
  <si>
    <t>公営住宅管理戸数</t>
  </si>
  <si>
    <t>都市公園</t>
  </si>
  <si>
    <t>街区公園</t>
  </si>
  <si>
    <t>水道・専用水</t>
  </si>
  <si>
    <t>　　　　 　（千㎡）</t>
  </si>
  <si>
    <t xml:space="preserve"> 給    水    量 (l)</t>
  </si>
  <si>
    <t xml:space="preserve">         （戸）</t>
  </si>
  <si>
    <t>面　　積</t>
  </si>
  <si>
    <t>放 　 送</t>
  </si>
  <si>
    <t>神    社</t>
  </si>
  <si>
    <t xml:space="preserve"> 区     分</t>
  </si>
  <si>
    <t xml:space="preserve">道給水人口  </t>
  </si>
  <si>
    <t xml:space="preserve">道 普 及 率 </t>
  </si>
  <si>
    <t>総   数</t>
  </si>
  <si>
    <t>(含街区公園)</t>
  </si>
  <si>
    <t>受　  信</t>
  </si>
  <si>
    <t>仏    閣</t>
  </si>
  <si>
    <t>（人）</t>
  </si>
  <si>
    <t>上 水 道</t>
  </si>
  <si>
    <t>簡易水道</t>
  </si>
  <si>
    <t>（％）</t>
  </si>
  <si>
    <t>県   営</t>
  </si>
  <si>
    <t>市 町 営</t>
  </si>
  <si>
    <t>（ha）</t>
  </si>
  <si>
    <t>契 約 数</t>
  </si>
  <si>
    <t>教　　会</t>
  </si>
  <si>
    <t xml:space="preserve"> 県     計</t>
  </si>
  <si>
    <t>神 戸 市</t>
  </si>
  <si>
    <t xml:space="preserve"> 阪神地域</t>
  </si>
  <si>
    <t>尼 崎 市</t>
  </si>
  <si>
    <t>西 宮 市</t>
  </si>
  <si>
    <t>芦 屋 市</t>
  </si>
  <si>
    <t>伊 丹 市</t>
  </si>
  <si>
    <t>宝 塚 市</t>
  </si>
  <si>
    <t>川 西 市</t>
  </si>
  <si>
    <t>三 田 市</t>
  </si>
  <si>
    <t>猪名川町</t>
  </si>
  <si>
    <t xml:space="preserve"> 東播磨地域</t>
  </si>
  <si>
    <t>明 石 市</t>
  </si>
  <si>
    <t>加古川市</t>
  </si>
  <si>
    <t>西 脇 市</t>
  </si>
  <si>
    <t>三 木 市</t>
  </si>
  <si>
    <t>高 砂 市</t>
  </si>
  <si>
    <t>小 野 市</t>
  </si>
  <si>
    <t>加 西 市</t>
  </si>
  <si>
    <t>吉 川 町</t>
  </si>
  <si>
    <t>社    町</t>
  </si>
  <si>
    <t>滝 野 町</t>
  </si>
  <si>
    <t>東 条 町</t>
  </si>
  <si>
    <t>中    町</t>
  </si>
  <si>
    <t>加 美 町</t>
  </si>
  <si>
    <t>八千代町</t>
  </si>
  <si>
    <t>黒田庄町</t>
  </si>
  <si>
    <t>稲 美 町</t>
  </si>
  <si>
    <t>播 磨 町</t>
  </si>
  <si>
    <t>西播磨地域</t>
  </si>
  <si>
    <t>姫 路 市</t>
  </si>
  <si>
    <t>相 生 市</t>
  </si>
  <si>
    <t>龍 野 市</t>
  </si>
  <si>
    <t>赤 穂 市</t>
  </si>
  <si>
    <t>家 島 町</t>
  </si>
  <si>
    <t>夢 前 町</t>
  </si>
  <si>
    <t>神 崎 町</t>
  </si>
  <si>
    <t>市 川 町</t>
  </si>
  <si>
    <t>福 崎 町</t>
  </si>
  <si>
    <t>香 寺 町</t>
  </si>
  <si>
    <t>大河内町</t>
  </si>
  <si>
    <t>新 宮 町</t>
  </si>
  <si>
    <t>揖保川町</t>
  </si>
  <si>
    <t>御 津 町</t>
  </si>
  <si>
    <t>太 子 町</t>
  </si>
  <si>
    <t>上 郡 町</t>
  </si>
  <si>
    <t>佐 用 町</t>
  </si>
  <si>
    <t>上 月 町</t>
  </si>
  <si>
    <t>南 光 町</t>
  </si>
  <si>
    <t>三日月町</t>
  </si>
  <si>
    <t>山 崎 町</t>
  </si>
  <si>
    <t>安 富 町</t>
  </si>
  <si>
    <t>一 宮 町</t>
  </si>
  <si>
    <t>波 賀 町</t>
  </si>
  <si>
    <t>千 種 町</t>
  </si>
  <si>
    <t>但馬地域</t>
  </si>
  <si>
    <t>豊 岡 市</t>
  </si>
  <si>
    <t>城 崎 町</t>
  </si>
  <si>
    <t>竹 野 町</t>
  </si>
  <si>
    <t>香 住 町</t>
  </si>
  <si>
    <t>日 高 町</t>
  </si>
  <si>
    <t>出 石 町</t>
  </si>
  <si>
    <t>但 東 町</t>
  </si>
  <si>
    <t>村 岡 町</t>
  </si>
  <si>
    <t>浜 坂 町</t>
  </si>
  <si>
    <t>美 方 町</t>
  </si>
  <si>
    <t>温 泉 町</t>
  </si>
  <si>
    <t>八 鹿 町</t>
  </si>
  <si>
    <t>養 父 町</t>
  </si>
  <si>
    <t>大 屋 町</t>
  </si>
  <si>
    <t>関 宮 町</t>
  </si>
  <si>
    <t>生 野 町</t>
  </si>
  <si>
    <t>和田山町</t>
  </si>
  <si>
    <t>山 東 町</t>
  </si>
  <si>
    <t>朝 来 町</t>
  </si>
  <si>
    <t>丹波地域</t>
  </si>
  <si>
    <t>柏 原 町</t>
  </si>
  <si>
    <t>氷 上 町</t>
  </si>
  <si>
    <t>青 垣 町</t>
  </si>
  <si>
    <t>春 日 町</t>
  </si>
  <si>
    <t>山 南 町</t>
  </si>
  <si>
    <t>市 島 町</t>
  </si>
  <si>
    <t>篠 山 町</t>
  </si>
  <si>
    <t>西 紀 町</t>
  </si>
  <si>
    <t>丹 南 町</t>
  </si>
  <si>
    <t>今 田 町</t>
  </si>
  <si>
    <t>淡路地域</t>
  </si>
  <si>
    <t>洲 本 市</t>
  </si>
  <si>
    <t>津 名 町</t>
  </si>
  <si>
    <t>淡 路 町</t>
  </si>
  <si>
    <t>北 淡 町</t>
  </si>
  <si>
    <t>五 色 町</t>
  </si>
  <si>
    <t>東 浦 町</t>
  </si>
  <si>
    <t>緑    町</t>
  </si>
  <si>
    <t>西 淡 町</t>
  </si>
  <si>
    <t>三 原 町</t>
  </si>
  <si>
    <t>南 淡 町</t>
  </si>
  <si>
    <t>資料：県生活衛生課調（平成10年3月31日現在）　　　　　　</t>
  </si>
  <si>
    <t>ＮＨＫ神戸放送局調（平成10年3月31日現在）</t>
  </si>
  <si>
    <t xml:space="preserve"> （注） 給水量は平成10年実績である。1人1日当たり給水量は、上水道及び簡易水道の給水人口（平成</t>
  </si>
  <si>
    <t>　　　県住宅管理課調（平成10年3月31日現在）　　　　　　</t>
  </si>
  <si>
    <t>県教育課調（平成10年3月31日現在）</t>
  </si>
  <si>
    <t>　　　10年3月31日現在）を使用した。</t>
  </si>
  <si>
    <t>　</t>
  </si>
  <si>
    <t>　　　県公園緑地課調（平成10年3月31日現在）</t>
  </si>
  <si>
    <t>29  生活環境</t>
  </si>
  <si>
    <t xml:space="preserve">    （サービス事業所）</t>
  </si>
  <si>
    <t>人口千人当たり事業所数</t>
  </si>
  <si>
    <t xml:space="preserve"> 区    分</t>
  </si>
  <si>
    <t>一般公衆</t>
  </si>
  <si>
    <t>理容所</t>
  </si>
  <si>
    <t>美容所</t>
  </si>
  <si>
    <t>クリーニング</t>
  </si>
  <si>
    <t>総数</t>
  </si>
  <si>
    <t>一般公</t>
  </si>
  <si>
    <t>浴　　場</t>
  </si>
  <si>
    <t>所(含取次所)</t>
  </si>
  <si>
    <t>衆浴場</t>
  </si>
  <si>
    <t>資料：県生活衛生課調（平成10年3月31日現在）</t>
  </si>
  <si>
    <t>（注）　人口千人当たり事業所数の算出は、県統計課「兵庫県推計人口」（平成10年4月1日現在）を使用した。</t>
  </si>
  <si>
    <r>
      <t xml:space="preserve"> </t>
    </r>
    <r>
      <rPr>
        <sz val="12"/>
        <rFont val="明朝"/>
        <family val="1"/>
      </rPr>
      <t xml:space="preserve"> </t>
    </r>
    <r>
      <rPr>
        <sz val="12"/>
        <rFont val="明朝"/>
        <family val="1"/>
      </rPr>
      <t xml:space="preserve">       </t>
    </r>
    <r>
      <rPr>
        <sz val="12"/>
        <rFont val="明朝"/>
        <family val="1"/>
      </rPr>
      <t>サ　ー　ビ　ス  事  業  所  数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</si>
</sst>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_ * #,##0.0_ ;_ * \-#,##0.0_ ;_ * &quot;-&quot;_ ;_ @_ "/>
    <numFmt numFmtId="179" formatCode="_ * #,##0.00_ ;_ * \-#,##0.00_ ;_ * &quot;-&quot;_ ;_ @_ "/>
    <numFmt numFmtId="180" formatCode="#\ ###\ ##0;\-#\ ###\ ##0;&quot;－&quot;"/>
    <numFmt numFmtId="181" formatCode="0.0_);[Red]\(0.0\)"/>
    <numFmt numFmtId="182" formatCode="#\ ###\ ##0"/>
    <numFmt numFmtId="183" formatCode="#,##0_);[Red]\(#,##0\)"/>
    <numFmt numFmtId="184" formatCode="0_);[Red]\(0\)"/>
    <numFmt numFmtId="185" formatCode="0.0_ "/>
  </numFmts>
  <fonts count="16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明朝"/>
      <family val="1"/>
    </font>
    <font>
      <sz val="24"/>
      <name val="標準ゴシック"/>
      <family val="3"/>
    </font>
    <font>
      <b/>
      <sz val="12"/>
      <name val="標準ゴシック"/>
      <family val="3"/>
    </font>
    <font>
      <sz val="7"/>
      <name val="ＭＳ Ｐ明朝"/>
      <family val="1"/>
    </font>
    <font>
      <sz val="11"/>
      <name val="明朝"/>
      <family val="1"/>
    </font>
    <font>
      <sz val="10"/>
      <name val="明朝"/>
      <family val="1"/>
    </font>
    <font>
      <sz val="8"/>
      <name val="標準ゴシック"/>
      <family val="3"/>
    </font>
    <font>
      <sz val="22"/>
      <name val="標準ゴシック"/>
      <family val="3"/>
    </font>
    <font>
      <sz val="8"/>
      <name val="明朝"/>
      <family val="1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>
      <alignment/>
      <protection/>
    </xf>
    <xf numFmtId="0" fontId="5" fillId="0" borderId="0">
      <alignment/>
      <protection/>
    </xf>
  </cellStyleXfs>
  <cellXfs count="136">
    <xf numFmtId="37" fontId="0" fillId="0" borderId="0" xfId="0" applyAlignment="1">
      <alignment/>
    </xf>
    <xf numFmtId="37" fontId="6" fillId="0" borderId="0" xfId="0" applyFont="1" applyBorder="1" applyAlignment="1" applyProtection="1">
      <alignment/>
      <protection/>
    </xf>
    <xf numFmtId="37" fontId="6" fillId="0" borderId="1" xfId="0" applyFont="1" applyBorder="1" applyAlignment="1" applyProtection="1">
      <alignment/>
      <protection/>
    </xf>
    <xf numFmtId="37" fontId="6" fillId="0" borderId="2" xfId="0" applyFont="1" applyBorder="1" applyAlignment="1" applyProtection="1">
      <alignment/>
      <protection/>
    </xf>
    <xf numFmtId="37" fontId="6" fillId="0" borderId="0" xfId="0" applyFont="1" applyBorder="1" applyAlignment="1" applyProtection="1">
      <alignment vertical="center"/>
      <protection/>
    </xf>
    <xf numFmtId="37" fontId="6" fillId="0" borderId="2" xfId="0" applyFont="1" applyBorder="1" applyAlignment="1" applyProtection="1">
      <alignment vertical="center"/>
      <protection/>
    </xf>
    <xf numFmtId="37" fontId="6" fillId="0" borderId="0" xfId="0" applyFont="1" applyBorder="1" applyAlignment="1" applyProtection="1">
      <alignment horizontal="center"/>
      <protection/>
    </xf>
    <xf numFmtId="37" fontId="7" fillId="0" borderId="0" xfId="0" applyFont="1" applyBorder="1" applyAlignment="1" applyProtection="1">
      <alignment horizontal="right"/>
      <protection/>
    </xf>
    <xf numFmtId="37" fontId="6" fillId="0" borderId="2" xfId="0" applyFont="1" applyBorder="1" applyAlignment="1" applyProtection="1">
      <alignment horizontal="center"/>
      <protection/>
    </xf>
    <xf numFmtId="37" fontId="6" fillId="0" borderId="3" xfId="0" applyFont="1" applyBorder="1" applyAlignment="1" applyProtection="1">
      <alignment horizontal="center" vertical="center"/>
      <protection/>
    </xf>
    <xf numFmtId="37" fontId="6" fillId="0" borderId="0" xfId="0" applyFont="1" applyBorder="1" applyAlignment="1" applyProtection="1">
      <alignment horizontal="center" vertical="center"/>
      <protection/>
    </xf>
    <xf numFmtId="37" fontId="6" fillId="0" borderId="2" xfId="0" applyFont="1" applyBorder="1" applyAlignment="1" applyProtection="1">
      <alignment horizontal="center" vertical="center"/>
      <protection/>
    </xf>
    <xf numFmtId="37" fontId="8" fillId="0" borderId="1" xfId="0" applyFont="1" applyBorder="1" applyAlignment="1" applyProtection="1">
      <alignment horizontal="center"/>
      <protection/>
    </xf>
    <xf numFmtId="37" fontId="8" fillId="0" borderId="0" xfId="0" applyFont="1" applyBorder="1" applyAlignment="1" applyProtection="1">
      <alignment horizontal="right"/>
      <protection/>
    </xf>
    <xf numFmtId="37" fontId="6" fillId="0" borderId="0" xfId="0" applyFont="1" applyBorder="1" applyAlignment="1" applyProtection="1">
      <alignment horizontal="right"/>
      <protection/>
    </xf>
    <xf numFmtId="37" fontId="8" fillId="0" borderId="0" xfId="0" applyFont="1" applyBorder="1" applyAlignment="1" applyProtection="1">
      <alignment horizontal="center"/>
      <protection/>
    </xf>
    <xf numFmtId="37" fontId="7" fillId="0" borderId="0" xfId="0" applyFont="1" applyBorder="1" applyAlignment="1" applyProtection="1">
      <alignment horizontal="left"/>
      <protection/>
    </xf>
    <xf numFmtId="37" fontId="6" fillId="0" borderId="2" xfId="0" applyFont="1" applyBorder="1" applyAlignment="1" applyProtection="1">
      <alignment horizontal="left"/>
      <protection/>
    </xf>
    <xf numFmtId="41" fontId="8" fillId="0" borderId="2" xfId="0" applyNumberFormat="1" applyFont="1" applyBorder="1" applyAlignment="1" applyProtection="1">
      <alignment/>
      <protection/>
    </xf>
    <xf numFmtId="41" fontId="8" fillId="0" borderId="1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41" fontId="8" fillId="0" borderId="3" xfId="0" applyNumberFormat="1" applyFont="1" applyBorder="1" applyAlignment="1" applyProtection="1">
      <alignment/>
      <protection/>
    </xf>
    <xf numFmtId="179" fontId="8" fillId="0" borderId="1" xfId="0" applyNumberFormat="1" applyFont="1" applyBorder="1" applyAlignment="1" applyProtection="1">
      <alignment/>
      <protection/>
    </xf>
    <xf numFmtId="179" fontId="8" fillId="0" borderId="0" xfId="0" applyNumberFormat="1" applyFont="1" applyBorder="1" applyAlignment="1" applyProtection="1">
      <alignment/>
      <protection/>
    </xf>
    <xf numFmtId="37" fontId="6" fillId="0" borderId="4" xfId="0" applyFont="1" applyBorder="1" applyAlignment="1" applyProtection="1">
      <alignment horizontal="right" vertical="center"/>
      <protection/>
    </xf>
    <xf numFmtId="37" fontId="6" fillId="0" borderId="3" xfId="0" applyFont="1" applyBorder="1" applyAlignment="1" applyProtection="1">
      <alignment horizontal="left" vertical="center"/>
      <protection/>
    </xf>
    <xf numFmtId="37" fontId="10" fillId="0" borderId="3" xfId="0" applyFont="1" applyBorder="1" applyAlignment="1" applyProtection="1">
      <alignment horizontal="center" vertical="center"/>
      <protection/>
    </xf>
    <xf numFmtId="37" fontId="11" fillId="0" borderId="2" xfId="0" applyFont="1" applyBorder="1" applyAlignment="1" applyProtection="1">
      <alignment horizontal="center"/>
      <protection/>
    </xf>
    <xf numFmtId="37" fontId="11" fillId="0" borderId="3" xfId="0" applyFont="1" applyBorder="1" applyAlignment="1" applyProtection="1">
      <alignment horizontal="center" vertical="center"/>
      <protection/>
    </xf>
    <xf numFmtId="37" fontId="6" fillId="0" borderId="5" xfId="0" applyFont="1" applyBorder="1" applyAlignment="1" applyProtection="1">
      <alignment vertical="center"/>
      <protection/>
    </xf>
    <xf numFmtId="37" fontId="6" fillId="0" borderId="6" xfId="0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/>
      <protection/>
    </xf>
    <xf numFmtId="41" fontId="8" fillId="0" borderId="0" xfId="20" applyNumberFormat="1" applyFont="1">
      <alignment/>
      <protection/>
    </xf>
    <xf numFmtId="41" fontId="6" fillId="0" borderId="0" xfId="20" applyNumberFormat="1" applyFont="1">
      <alignment/>
      <protection/>
    </xf>
    <xf numFmtId="41" fontId="6" fillId="0" borderId="4" xfId="20" applyNumberFormat="1" applyFont="1" applyBorder="1">
      <alignment/>
      <protection/>
    </xf>
    <xf numFmtId="37" fontId="6" fillId="0" borderId="1" xfId="0" applyFont="1" applyBorder="1" applyAlignment="1" applyProtection="1">
      <alignment horizontal="left"/>
      <protection/>
    </xf>
    <xf numFmtId="41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4" xfId="20" applyNumberFormat="1" applyFont="1" applyBorder="1" applyAlignment="1">
      <alignment vertical="center"/>
      <protection/>
    </xf>
    <xf numFmtId="41" fontId="6" fillId="0" borderId="7" xfId="0" applyNumberFormat="1" applyFont="1" applyBorder="1" applyAlignment="1" applyProtection="1">
      <alignment/>
      <protection/>
    </xf>
    <xf numFmtId="37" fontId="11" fillId="0" borderId="0" xfId="0" applyFont="1" applyAlignment="1">
      <alignment/>
    </xf>
    <xf numFmtId="37" fontId="11" fillId="0" borderId="0" xfId="0" applyFont="1" applyBorder="1" applyAlignment="1">
      <alignment horizontal="left" vertical="center"/>
    </xf>
    <xf numFmtId="37" fontId="11" fillId="0" borderId="0" xfId="0" applyFont="1" applyBorder="1" applyAlignment="1" applyProtection="1">
      <alignment/>
      <protection/>
    </xf>
    <xf numFmtId="37" fontId="11" fillId="0" borderId="1" xfId="0" applyFont="1" applyBorder="1" applyAlignment="1" applyProtection="1">
      <alignment/>
      <protection/>
    </xf>
    <xf numFmtId="37" fontId="11" fillId="0" borderId="0" xfId="0" applyFont="1" applyAlignment="1">
      <alignment horizontal="center"/>
    </xf>
    <xf numFmtId="41" fontId="6" fillId="0" borderId="7" xfId="0" applyNumberFormat="1" applyFont="1" applyBorder="1" applyAlignment="1" applyProtection="1">
      <alignment vertical="center"/>
      <protection/>
    </xf>
    <xf numFmtId="37" fontId="12" fillId="0" borderId="0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vertical="center"/>
      <protection/>
    </xf>
    <xf numFmtId="37" fontId="0" fillId="0" borderId="6" xfId="0" applyFont="1" applyBorder="1" applyAlignment="1" applyProtection="1">
      <alignment vertical="center"/>
      <protection/>
    </xf>
    <xf numFmtId="41" fontId="8" fillId="0" borderId="1" xfId="0" applyNumberFormat="1" applyFont="1" applyBorder="1" applyAlignment="1" applyProtection="1">
      <alignment/>
      <protection locked="0"/>
    </xf>
    <xf numFmtId="179" fontId="8" fillId="0" borderId="1" xfId="0" applyNumberFormat="1" applyFont="1" applyBorder="1" applyAlignment="1" applyProtection="1">
      <alignment/>
      <protection locked="0"/>
    </xf>
    <xf numFmtId="37" fontId="0" fillId="0" borderId="0" xfId="0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41" fontId="8" fillId="0" borderId="3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179" fontId="8" fillId="0" borderId="0" xfId="0" applyNumberFormat="1" applyFont="1" applyBorder="1" applyAlignment="1" applyProtection="1">
      <alignment/>
      <protection locked="0"/>
    </xf>
    <xf numFmtId="41" fontId="6" fillId="0" borderId="3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79" fontId="6" fillId="0" borderId="0" xfId="0" applyNumberFormat="1" applyFont="1" applyBorder="1" applyAlignment="1" applyProtection="1">
      <alignment/>
      <protection locked="0"/>
    </xf>
    <xf numFmtId="41" fontId="6" fillId="0" borderId="7" xfId="0" applyNumberFormat="1" applyFont="1" applyBorder="1" applyAlignment="1" applyProtection="1">
      <alignment vertical="center"/>
      <protection locked="0"/>
    </xf>
    <xf numFmtId="41" fontId="6" fillId="0" borderId="4" xfId="0" applyNumberFormat="1" applyFont="1" applyBorder="1" applyAlignment="1" applyProtection="1">
      <alignment vertical="center"/>
      <protection locked="0"/>
    </xf>
    <xf numFmtId="41" fontId="6" fillId="0" borderId="4" xfId="0" applyNumberFormat="1" applyFont="1" applyBorder="1" applyAlignment="1" applyProtection="1">
      <alignment/>
      <protection locked="0"/>
    </xf>
    <xf numFmtId="179" fontId="6" fillId="0" borderId="4" xfId="0" applyNumberFormat="1" applyFont="1" applyBorder="1" applyAlignment="1" applyProtection="1">
      <alignment/>
      <protection locked="0"/>
    </xf>
    <xf numFmtId="179" fontId="6" fillId="0" borderId="4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179" fontId="6" fillId="0" borderId="0" xfId="0" applyNumberFormat="1" applyFont="1" applyBorder="1" applyAlignment="1" applyProtection="1">
      <alignment vertical="center"/>
      <protection locked="0"/>
    </xf>
    <xf numFmtId="37" fontId="0" fillId="0" borderId="0" xfId="0" applyFont="1" applyAlignment="1">
      <alignment vertical="center"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>
      <alignment/>
    </xf>
    <xf numFmtId="37" fontId="7" fillId="0" borderId="0" xfId="0" applyFont="1" applyBorder="1" applyAlignment="1">
      <alignment horizontal="right"/>
    </xf>
    <xf numFmtId="37" fontId="7" fillId="0" borderId="0" xfId="0" applyFont="1" applyBorder="1" applyAlignment="1">
      <alignment horizontal="left"/>
    </xf>
    <xf numFmtId="37" fontId="7" fillId="0" borderId="0" xfId="0" applyFont="1" applyBorder="1" applyAlignment="1">
      <alignment/>
    </xf>
    <xf numFmtId="37" fontId="13" fillId="0" borderId="0" xfId="0" applyFont="1" applyBorder="1" applyAlignment="1">
      <alignment horizontal="center"/>
    </xf>
    <xf numFmtId="37" fontId="6" fillId="0" borderId="0" xfId="0" applyFont="1" applyBorder="1" applyAlignment="1">
      <alignment/>
    </xf>
    <xf numFmtId="37" fontId="6" fillId="0" borderId="1" xfId="0" applyFont="1" applyBorder="1" applyAlignment="1">
      <alignment/>
    </xf>
    <xf numFmtId="37" fontId="6" fillId="0" borderId="2" xfId="0" applyFont="1" applyBorder="1" applyAlignment="1">
      <alignment horizontal="left"/>
    </xf>
    <xf numFmtId="37" fontId="0" fillId="0" borderId="1" xfId="0" applyBorder="1" applyAlignment="1">
      <alignment horizontal="centerContinuous"/>
    </xf>
    <xf numFmtId="37" fontId="6" fillId="0" borderId="1" xfId="0" applyFont="1" applyBorder="1" applyAlignment="1">
      <alignment horizontal="centerContinuous"/>
    </xf>
    <xf numFmtId="37" fontId="6" fillId="0" borderId="2" xfId="0" applyFont="1" applyBorder="1" applyAlignment="1">
      <alignment/>
    </xf>
    <xf numFmtId="37" fontId="6" fillId="0" borderId="1" xfId="0" applyFont="1" applyBorder="1" applyAlignment="1">
      <alignment horizontal="left"/>
    </xf>
    <xf numFmtId="37" fontId="6" fillId="0" borderId="3" xfId="0" applyFont="1" applyBorder="1" applyAlignment="1">
      <alignment/>
    </xf>
    <xf numFmtId="37" fontId="6" fillId="0" borderId="0" xfId="0" applyFont="1" applyBorder="1" applyAlignment="1">
      <alignment horizontal="center"/>
    </xf>
    <xf numFmtId="37" fontId="6" fillId="0" borderId="3" xfId="0" applyFont="1" applyBorder="1" applyAlignment="1">
      <alignment horizontal="center"/>
    </xf>
    <xf numFmtId="37" fontId="11" fillId="0" borderId="2" xfId="0" applyFont="1" applyBorder="1" applyAlignment="1">
      <alignment horizontal="center"/>
    </xf>
    <xf numFmtId="37" fontId="14" fillId="0" borderId="2" xfId="0" applyFont="1" applyBorder="1" applyAlignment="1">
      <alignment horizontal="center"/>
    </xf>
    <xf numFmtId="37" fontId="6" fillId="0" borderId="5" xfId="0" applyFont="1" applyBorder="1" applyAlignment="1">
      <alignment/>
    </xf>
    <xf numFmtId="37" fontId="6" fillId="0" borderId="6" xfId="0" applyFont="1" applyBorder="1" applyAlignment="1">
      <alignment vertical="center"/>
    </xf>
    <xf numFmtId="37" fontId="11" fillId="0" borderId="8" xfId="0" applyFont="1" applyBorder="1" applyAlignment="1">
      <alignment horizontal="center" vertical="center"/>
    </xf>
    <xf numFmtId="37" fontId="11" fillId="0" borderId="6" xfId="0" applyFont="1" applyBorder="1" applyAlignment="1">
      <alignment vertical="center"/>
    </xf>
    <xf numFmtId="37" fontId="14" fillId="0" borderId="8" xfId="0" applyFont="1" applyBorder="1" applyAlignment="1">
      <alignment horizontal="center" vertical="center"/>
    </xf>
    <xf numFmtId="37" fontId="11" fillId="0" borderId="6" xfId="0" applyFont="1" applyBorder="1" applyAlignment="1">
      <alignment horizontal="center" vertical="center"/>
    </xf>
    <xf numFmtId="37" fontId="14" fillId="0" borderId="6" xfId="0" applyFont="1" applyBorder="1" applyAlignment="1">
      <alignment horizontal="center" vertical="center"/>
    </xf>
    <xf numFmtId="37" fontId="8" fillId="0" borderId="1" xfId="0" applyFont="1" applyBorder="1" applyAlignment="1">
      <alignment horizontal="center"/>
    </xf>
    <xf numFmtId="183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8" fontId="8" fillId="0" borderId="1" xfId="0" applyNumberFormat="1" applyFont="1" applyBorder="1" applyAlignment="1" applyProtection="1">
      <alignment/>
      <protection/>
    </xf>
    <xf numFmtId="185" fontId="8" fillId="0" borderId="1" xfId="0" applyNumberFormat="1" applyFont="1" applyBorder="1" applyAlignment="1" applyProtection="1">
      <alignment/>
      <protection/>
    </xf>
    <xf numFmtId="181" fontId="8" fillId="0" borderId="1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8" fillId="0" borderId="0" xfId="0" applyFont="1" applyBorder="1" applyAlignment="1">
      <alignment horizontal="right"/>
    </xf>
    <xf numFmtId="178" fontId="8" fillId="0" borderId="0" xfId="0" applyNumberFormat="1" applyFont="1" applyBorder="1" applyAlignment="1" applyProtection="1">
      <alignment/>
      <protection/>
    </xf>
    <xf numFmtId="185" fontId="8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37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 applyProtection="1">
      <alignment/>
      <protection/>
    </xf>
    <xf numFmtId="185" fontId="6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/>
    </xf>
    <xf numFmtId="37" fontId="8" fillId="0" borderId="0" xfId="0" applyFont="1" applyBorder="1" applyAlignment="1">
      <alignment horizontal="center"/>
    </xf>
    <xf numFmtId="184" fontId="8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37" fontId="6" fillId="0" borderId="5" xfId="0" applyFont="1" applyBorder="1" applyAlignment="1">
      <alignment horizontal="right" vertical="center"/>
    </xf>
    <xf numFmtId="41" fontId="6" fillId="0" borderId="6" xfId="0" applyNumberFormat="1" applyFont="1" applyBorder="1" applyAlignment="1" applyProtection="1">
      <alignment/>
      <protection/>
    </xf>
    <xf numFmtId="41" fontId="6" fillId="0" borderId="4" xfId="0" applyNumberFormat="1" applyFont="1" applyBorder="1" applyAlignment="1">
      <alignment/>
    </xf>
    <xf numFmtId="178" fontId="6" fillId="0" borderId="4" xfId="0" applyNumberFormat="1" applyFont="1" applyBorder="1" applyAlignment="1" applyProtection="1">
      <alignment/>
      <protection/>
    </xf>
    <xf numFmtId="185" fontId="6" fillId="0" borderId="4" xfId="0" applyNumberFormat="1" applyFont="1" applyBorder="1" applyAlignment="1" applyProtection="1">
      <alignment/>
      <protection/>
    </xf>
    <xf numFmtId="181" fontId="6" fillId="0" borderId="4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37" fontId="6" fillId="0" borderId="1" xfId="0" applyFont="1" applyBorder="1" applyAlignment="1">
      <alignment horizontal="right"/>
    </xf>
    <xf numFmtId="37" fontId="6" fillId="0" borderId="4" xfId="0" applyFont="1" applyBorder="1" applyAlignment="1">
      <alignment horizontal="right" vertical="center"/>
    </xf>
    <xf numFmtId="184" fontId="6" fillId="0" borderId="4" xfId="0" applyNumberFormat="1" applyFont="1" applyBorder="1" applyAlignment="1">
      <alignment/>
    </xf>
    <xf numFmtId="37" fontId="11" fillId="0" borderId="0" xfId="0" applyFont="1" applyBorder="1" applyAlignment="1">
      <alignment horizontal="left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0.58203125" defaultRowHeight="18"/>
  <cols>
    <col min="1" max="1" width="10.58203125" style="47" customWidth="1"/>
    <col min="2" max="2" width="11.58203125" style="47" customWidth="1"/>
    <col min="3" max="3" width="10.58203125" style="47" customWidth="1"/>
    <col min="4" max="6" width="8.58203125" style="47" customWidth="1"/>
    <col min="7" max="7" width="9.66015625" style="47" customWidth="1"/>
    <col min="8" max="8" width="10.58203125" style="47" customWidth="1"/>
    <col min="9" max="10" width="9.58203125" style="47" customWidth="1"/>
    <col min="11" max="11" width="10.58203125" style="47" customWidth="1"/>
    <col min="12" max="12" width="9.58203125" style="47" customWidth="1"/>
    <col min="13" max="13" width="10.58203125" style="47" customWidth="1"/>
    <col min="14" max="14" width="9.58203125" style="47" customWidth="1"/>
    <col min="15" max="16384" width="10.58203125" style="47" customWidth="1"/>
  </cols>
  <sheetData>
    <row r="1" spans="1:14" ht="30" customHeight="1">
      <c r="A1" s="7"/>
      <c r="B1" s="16" t="s">
        <v>0</v>
      </c>
      <c r="E1" s="46" t="s">
        <v>1</v>
      </c>
      <c r="F1" s="1"/>
      <c r="G1" s="1"/>
      <c r="H1" s="6" t="s">
        <v>2</v>
      </c>
      <c r="I1" s="1"/>
      <c r="J1" s="1"/>
      <c r="K1" s="1"/>
      <c r="L1" s="1"/>
      <c r="M1" s="1"/>
      <c r="N1" s="1"/>
    </row>
    <row r="2" spans="1:14" ht="14.25" customHeight="1">
      <c r="A2" s="2"/>
      <c r="B2" s="8" t="s">
        <v>3</v>
      </c>
      <c r="C2" s="17" t="s">
        <v>4</v>
      </c>
      <c r="D2" s="2"/>
      <c r="E2" s="17" t="s">
        <v>5</v>
      </c>
      <c r="F2" s="2"/>
      <c r="G2" s="27" t="s">
        <v>3</v>
      </c>
      <c r="H2" s="3"/>
      <c r="I2" s="35" t="s">
        <v>6</v>
      </c>
      <c r="J2" s="2"/>
      <c r="K2" s="8" t="s">
        <v>7</v>
      </c>
      <c r="L2" s="8" t="s">
        <v>8</v>
      </c>
      <c r="M2" s="48"/>
      <c r="N2" s="48"/>
    </row>
    <row r="3" spans="1:14" ht="14.25" customHeight="1">
      <c r="A3" s="4"/>
      <c r="B3" s="9" t="s">
        <v>9</v>
      </c>
      <c r="C3" s="9" t="s">
        <v>10</v>
      </c>
      <c r="D3" s="4"/>
      <c r="E3" s="25" t="s">
        <v>11</v>
      </c>
      <c r="F3" s="4"/>
      <c r="G3" s="28" t="s">
        <v>9</v>
      </c>
      <c r="H3" s="9" t="s">
        <v>2</v>
      </c>
      <c r="I3" s="10" t="s">
        <v>12</v>
      </c>
      <c r="J3" s="4"/>
      <c r="K3" s="9" t="s">
        <v>13</v>
      </c>
      <c r="L3" s="9" t="s">
        <v>13</v>
      </c>
      <c r="M3" s="9" t="s">
        <v>14</v>
      </c>
      <c r="N3" s="9" t="s">
        <v>15</v>
      </c>
    </row>
    <row r="4" spans="1:14" ht="14.25" customHeight="1">
      <c r="A4" s="10" t="s">
        <v>16</v>
      </c>
      <c r="B4" s="9" t="s">
        <v>17</v>
      </c>
      <c r="C4" s="5"/>
      <c r="D4" s="5"/>
      <c r="E4" s="11" t="s">
        <v>2</v>
      </c>
      <c r="F4" s="5"/>
      <c r="G4" s="28" t="s">
        <v>18</v>
      </c>
      <c r="H4" s="9" t="s">
        <v>19</v>
      </c>
      <c r="I4" s="5"/>
      <c r="J4" s="5"/>
      <c r="K4" s="26" t="s">
        <v>20</v>
      </c>
      <c r="L4" s="49"/>
      <c r="M4" s="9" t="s">
        <v>21</v>
      </c>
      <c r="N4" s="9" t="s">
        <v>22</v>
      </c>
    </row>
    <row r="5" spans="1:14" ht="18.75" customHeight="1">
      <c r="A5" s="29"/>
      <c r="B5" s="30" t="s">
        <v>23</v>
      </c>
      <c r="C5" s="30" t="s">
        <v>24</v>
      </c>
      <c r="D5" s="30" t="s">
        <v>25</v>
      </c>
      <c r="E5" s="30" t="s">
        <v>24</v>
      </c>
      <c r="F5" s="30" t="s">
        <v>25</v>
      </c>
      <c r="G5" s="30" t="s">
        <v>26</v>
      </c>
      <c r="H5" s="50"/>
      <c r="I5" s="30" t="s">
        <v>27</v>
      </c>
      <c r="J5" s="30" t="s">
        <v>28</v>
      </c>
      <c r="K5" s="30" t="s">
        <v>29</v>
      </c>
      <c r="L5" s="30" t="s">
        <v>29</v>
      </c>
      <c r="M5" s="30" t="s">
        <v>30</v>
      </c>
      <c r="N5" s="30" t="s">
        <v>31</v>
      </c>
    </row>
    <row r="6" spans="1:21" ht="24" customHeight="1">
      <c r="A6" s="12" t="s">
        <v>32</v>
      </c>
      <c r="B6" s="18">
        <v>5415852</v>
      </c>
      <c r="C6" s="19">
        <v>747056</v>
      </c>
      <c r="D6" s="19">
        <v>27121</v>
      </c>
      <c r="E6" s="51">
        <v>395</v>
      </c>
      <c r="F6" s="19">
        <v>322</v>
      </c>
      <c r="G6" s="52">
        <v>99.47</v>
      </c>
      <c r="H6" s="18">
        <f aca="true" t="shared" si="0" ref="H6:H37">I6+J6</f>
        <v>121711</v>
      </c>
      <c r="I6" s="19">
        <v>50807</v>
      </c>
      <c r="J6" s="19">
        <f>J7+J8+J17+J35+J61+J81+J92</f>
        <v>70904</v>
      </c>
      <c r="K6" s="22">
        <v>4751.56</v>
      </c>
      <c r="L6" s="22">
        <v>573.37</v>
      </c>
      <c r="M6" s="32">
        <v>1441209</v>
      </c>
      <c r="N6" s="19">
        <v>8899</v>
      </c>
      <c r="O6" s="53"/>
      <c r="P6" s="53"/>
      <c r="Q6" s="54"/>
      <c r="R6" s="55"/>
      <c r="S6" s="55"/>
      <c r="T6" s="55"/>
      <c r="U6" s="55"/>
    </row>
    <row r="7" spans="1:21" ht="25.5" customHeight="1">
      <c r="A7" s="13" t="s">
        <v>33</v>
      </c>
      <c r="B7" s="56">
        <v>1423675</v>
      </c>
      <c r="C7" s="57">
        <v>210604</v>
      </c>
      <c r="D7" s="57">
        <v>726</v>
      </c>
      <c r="E7" s="57">
        <v>407</v>
      </c>
      <c r="F7" s="20">
        <v>452</v>
      </c>
      <c r="G7" s="58">
        <v>99.95</v>
      </c>
      <c r="H7" s="21">
        <f t="shared" si="0"/>
        <v>48806</v>
      </c>
      <c r="I7" s="57">
        <v>13973</v>
      </c>
      <c r="J7" s="57">
        <v>34833</v>
      </c>
      <c r="K7" s="58">
        <v>2395.85</v>
      </c>
      <c r="L7" s="58">
        <v>196.99</v>
      </c>
      <c r="M7" s="32">
        <v>384133</v>
      </c>
      <c r="N7" s="57">
        <v>1366</v>
      </c>
      <c r="O7" s="53"/>
      <c r="P7" s="53"/>
      <c r="Q7" s="54"/>
      <c r="R7" s="55"/>
      <c r="S7" s="55"/>
      <c r="T7" s="55"/>
      <c r="U7" s="55"/>
    </row>
    <row r="8" spans="1:21" ht="25.5" customHeight="1">
      <c r="A8" s="13" t="s">
        <v>34</v>
      </c>
      <c r="B8" s="21">
        <v>1631998</v>
      </c>
      <c r="C8" s="20">
        <v>227826</v>
      </c>
      <c r="D8" s="20">
        <v>879</v>
      </c>
      <c r="E8" s="57">
        <v>384</v>
      </c>
      <c r="F8" s="20">
        <v>327</v>
      </c>
      <c r="G8" s="58">
        <v>99.63</v>
      </c>
      <c r="H8" s="21">
        <f t="shared" si="0"/>
        <v>30563</v>
      </c>
      <c r="I8" s="20">
        <f>SUM(I9:I16)</f>
        <v>14220</v>
      </c>
      <c r="J8" s="20">
        <f>SUM(J9:J16)</f>
        <v>16343</v>
      </c>
      <c r="K8" s="23">
        <v>866.56</v>
      </c>
      <c r="L8" s="23">
        <v>185.56</v>
      </c>
      <c r="M8" s="32">
        <f>SUM(M9:M16)</f>
        <v>427277</v>
      </c>
      <c r="N8" s="20">
        <v>1036</v>
      </c>
      <c r="O8" s="53"/>
      <c r="P8" s="53"/>
      <c r="Q8" s="54"/>
      <c r="R8" s="55"/>
      <c r="S8" s="55"/>
      <c r="T8" s="55"/>
      <c r="U8" s="55"/>
    </row>
    <row r="9" spans="1:21" ht="16.5" customHeight="1">
      <c r="A9" s="14" t="s">
        <v>35</v>
      </c>
      <c r="B9" s="59">
        <v>477945</v>
      </c>
      <c r="C9" s="60">
        <v>74149</v>
      </c>
      <c r="D9" s="60">
        <v>0</v>
      </c>
      <c r="E9" s="60">
        <v>425</v>
      </c>
      <c r="F9" s="60">
        <v>0</v>
      </c>
      <c r="G9" s="61">
        <v>100</v>
      </c>
      <c r="H9" s="31">
        <f t="shared" si="0"/>
        <v>10121</v>
      </c>
      <c r="I9" s="60">
        <v>3876</v>
      </c>
      <c r="J9" s="60">
        <v>6245</v>
      </c>
      <c r="K9" s="61">
        <v>182.17</v>
      </c>
      <c r="L9" s="61">
        <v>53.5</v>
      </c>
      <c r="M9" s="33">
        <v>118212</v>
      </c>
      <c r="N9" s="60">
        <v>312</v>
      </c>
      <c r="O9" s="53"/>
      <c r="P9" s="53"/>
      <c r="Q9" s="54"/>
      <c r="R9" s="55"/>
      <c r="S9" s="55"/>
      <c r="T9" s="55"/>
      <c r="U9" s="55"/>
    </row>
    <row r="10" spans="1:21" ht="16.5" customHeight="1">
      <c r="A10" s="14" t="s">
        <v>36</v>
      </c>
      <c r="B10" s="59">
        <v>400803</v>
      </c>
      <c r="C10" s="60">
        <v>59300</v>
      </c>
      <c r="D10" s="60">
        <v>0</v>
      </c>
      <c r="E10" s="60">
        <v>406</v>
      </c>
      <c r="F10" s="60">
        <v>0</v>
      </c>
      <c r="G10" s="61">
        <v>99.99</v>
      </c>
      <c r="H10" s="31">
        <f t="shared" si="0"/>
        <v>8688</v>
      </c>
      <c r="I10" s="60">
        <v>3110</v>
      </c>
      <c r="J10" s="60">
        <v>5578</v>
      </c>
      <c r="K10" s="61">
        <v>278.85</v>
      </c>
      <c r="L10" s="61">
        <v>45.5</v>
      </c>
      <c r="M10" s="33">
        <v>109883</v>
      </c>
      <c r="N10" s="60">
        <v>185</v>
      </c>
      <c r="O10" s="53"/>
      <c r="P10" s="53"/>
      <c r="Q10" s="54"/>
      <c r="R10" s="55"/>
      <c r="S10" s="55"/>
      <c r="T10" s="55"/>
      <c r="U10" s="55"/>
    </row>
    <row r="11" spans="1:21" ht="16.5" customHeight="1">
      <c r="A11" s="14" t="s">
        <v>37</v>
      </c>
      <c r="B11" s="59">
        <v>75010</v>
      </c>
      <c r="C11" s="60">
        <v>10965</v>
      </c>
      <c r="D11" s="60">
        <v>0</v>
      </c>
      <c r="E11" s="60">
        <v>401</v>
      </c>
      <c r="F11" s="60">
        <v>0</v>
      </c>
      <c r="G11" s="61">
        <v>100</v>
      </c>
      <c r="H11" s="31">
        <f t="shared" si="0"/>
        <v>1954</v>
      </c>
      <c r="I11" s="60">
        <v>668</v>
      </c>
      <c r="J11" s="60">
        <v>1286</v>
      </c>
      <c r="K11" s="61">
        <v>45.48</v>
      </c>
      <c r="L11" s="61">
        <v>10.93</v>
      </c>
      <c r="M11" s="33">
        <v>22461</v>
      </c>
      <c r="N11" s="60">
        <v>41</v>
      </c>
      <c r="O11" s="53"/>
      <c r="P11" s="53"/>
      <c r="Q11" s="54"/>
      <c r="R11" s="55"/>
      <c r="S11" s="55"/>
      <c r="T11" s="55"/>
      <c r="U11" s="55"/>
    </row>
    <row r="12" spans="1:21" ht="16.5" customHeight="1">
      <c r="A12" s="14" t="s">
        <v>38</v>
      </c>
      <c r="B12" s="59">
        <v>190406</v>
      </c>
      <c r="C12" s="60">
        <v>25934</v>
      </c>
      <c r="D12" s="60">
        <v>0</v>
      </c>
      <c r="E12" s="60">
        <v>373</v>
      </c>
      <c r="F12" s="60">
        <v>0</v>
      </c>
      <c r="G12" s="61">
        <v>99.35</v>
      </c>
      <c r="H12" s="31">
        <f t="shared" si="0"/>
        <v>4020</v>
      </c>
      <c r="I12" s="60">
        <v>2516</v>
      </c>
      <c r="J12" s="60">
        <v>1504</v>
      </c>
      <c r="K12" s="61">
        <v>92.37</v>
      </c>
      <c r="L12" s="61">
        <v>13.72</v>
      </c>
      <c r="M12" s="33">
        <v>47294</v>
      </c>
      <c r="N12" s="60">
        <v>108</v>
      </c>
      <c r="O12" s="53"/>
      <c r="P12" s="53"/>
      <c r="Q12" s="54"/>
      <c r="R12" s="55"/>
      <c r="S12" s="55"/>
      <c r="T12" s="55"/>
      <c r="U12" s="55"/>
    </row>
    <row r="13" spans="1:21" ht="16.5" customHeight="1">
      <c r="A13" s="14" t="s">
        <v>39</v>
      </c>
      <c r="B13" s="59">
        <v>206077</v>
      </c>
      <c r="C13" s="60">
        <v>24259</v>
      </c>
      <c r="D13" s="60">
        <v>604</v>
      </c>
      <c r="E13" s="60">
        <v>328</v>
      </c>
      <c r="F13" s="36">
        <v>497</v>
      </c>
      <c r="G13" s="61">
        <v>99.88</v>
      </c>
      <c r="H13" s="31">
        <f t="shared" si="0"/>
        <v>2969</v>
      </c>
      <c r="I13" s="60">
        <v>2056</v>
      </c>
      <c r="J13" s="60">
        <v>913</v>
      </c>
      <c r="K13" s="61">
        <v>76.35</v>
      </c>
      <c r="L13" s="61">
        <v>22.55</v>
      </c>
      <c r="M13" s="33">
        <v>58076</v>
      </c>
      <c r="N13" s="60">
        <v>109</v>
      </c>
      <c r="O13" s="53"/>
      <c r="P13" s="53"/>
      <c r="Q13" s="54"/>
      <c r="R13" s="55"/>
      <c r="S13" s="55"/>
      <c r="T13" s="55"/>
      <c r="U13" s="55"/>
    </row>
    <row r="14" spans="1:21" ht="22.5" customHeight="1">
      <c r="A14" s="14" t="s">
        <v>40</v>
      </c>
      <c r="B14" s="59">
        <v>150361</v>
      </c>
      <c r="C14" s="60">
        <v>18041</v>
      </c>
      <c r="D14" s="60">
        <v>0</v>
      </c>
      <c r="E14" s="60">
        <v>329</v>
      </c>
      <c r="F14" s="60">
        <v>0</v>
      </c>
      <c r="G14" s="61">
        <v>99.94</v>
      </c>
      <c r="H14" s="31">
        <f t="shared" si="0"/>
        <v>1601</v>
      </c>
      <c r="I14" s="60">
        <v>1050</v>
      </c>
      <c r="J14" s="60">
        <v>551</v>
      </c>
      <c r="K14" s="61">
        <v>56.24</v>
      </c>
      <c r="L14" s="61">
        <v>24.89</v>
      </c>
      <c r="M14" s="33">
        <v>40218</v>
      </c>
      <c r="N14" s="60">
        <v>77</v>
      </c>
      <c r="O14" s="53"/>
      <c r="P14" s="53"/>
      <c r="Q14" s="54"/>
      <c r="R14" s="55"/>
      <c r="S14" s="55"/>
      <c r="T14" s="55"/>
      <c r="U14" s="55"/>
    </row>
    <row r="15" spans="1:21" ht="16.5" customHeight="1">
      <c r="A15" s="14" t="s">
        <v>41</v>
      </c>
      <c r="B15" s="59">
        <v>102928</v>
      </c>
      <c r="C15" s="60">
        <v>12119</v>
      </c>
      <c r="D15" s="60">
        <v>275</v>
      </c>
      <c r="E15" s="60">
        <v>337</v>
      </c>
      <c r="F15" s="60">
        <v>187</v>
      </c>
      <c r="G15" s="61">
        <v>95.96</v>
      </c>
      <c r="H15" s="31">
        <f t="shared" si="0"/>
        <v>1093</v>
      </c>
      <c r="I15" s="60">
        <v>859</v>
      </c>
      <c r="J15" s="60">
        <v>234</v>
      </c>
      <c r="K15" s="61">
        <v>103.78</v>
      </c>
      <c r="L15" s="61">
        <v>9.22</v>
      </c>
      <c r="M15" s="33">
        <v>24621</v>
      </c>
      <c r="N15" s="60">
        <v>140</v>
      </c>
      <c r="O15" s="53"/>
      <c r="P15" s="53"/>
      <c r="Q15" s="54"/>
      <c r="R15" s="55"/>
      <c r="S15" s="55"/>
      <c r="T15" s="55"/>
      <c r="U15" s="55"/>
    </row>
    <row r="16" spans="1:21" ht="16.5" customHeight="1">
      <c r="A16" s="14" t="s">
        <v>42</v>
      </c>
      <c r="B16" s="59">
        <v>28468</v>
      </c>
      <c r="C16" s="60">
        <v>3059</v>
      </c>
      <c r="D16" s="60">
        <v>0</v>
      </c>
      <c r="E16" s="60">
        <v>295</v>
      </c>
      <c r="F16" s="60">
        <v>0</v>
      </c>
      <c r="G16" s="61">
        <v>99.98</v>
      </c>
      <c r="H16" s="31">
        <f t="shared" si="0"/>
        <v>117</v>
      </c>
      <c r="I16" s="60">
        <v>85</v>
      </c>
      <c r="J16" s="60">
        <v>32</v>
      </c>
      <c r="K16" s="61">
        <v>31.32</v>
      </c>
      <c r="L16" s="61">
        <v>5.25</v>
      </c>
      <c r="M16" s="33">
        <v>6512</v>
      </c>
      <c r="N16" s="60">
        <v>64</v>
      </c>
      <c r="O16" s="53"/>
      <c r="P16" s="53"/>
      <c r="Q16" s="54"/>
      <c r="R16" s="55"/>
      <c r="S16" s="55"/>
      <c r="T16" s="55"/>
      <c r="U16" s="55"/>
    </row>
    <row r="17" spans="1:21" ht="25.5" customHeight="1">
      <c r="A17" s="15" t="s">
        <v>43</v>
      </c>
      <c r="B17" s="21">
        <v>1022736</v>
      </c>
      <c r="C17" s="20">
        <v>135729</v>
      </c>
      <c r="D17" s="20">
        <v>3646</v>
      </c>
      <c r="E17" s="57">
        <v>376</v>
      </c>
      <c r="F17" s="20">
        <v>295</v>
      </c>
      <c r="G17" s="58">
        <v>99.73</v>
      </c>
      <c r="H17" s="21">
        <f t="shared" si="0"/>
        <v>18486</v>
      </c>
      <c r="I17" s="20">
        <f>SUM(I18:I34)</f>
        <v>12602</v>
      </c>
      <c r="J17" s="20">
        <f>SUM(J18:J34)</f>
        <v>5884</v>
      </c>
      <c r="K17" s="23">
        <v>643.76</v>
      </c>
      <c r="L17" s="23">
        <v>85.87</v>
      </c>
      <c r="M17" s="32">
        <f>SUM(M18:M34)</f>
        <v>261165</v>
      </c>
      <c r="N17" s="20">
        <v>1750</v>
      </c>
      <c r="O17" s="53"/>
      <c r="P17" s="53"/>
      <c r="Q17" s="54"/>
      <c r="R17" s="55"/>
      <c r="S17" s="55"/>
      <c r="T17" s="55"/>
      <c r="U17" s="55"/>
    </row>
    <row r="18" spans="1:21" ht="16.5" customHeight="1">
      <c r="A18" s="14" t="s">
        <v>44</v>
      </c>
      <c r="B18" s="59">
        <v>293677</v>
      </c>
      <c r="C18" s="60">
        <v>40118</v>
      </c>
      <c r="D18" s="60">
        <v>0</v>
      </c>
      <c r="E18" s="60">
        <v>374</v>
      </c>
      <c r="F18" s="60">
        <v>0</v>
      </c>
      <c r="G18" s="61">
        <v>99.97</v>
      </c>
      <c r="H18" s="31">
        <f t="shared" si="0"/>
        <v>7080</v>
      </c>
      <c r="I18" s="60">
        <v>5089</v>
      </c>
      <c r="J18" s="60">
        <v>1991</v>
      </c>
      <c r="K18" s="61">
        <v>171.94</v>
      </c>
      <c r="L18" s="61">
        <v>25.32</v>
      </c>
      <c r="M18" s="33">
        <v>77854</v>
      </c>
      <c r="N18" s="60">
        <v>205</v>
      </c>
      <c r="O18" s="53"/>
      <c r="P18" s="53"/>
      <c r="Q18" s="54"/>
      <c r="R18" s="55"/>
      <c r="S18" s="55"/>
      <c r="T18" s="55"/>
      <c r="U18" s="55"/>
    </row>
    <row r="19" spans="1:21" ht="16.5" customHeight="1">
      <c r="A19" s="14" t="s">
        <v>45</v>
      </c>
      <c r="B19" s="59">
        <v>267095</v>
      </c>
      <c r="C19" s="60">
        <v>34200</v>
      </c>
      <c r="D19" s="60">
        <v>2213</v>
      </c>
      <c r="E19" s="60">
        <v>377</v>
      </c>
      <c r="F19" s="36">
        <v>337</v>
      </c>
      <c r="G19" s="61">
        <v>99.99</v>
      </c>
      <c r="H19" s="31">
        <f t="shared" si="0"/>
        <v>3983</v>
      </c>
      <c r="I19" s="60">
        <v>3292</v>
      </c>
      <c r="J19" s="60">
        <v>691</v>
      </c>
      <c r="K19" s="61">
        <v>147.94</v>
      </c>
      <c r="L19" s="61">
        <v>19.91</v>
      </c>
      <c r="M19" s="33">
        <v>65930</v>
      </c>
      <c r="N19" s="60">
        <v>292</v>
      </c>
      <c r="O19" s="53"/>
      <c r="P19" s="53"/>
      <c r="Q19" s="54"/>
      <c r="R19" s="55"/>
      <c r="S19" s="55"/>
      <c r="T19" s="55"/>
      <c r="U19" s="55"/>
    </row>
    <row r="20" spans="1:21" ht="16.5" customHeight="1">
      <c r="A20" s="14" t="s">
        <v>46</v>
      </c>
      <c r="B20" s="59">
        <v>38033</v>
      </c>
      <c r="C20" s="60">
        <v>4851</v>
      </c>
      <c r="D20" s="60">
        <v>271</v>
      </c>
      <c r="E20" s="60">
        <v>374</v>
      </c>
      <c r="F20" s="36">
        <v>301</v>
      </c>
      <c r="G20" s="61">
        <v>99.26</v>
      </c>
      <c r="H20" s="31">
        <f t="shared" si="0"/>
        <v>1142</v>
      </c>
      <c r="I20" s="60">
        <v>409</v>
      </c>
      <c r="J20" s="60">
        <v>733</v>
      </c>
      <c r="K20" s="61">
        <v>40</v>
      </c>
      <c r="L20" s="61">
        <v>4</v>
      </c>
      <c r="M20" s="33">
        <v>10179</v>
      </c>
      <c r="N20" s="60">
        <v>106</v>
      </c>
      <c r="O20" s="53"/>
      <c r="P20" s="53"/>
      <c r="Q20" s="54"/>
      <c r="R20" s="55"/>
      <c r="S20" s="55"/>
      <c r="T20" s="55"/>
      <c r="U20" s="55"/>
    </row>
    <row r="21" spans="1:21" ht="16.5" customHeight="1">
      <c r="A21" s="14" t="s">
        <v>47</v>
      </c>
      <c r="B21" s="59">
        <v>78090</v>
      </c>
      <c r="C21" s="60">
        <v>10612</v>
      </c>
      <c r="D21" s="60">
        <v>0</v>
      </c>
      <c r="E21" s="60">
        <v>372</v>
      </c>
      <c r="F21" s="36">
        <v>0</v>
      </c>
      <c r="G21" s="61">
        <v>99.16</v>
      </c>
      <c r="H21" s="31">
        <f t="shared" si="0"/>
        <v>776</v>
      </c>
      <c r="I21" s="60">
        <v>475</v>
      </c>
      <c r="J21" s="60">
        <v>301</v>
      </c>
      <c r="K21" s="61">
        <v>37.9</v>
      </c>
      <c r="L21" s="61">
        <v>11.75</v>
      </c>
      <c r="M21" s="33">
        <v>19874</v>
      </c>
      <c r="N21" s="60">
        <v>192</v>
      </c>
      <c r="O21" s="53"/>
      <c r="P21" s="53"/>
      <c r="Q21" s="54"/>
      <c r="R21" s="55"/>
      <c r="S21" s="55"/>
      <c r="T21" s="55"/>
      <c r="U21" s="55"/>
    </row>
    <row r="22" spans="1:21" ht="16.5" customHeight="1">
      <c r="A22" s="14" t="s">
        <v>48</v>
      </c>
      <c r="B22" s="59">
        <v>97865</v>
      </c>
      <c r="C22" s="60">
        <v>17113</v>
      </c>
      <c r="D22" s="60">
        <v>0</v>
      </c>
      <c r="E22" s="60">
        <v>479</v>
      </c>
      <c r="F22" s="60">
        <v>0</v>
      </c>
      <c r="G22" s="61">
        <v>99.99</v>
      </c>
      <c r="H22" s="31">
        <f t="shared" si="0"/>
        <v>2485</v>
      </c>
      <c r="I22" s="60">
        <v>2080</v>
      </c>
      <c r="J22" s="60">
        <v>405</v>
      </c>
      <c r="K22" s="61">
        <v>51.08</v>
      </c>
      <c r="L22" s="61">
        <v>8.31</v>
      </c>
      <c r="M22" s="33">
        <v>26083</v>
      </c>
      <c r="N22" s="60">
        <v>122</v>
      </c>
      <c r="O22" s="53"/>
      <c r="P22" s="53"/>
      <c r="Q22" s="54"/>
      <c r="R22" s="55"/>
      <c r="S22" s="55"/>
      <c r="T22" s="55"/>
      <c r="U22" s="55"/>
    </row>
    <row r="23" spans="1:21" ht="22.5" customHeight="1">
      <c r="A23" s="14" t="s">
        <v>49</v>
      </c>
      <c r="B23" s="59">
        <v>49005</v>
      </c>
      <c r="C23" s="60">
        <v>6768</v>
      </c>
      <c r="D23" s="60">
        <v>0</v>
      </c>
      <c r="E23" s="60">
        <v>378</v>
      </c>
      <c r="F23" s="36">
        <v>0</v>
      </c>
      <c r="G23" s="61">
        <v>100</v>
      </c>
      <c r="H23" s="31">
        <f t="shared" si="0"/>
        <v>730</v>
      </c>
      <c r="I23" s="60">
        <v>279</v>
      </c>
      <c r="J23" s="60">
        <v>451</v>
      </c>
      <c r="K23" s="61">
        <v>11.2</v>
      </c>
      <c r="L23" s="61">
        <v>0.1</v>
      </c>
      <c r="M23" s="33">
        <v>11878</v>
      </c>
      <c r="N23" s="60">
        <v>142</v>
      </c>
      <c r="O23" s="53"/>
      <c r="P23" s="53"/>
      <c r="Q23" s="54"/>
      <c r="R23" s="55"/>
      <c r="S23" s="55"/>
      <c r="T23" s="55"/>
      <c r="U23" s="55"/>
    </row>
    <row r="24" spans="1:21" ht="16.5" customHeight="1">
      <c r="A24" s="14" t="s">
        <v>50</v>
      </c>
      <c r="B24" s="59">
        <v>51304</v>
      </c>
      <c r="C24" s="60">
        <v>4898</v>
      </c>
      <c r="D24" s="60">
        <v>0</v>
      </c>
      <c r="E24" s="60">
        <v>262</v>
      </c>
      <c r="F24" s="36">
        <v>0</v>
      </c>
      <c r="G24" s="61">
        <v>99.53</v>
      </c>
      <c r="H24" s="31">
        <f t="shared" si="0"/>
        <v>495</v>
      </c>
      <c r="I24" s="60">
        <v>76</v>
      </c>
      <c r="J24" s="60">
        <v>419</v>
      </c>
      <c r="K24" s="61">
        <v>15.14</v>
      </c>
      <c r="L24" s="61">
        <v>0.97</v>
      </c>
      <c r="M24" s="33">
        <v>12741</v>
      </c>
      <c r="N24" s="60">
        <v>248</v>
      </c>
      <c r="O24" s="53"/>
      <c r="P24" s="53"/>
      <c r="Q24" s="54"/>
      <c r="R24" s="55"/>
      <c r="S24" s="55"/>
      <c r="T24" s="55"/>
      <c r="U24" s="55"/>
    </row>
    <row r="25" spans="1:21" ht="16.5" customHeight="1">
      <c r="A25" s="14" t="s">
        <v>51</v>
      </c>
      <c r="B25" s="59">
        <v>8998</v>
      </c>
      <c r="C25" s="60">
        <v>1219</v>
      </c>
      <c r="D25" s="60">
        <v>0</v>
      </c>
      <c r="E25" s="60">
        <v>371</v>
      </c>
      <c r="F25" s="60">
        <v>0</v>
      </c>
      <c r="G25" s="61">
        <v>99.54</v>
      </c>
      <c r="H25" s="31">
        <f t="shared" si="0"/>
        <v>16</v>
      </c>
      <c r="I25" s="60">
        <v>16</v>
      </c>
      <c r="J25" s="60">
        <v>0</v>
      </c>
      <c r="K25" s="61">
        <v>1.18</v>
      </c>
      <c r="L25" s="61">
        <v>1.18</v>
      </c>
      <c r="M25" s="33">
        <v>1986</v>
      </c>
      <c r="N25" s="60">
        <v>52</v>
      </c>
      <c r="O25" s="53"/>
      <c r="P25" s="53"/>
      <c r="Q25" s="54"/>
      <c r="R25" s="55"/>
      <c r="S25" s="55"/>
      <c r="T25" s="55"/>
      <c r="U25" s="55"/>
    </row>
    <row r="26" spans="1:21" ht="16.5" customHeight="1">
      <c r="A26" s="14" t="s">
        <v>52</v>
      </c>
      <c r="B26" s="59">
        <v>20878</v>
      </c>
      <c r="C26" s="60">
        <v>2849</v>
      </c>
      <c r="D26" s="60">
        <v>0</v>
      </c>
      <c r="E26" s="60">
        <v>375</v>
      </c>
      <c r="F26" s="36">
        <v>0</v>
      </c>
      <c r="G26" s="61">
        <v>98.59</v>
      </c>
      <c r="H26" s="31">
        <f t="shared" si="0"/>
        <v>417</v>
      </c>
      <c r="I26" s="60">
        <v>180</v>
      </c>
      <c r="J26" s="60">
        <v>237</v>
      </c>
      <c r="K26" s="61">
        <v>9.17</v>
      </c>
      <c r="L26" s="61">
        <v>1.57</v>
      </c>
      <c r="M26" s="33">
        <v>5795</v>
      </c>
      <c r="N26" s="60">
        <v>73</v>
      </c>
      <c r="O26" s="53"/>
      <c r="P26" s="53"/>
      <c r="Q26" s="54"/>
      <c r="R26" s="55"/>
      <c r="S26" s="55"/>
      <c r="T26" s="55"/>
      <c r="U26" s="55"/>
    </row>
    <row r="27" spans="1:21" ht="16.5" customHeight="1">
      <c r="A27" s="14" t="s">
        <v>53</v>
      </c>
      <c r="B27" s="59">
        <v>11432</v>
      </c>
      <c r="C27" s="60">
        <v>1542</v>
      </c>
      <c r="D27" s="60">
        <v>0</v>
      </c>
      <c r="E27" s="60">
        <v>370</v>
      </c>
      <c r="F27" s="60">
        <v>0</v>
      </c>
      <c r="G27" s="61">
        <v>99.7</v>
      </c>
      <c r="H27" s="31">
        <f t="shared" si="0"/>
        <v>119</v>
      </c>
      <c r="I27" s="60">
        <v>10</v>
      </c>
      <c r="J27" s="60">
        <v>109</v>
      </c>
      <c r="K27" s="61">
        <v>96.73</v>
      </c>
      <c r="L27" s="61">
        <v>1.81</v>
      </c>
      <c r="M27" s="33">
        <v>2950</v>
      </c>
      <c r="N27" s="60">
        <v>30</v>
      </c>
      <c r="O27" s="53"/>
      <c r="P27" s="53"/>
      <c r="Q27" s="54"/>
      <c r="R27" s="55"/>
      <c r="S27" s="55"/>
      <c r="T27" s="55"/>
      <c r="U27" s="55"/>
    </row>
    <row r="28" spans="1:21" ht="22.5" customHeight="1">
      <c r="A28" s="14" t="s">
        <v>54</v>
      </c>
      <c r="B28" s="59">
        <v>7302</v>
      </c>
      <c r="C28" s="60">
        <v>1142</v>
      </c>
      <c r="D28" s="60">
        <v>0</v>
      </c>
      <c r="E28" s="60">
        <v>428</v>
      </c>
      <c r="F28" s="60">
        <v>0</v>
      </c>
      <c r="G28" s="61">
        <v>96.87</v>
      </c>
      <c r="H28" s="31">
        <f t="shared" si="0"/>
        <v>50</v>
      </c>
      <c r="I28" s="60">
        <v>14</v>
      </c>
      <c r="J28" s="60">
        <v>36</v>
      </c>
      <c r="K28" s="61">
        <v>0.89</v>
      </c>
      <c r="L28" s="61">
        <v>0</v>
      </c>
      <c r="M28" s="33">
        <v>1844</v>
      </c>
      <c r="N28" s="60">
        <v>50</v>
      </c>
      <c r="O28" s="53"/>
      <c r="P28" s="53"/>
      <c r="Q28" s="54"/>
      <c r="R28" s="55"/>
      <c r="S28" s="55"/>
      <c r="T28" s="55"/>
      <c r="U28" s="55"/>
    </row>
    <row r="29" spans="1:21" ht="16.5" customHeight="1">
      <c r="A29" s="14" t="s">
        <v>55</v>
      </c>
      <c r="B29" s="59">
        <v>10987</v>
      </c>
      <c r="C29" s="60">
        <v>1102</v>
      </c>
      <c r="D29" s="60">
        <v>0</v>
      </c>
      <c r="E29" s="60">
        <v>275</v>
      </c>
      <c r="F29" s="60">
        <v>0</v>
      </c>
      <c r="G29" s="61">
        <v>94.41</v>
      </c>
      <c r="H29" s="31">
        <f t="shared" si="0"/>
        <v>138</v>
      </c>
      <c r="I29" s="60">
        <v>0</v>
      </c>
      <c r="J29" s="60">
        <v>138</v>
      </c>
      <c r="K29" s="61">
        <v>20.95</v>
      </c>
      <c r="L29" s="61">
        <v>2.54</v>
      </c>
      <c r="M29" s="33">
        <v>2888</v>
      </c>
      <c r="N29" s="60">
        <v>49</v>
      </c>
      <c r="O29" s="53"/>
      <c r="P29" s="53"/>
      <c r="Q29" s="54"/>
      <c r="R29" s="55"/>
      <c r="S29" s="55"/>
      <c r="T29" s="55"/>
      <c r="U29" s="55"/>
    </row>
    <row r="30" spans="1:21" ht="16.5" customHeight="1">
      <c r="A30" s="14" t="s">
        <v>56</v>
      </c>
      <c r="B30" s="59">
        <v>7323</v>
      </c>
      <c r="C30" s="60">
        <v>0</v>
      </c>
      <c r="D30" s="60">
        <v>732</v>
      </c>
      <c r="E30" s="60">
        <v>0</v>
      </c>
      <c r="F30" s="36">
        <v>274</v>
      </c>
      <c r="G30" s="61">
        <v>99.35</v>
      </c>
      <c r="H30" s="31">
        <f t="shared" si="0"/>
        <v>126</v>
      </c>
      <c r="I30" s="60">
        <v>33</v>
      </c>
      <c r="J30" s="60">
        <v>93</v>
      </c>
      <c r="K30" s="61">
        <v>0</v>
      </c>
      <c r="L30" s="61">
        <v>0</v>
      </c>
      <c r="M30" s="33">
        <v>1814</v>
      </c>
      <c r="N30" s="60">
        <v>49</v>
      </c>
      <c r="O30" s="53"/>
      <c r="P30" s="53"/>
      <c r="Q30" s="54"/>
      <c r="R30" s="55"/>
      <c r="S30" s="55"/>
      <c r="T30" s="55"/>
      <c r="U30" s="55"/>
    </row>
    <row r="31" spans="1:21" ht="16.5" customHeight="1">
      <c r="A31" s="14" t="s">
        <v>57</v>
      </c>
      <c r="B31" s="59">
        <v>6108</v>
      </c>
      <c r="C31" s="60">
        <v>0</v>
      </c>
      <c r="D31" s="60">
        <v>431</v>
      </c>
      <c r="E31" s="60">
        <v>0</v>
      </c>
      <c r="F31" s="36">
        <v>193</v>
      </c>
      <c r="G31" s="61">
        <v>98.5</v>
      </c>
      <c r="H31" s="31">
        <f t="shared" si="0"/>
        <v>121</v>
      </c>
      <c r="I31" s="60">
        <v>10</v>
      </c>
      <c r="J31" s="60">
        <v>111</v>
      </c>
      <c r="K31" s="61">
        <v>0</v>
      </c>
      <c r="L31" s="61">
        <v>0</v>
      </c>
      <c r="M31" s="33">
        <v>1519</v>
      </c>
      <c r="N31" s="60">
        <v>24</v>
      </c>
      <c r="O31" s="53"/>
      <c r="P31" s="53"/>
      <c r="Q31" s="54"/>
      <c r="R31" s="55"/>
      <c r="S31" s="55"/>
      <c r="T31" s="55"/>
      <c r="U31" s="55"/>
    </row>
    <row r="32" spans="1:21" ht="16.5" customHeight="1">
      <c r="A32" s="14" t="s">
        <v>58</v>
      </c>
      <c r="B32" s="59">
        <v>8004</v>
      </c>
      <c r="C32" s="60">
        <v>863</v>
      </c>
      <c r="D32" s="60">
        <v>0</v>
      </c>
      <c r="E32" s="60">
        <v>295</v>
      </c>
      <c r="F32" s="60">
        <v>0</v>
      </c>
      <c r="G32" s="61">
        <v>99.79</v>
      </c>
      <c r="H32" s="31">
        <f t="shared" si="0"/>
        <v>52</v>
      </c>
      <c r="I32" s="60">
        <v>0</v>
      </c>
      <c r="J32" s="60">
        <v>52</v>
      </c>
      <c r="K32" s="61">
        <v>0</v>
      </c>
      <c r="L32" s="61">
        <v>0</v>
      </c>
      <c r="M32" s="33">
        <v>1978</v>
      </c>
      <c r="N32" s="60">
        <v>30</v>
      </c>
      <c r="O32" s="53"/>
      <c r="P32" s="53"/>
      <c r="Q32" s="54"/>
      <c r="R32" s="55"/>
      <c r="S32" s="55"/>
      <c r="T32" s="55"/>
      <c r="U32" s="55"/>
    </row>
    <row r="33" spans="1:21" ht="22.5" customHeight="1">
      <c r="A33" s="14" t="s">
        <v>59</v>
      </c>
      <c r="B33" s="59">
        <v>31834</v>
      </c>
      <c r="C33" s="60">
        <v>3639</v>
      </c>
      <c r="D33" s="60">
        <v>0</v>
      </c>
      <c r="E33" s="60">
        <v>316</v>
      </c>
      <c r="F33" s="60">
        <v>0</v>
      </c>
      <c r="G33" s="61">
        <v>100</v>
      </c>
      <c r="H33" s="31">
        <f t="shared" si="0"/>
        <v>324</v>
      </c>
      <c r="I33" s="60">
        <v>219</v>
      </c>
      <c r="J33" s="60">
        <v>105</v>
      </c>
      <c r="K33" s="61">
        <v>17.31</v>
      </c>
      <c r="L33" s="61">
        <v>3.98</v>
      </c>
      <c r="M33" s="33">
        <v>7686</v>
      </c>
      <c r="N33" s="60">
        <v>55</v>
      </c>
      <c r="O33" s="53"/>
      <c r="P33" s="53"/>
      <c r="Q33" s="54"/>
      <c r="R33" s="55"/>
      <c r="S33" s="55"/>
      <c r="T33" s="55"/>
      <c r="U33" s="55"/>
    </row>
    <row r="34" spans="1:21" ht="16.5" customHeight="1">
      <c r="A34" s="14" t="s">
        <v>60</v>
      </c>
      <c r="B34" s="59">
        <v>34801</v>
      </c>
      <c r="C34" s="60">
        <v>4813</v>
      </c>
      <c r="D34" s="60">
        <v>0</v>
      </c>
      <c r="E34" s="60">
        <v>379</v>
      </c>
      <c r="F34" s="60">
        <v>0</v>
      </c>
      <c r="G34" s="61">
        <v>100</v>
      </c>
      <c r="H34" s="31">
        <f t="shared" si="0"/>
        <v>432</v>
      </c>
      <c r="I34" s="60">
        <v>420</v>
      </c>
      <c r="J34" s="60">
        <v>12</v>
      </c>
      <c r="K34" s="61">
        <v>22.33</v>
      </c>
      <c r="L34" s="61">
        <v>4.43</v>
      </c>
      <c r="M34" s="33">
        <v>8166</v>
      </c>
      <c r="N34" s="60">
        <v>31</v>
      </c>
      <c r="O34" s="53"/>
      <c r="P34" s="53"/>
      <c r="Q34" s="54"/>
      <c r="R34" s="55"/>
      <c r="S34" s="55"/>
      <c r="T34" s="55"/>
      <c r="U34" s="55"/>
    </row>
    <row r="35" spans="1:21" ht="25.5" customHeight="1">
      <c r="A35" s="13" t="s">
        <v>61</v>
      </c>
      <c r="B35" s="21">
        <v>859303</v>
      </c>
      <c r="C35" s="20">
        <v>119841</v>
      </c>
      <c r="D35" s="20">
        <v>6397</v>
      </c>
      <c r="E35" s="57">
        <v>411</v>
      </c>
      <c r="F35" s="20">
        <v>293</v>
      </c>
      <c r="G35" s="58">
        <v>98.52</v>
      </c>
      <c r="H35" s="21">
        <f t="shared" si="0"/>
        <v>16001</v>
      </c>
      <c r="I35" s="20">
        <f>SUM(I36:I60)</f>
        <v>7630</v>
      </c>
      <c r="J35" s="20">
        <f>SUM(J36:J60)</f>
        <v>8371</v>
      </c>
      <c r="K35" s="23">
        <v>690.47</v>
      </c>
      <c r="L35" s="23">
        <v>98.75</v>
      </c>
      <c r="M35" s="32">
        <f>SUM(M36:M60)</f>
        <v>225587</v>
      </c>
      <c r="N35" s="20">
        <v>2017</v>
      </c>
      <c r="O35" s="53"/>
      <c r="P35" s="53"/>
      <c r="Q35" s="54"/>
      <c r="R35" s="55"/>
      <c r="S35" s="55"/>
      <c r="T35" s="55"/>
      <c r="U35" s="55"/>
    </row>
    <row r="36" spans="1:21" ht="16.5" customHeight="1">
      <c r="A36" s="14" t="s">
        <v>62</v>
      </c>
      <c r="B36" s="59">
        <v>472487</v>
      </c>
      <c r="C36" s="60">
        <v>64973</v>
      </c>
      <c r="D36" s="60">
        <v>0</v>
      </c>
      <c r="E36" s="60">
        <v>377</v>
      </c>
      <c r="F36" s="60">
        <v>0</v>
      </c>
      <c r="G36" s="61">
        <v>99.38</v>
      </c>
      <c r="H36" s="31">
        <f t="shared" si="0"/>
        <v>11529</v>
      </c>
      <c r="I36" s="60">
        <v>6045</v>
      </c>
      <c r="J36" s="60">
        <v>5484</v>
      </c>
      <c r="K36" s="61">
        <v>404</v>
      </c>
      <c r="L36" s="61">
        <v>73.32</v>
      </c>
      <c r="M36" s="33">
        <v>120004</v>
      </c>
      <c r="N36" s="60">
        <v>721</v>
      </c>
      <c r="O36" s="53"/>
      <c r="P36" s="53"/>
      <c r="Q36" s="54"/>
      <c r="R36" s="55"/>
      <c r="S36" s="55"/>
      <c r="T36" s="55"/>
      <c r="U36" s="55"/>
    </row>
    <row r="37" spans="1:21" ht="16.5" customHeight="1">
      <c r="A37" s="14" t="s">
        <v>63</v>
      </c>
      <c r="B37" s="59">
        <v>35249</v>
      </c>
      <c r="C37" s="60">
        <v>6135</v>
      </c>
      <c r="D37" s="60">
        <v>0</v>
      </c>
      <c r="E37" s="60">
        <v>477</v>
      </c>
      <c r="F37" s="36">
        <v>0</v>
      </c>
      <c r="G37" s="61">
        <v>99.75</v>
      </c>
      <c r="H37" s="31">
        <f t="shared" si="0"/>
        <v>296</v>
      </c>
      <c r="I37" s="60">
        <v>145</v>
      </c>
      <c r="J37" s="60">
        <v>151</v>
      </c>
      <c r="K37" s="61">
        <v>26.36</v>
      </c>
      <c r="L37" s="61">
        <v>4.2</v>
      </c>
      <c r="M37" s="33">
        <v>12965</v>
      </c>
      <c r="N37" s="60">
        <v>81</v>
      </c>
      <c r="O37" s="53"/>
      <c r="P37" s="53"/>
      <c r="Q37" s="54"/>
      <c r="R37" s="55"/>
      <c r="S37" s="55"/>
      <c r="T37" s="55"/>
      <c r="U37" s="55"/>
    </row>
    <row r="38" spans="1:21" ht="16.5" customHeight="1">
      <c r="A38" s="14" t="s">
        <v>64</v>
      </c>
      <c r="B38" s="59">
        <v>40245</v>
      </c>
      <c r="C38" s="60">
        <v>5505</v>
      </c>
      <c r="D38" s="60">
        <v>0</v>
      </c>
      <c r="E38" s="60">
        <v>375</v>
      </c>
      <c r="F38" s="60">
        <v>0</v>
      </c>
      <c r="G38" s="61">
        <v>99.2</v>
      </c>
      <c r="H38" s="31">
        <f aca="true" t="shared" si="1" ref="H38:H69">I38+J38</f>
        <v>569</v>
      </c>
      <c r="I38" s="60">
        <v>173</v>
      </c>
      <c r="J38" s="60">
        <v>396</v>
      </c>
      <c r="K38" s="61">
        <v>44.62</v>
      </c>
      <c r="L38" s="61">
        <v>6.14</v>
      </c>
      <c r="M38" s="33">
        <v>10066</v>
      </c>
      <c r="N38" s="60">
        <v>108</v>
      </c>
      <c r="O38" s="53"/>
      <c r="P38" s="53"/>
      <c r="Q38" s="54"/>
      <c r="R38" s="55"/>
      <c r="S38" s="55"/>
      <c r="T38" s="55"/>
      <c r="U38" s="55"/>
    </row>
    <row r="39" spans="1:21" ht="16.5" customHeight="1">
      <c r="A39" s="14" t="s">
        <v>65</v>
      </c>
      <c r="B39" s="59">
        <v>51989</v>
      </c>
      <c r="C39" s="60">
        <v>14267</v>
      </c>
      <c r="D39" s="60">
        <v>0</v>
      </c>
      <c r="E39" s="60">
        <v>752</v>
      </c>
      <c r="F39" s="60">
        <v>0</v>
      </c>
      <c r="G39" s="61">
        <v>99.95</v>
      </c>
      <c r="H39" s="31">
        <f t="shared" si="1"/>
        <v>1029</v>
      </c>
      <c r="I39" s="60">
        <v>407</v>
      </c>
      <c r="J39" s="60">
        <v>622</v>
      </c>
      <c r="K39" s="61">
        <v>162.67</v>
      </c>
      <c r="L39" s="61">
        <v>8.73</v>
      </c>
      <c r="M39" s="33">
        <v>14222</v>
      </c>
      <c r="N39" s="60">
        <v>105</v>
      </c>
      <c r="O39" s="53"/>
      <c r="P39" s="53"/>
      <c r="Q39" s="54"/>
      <c r="R39" s="55"/>
      <c r="S39" s="55"/>
      <c r="T39" s="55"/>
      <c r="U39" s="55"/>
    </row>
    <row r="40" spans="1:21" ht="16.5" customHeight="1">
      <c r="A40" s="14" t="s">
        <v>66</v>
      </c>
      <c r="B40" s="59">
        <v>8789</v>
      </c>
      <c r="C40" s="60">
        <v>511</v>
      </c>
      <c r="D40" s="60">
        <v>539</v>
      </c>
      <c r="E40" s="60">
        <v>255</v>
      </c>
      <c r="F40" s="36">
        <v>447</v>
      </c>
      <c r="G40" s="61">
        <v>100</v>
      </c>
      <c r="H40" s="31">
        <f t="shared" si="1"/>
        <v>60</v>
      </c>
      <c r="I40" s="60">
        <v>30</v>
      </c>
      <c r="J40" s="60">
        <v>30</v>
      </c>
      <c r="K40" s="61">
        <v>0</v>
      </c>
      <c r="L40" s="61">
        <v>0</v>
      </c>
      <c r="M40" s="33">
        <v>2094</v>
      </c>
      <c r="N40" s="60">
        <v>15</v>
      </c>
      <c r="O40" s="53"/>
      <c r="P40" s="53"/>
      <c r="Q40" s="54"/>
      <c r="R40" s="55"/>
      <c r="S40" s="55"/>
      <c r="T40" s="55"/>
      <c r="U40" s="55"/>
    </row>
    <row r="41" spans="1:21" ht="22.5" customHeight="1">
      <c r="A41" s="14" t="s">
        <v>67</v>
      </c>
      <c r="B41" s="59">
        <v>21779</v>
      </c>
      <c r="C41" s="60">
        <v>2556</v>
      </c>
      <c r="D41" s="60">
        <v>147</v>
      </c>
      <c r="E41" s="60">
        <v>342</v>
      </c>
      <c r="F41" s="36">
        <v>316</v>
      </c>
      <c r="G41" s="61">
        <v>99.58</v>
      </c>
      <c r="H41" s="31">
        <f t="shared" si="1"/>
        <v>214</v>
      </c>
      <c r="I41" s="60">
        <v>126</v>
      </c>
      <c r="J41" s="60">
        <v>88</v>
      </c>
      <c r="K41" s="61">
        <v>0</v>
      </c>
      <c r="L41" s="61">
        <v>0</v>
      </c>
      <c r="M41" s="33">
        <v>4897</v>
      </c>
      <c r="N41" s="60">
        <v>88</v>
      </c>
      <c r="O41" s="53"/>
      <c r="P41" s="53"/>
      <c r="Q41" s="54"/>
      <c r="R41" s="55"/>
      <c r="S41" s="55"/>
      <c r="T41" s="55"/>
      <c r="U41" s="55"/>
    </row>
    <row r="42" spans="1:21" ht="16.5" customHeight="1">
      <c r="A42" s="14" t="s">
        <v>68</v>
      </c>
      <c r="B42" s="59">
        <v>8335</v>
      </c>
      <c r="C42" s="60">
        <v>0</v>
      </c>
      <c r="D42" s="60">
        <v>759</v>
      </c>
      <c r="E42" s="60">
        <v>0</v>
      </c>
      <c r="F42" s="36">
        <v>250</v>
      </c>
      <c r="G42" s="61">
        <v>98.9</v>
      </c>
      <c r="H42" s="31">
        <f t="shared" si="1"/>
        <v>10</v>
      </c>
      <c r="I42" s="60">
        <v>0</v>
      </c>
      <c r="J42" s="60">
        <v>10</v>
      </c>
      <c r="K42" s="61">
        <v>0</v>
      </c>
      <c r="L42" s="61">
        <v>0</v>
      </c>
      <c r="M42" s="33">
        <v>2164</v>
      </c>
      <c r="N42" s="60">
        <v>47</v>
      </c>
      <c r="O42" s="53"/>
      <c r="P42" s="53"/>
      <c r="Q42" s="54"/>
      <c r="R42" s="55"/>
      <c r="S42" s="55"/>
      <c r="T42" s="55"/>
      <c r="U42" s="55"/>
    </row>
    <row r="43" spans="1:21" ht="16.5" customHeight="1">
      <c r="A43" s="14" t="s">
        <v>69</v>
      </c>
      <c r="B43" s="59">
        <v>15019</v>
      </c>
      <c r="C43" s="60">
        <v>2460</v>
      </c>
      <c r="D43" s="60">
        <v>0</v>
      </c>
      <c r="E43" s="60">
        <v>449</v>
      </c>
      <c r="F43" s="60">
        <v>0</v>
      </c>
      <c r="G43" s="61">
        <v>99.8</v>
      </c>
      <c r="H43" s="31">
        <f t="shared" si="1"/>
        <v>118</v>
      </c>
      <c r="I43" s="60">
        <v>80</v>
      </c>
      <c r="J43" s="60">
        <v>38</v>
      </c>
      <c r="K43" s="61">
        <v>0</v>
      </c>
      <c r="L43" s="61">
        <v>0</v>
      </c>
      <c r="M43" s="33">
        <v>3688</v>
      </c>
      <c r="N43" s="60">
        <v>77</v>
      </c>
      <c r="O43" s="53"/>
      <c r="P43" s="53"/>
      <c r="Q43" s="54"/>
      <c r="R43" s="55"/>
      <c r="S43" s="55"/>
      <c r="T43" s="55"/>
      <c r="U43" s="55"/>
    </row>
    <row r="44" spans="1:21" ht="16.5" customHeight="1">
      <c r="A44" s="14" t="s">
        <v>70</v>
      </c>
      <c r="B44" s="59">
        <v>19880</v>
      </c>
      <c r="C44" s="60">
        <v>3432</v>
      </c>
      <c r="D44" s="60">
        <v>0</v>
      </c>
      <c r="E44" s="60">
        <v>473</v>
      </c>
      <c r="F44" s="60">
        <v>0</v>
      </c>
      <c r="G44" s="61">
        <v>99.4</v>
      </c>
      <c r="H44" s="31">
        <f t="shared" si="1"/>
        <v>247</v>
      </c>
      <c r="I44" s="60">
        <v>54</v>
      </c>
      <c r="J44" s="60">
        <v>193</v>
      </c>
      <c r="K44" s="61">
        <v>0.84</v>
      </c>
      <c r="L44" s="61">
        <v>0.84</v>
      </c>
      <c r="M44" s="33">
        <v>4938</v>
      </c>
      <c r="N44" s="60">
        <v>72</v>
      </c>
      <c r="O44" s="53"/>
      <c r="P44" s="53"/>
      <c r="Q44" s="54"/>
      <c r="R44" s="55"/>
      <c r="S44" s="55"/>
      <c r="T44" s="55"/>
      <c r="U44" s="55"/>
    </row>
    <row r="45" spans="1:21" ht="16.5" customHeight="1">
      <c r="A45" s="14" t="s">
        <v>71</v>
      </c>
      <c r="B45" s="59">
        <v>20253</v>
      </c>
      <c r="C45" s="60">
        <v>2376</v>
      </c>
      <c r="D45" s="60">
        <v>0</v>
      </c>
      <c r="E45" s="60">
        <v>321</v>
      </c>
      <c r="F45" s="60">
        <v>0</v>
      </c>
      <c r="G45" s="61">
        <v>99.9</v>
      </c>
      <c r="H45" s="31">
        <f t="shared" si="1"/>
        <v>12</v>
      </c>
      <c r="I45" s="60">
        <v>0</v>
      </c>
      <c r="J45" s="60">
        <v>12</v>
      </c>
      <c r="K45" s="61">
        <v>12.66</v>
      </c>
      <c r="L45" s="61">
        <v>0.36</v>
      </c>
      <c r="M45" s="33">
        <v>5374</v>
      </c>
      <c r="N45" s="60">
        <v>46</v>
      </c>
      <c r="O45" s="53"/>
      <c r="P45" s="53"/>
      <c r="Q45" s="54"/>
      <c r="R45" s="55"/>
      <c r="S45" s="55"/>
      <c r="T45" s="55"/>
      <c r="U45" s="55"/>
    </row>
    <row r="46" spans="1:21" ht="22.5" customHeight="1">
      <c r="A46" s="14" t="s">
        <v>72</v>
      </c>
      <c r="B46" s="59">
        <v>5242</v>
      </c>
      <c r="C46" s="60">
        <v>0</v>
      </c>
      <c r="D46" s="60">
        <v>519</v>
      </c>
      <c r="E46" s="60">
        <v>0</v>
      </c>
      <c r="F46" s="36">
        <v>271</v>
      </c>
      <c r="G46" s="61">
        <v>99.17</v>
      </c>
      <c r="H46" s="31">
        <f t="shared" si="1"/>
        <v>50</v>
      </c>
      <c r="I46" s="60">
        <v>30</v>
      </c>
      <c r="J46" s="60">
        <v>20</v>
      </c>
      <c r="K46" s="61">
        <v>0</v>
      </c>
      <c r="L46" s="61">
        <v>0</v>
      </c>
      <c r="M46" s="33">
        <v>1559</v>
      </c>
      <c r="N46" s="60">
        <v>37</v>
      </c>
      <c r="O46" s="53"/>
      <c r="P46" s="53"/>
      <c r="Q46" s="54"/>
      <c r="R46" s="55"/>
      <c r="S46" s="55"/>
      <c r="T46" s="55"/>
      <c r="U46" s="55"/>
    </row>
    <row r="47" spans="1:21" ht="16.5" customHeight="1">
      <c r="A47" s="14" t="s">
        <v>73</v>
      </c>
      <c r="B47" s="59">
        <v>17340</v>
      </c>
      <c r="C47" s="60">
        <v>1983</v>
      </c>
      <c r="D47" s="60">
        <v>8</v>
      </c>
      <c r="E47" s="60">
        <v>315</v>
      </c>
      <c r="F47" s="36">
        <v>188</v>
      </c>
      <c r="G47" s="61">
        <v>100</v>
      </c>
      <c r="H47" s="31">
        <f t="shared" si="1"/>
        <v>394</v>
      </c>
      <c r="I47" s="60">
        <v>158</v>
      </c>
      <c r="J47" s="60">
        <v>236</v>
      </c>
      <c r="K47" s="61">
        <v>23.8</v>
      </c>
      <c r="L47" s="61">
        <v>0</v>
      </c>
      <c r="M47" s="33">
        <v>3628</v>
      </c>
      <c r="N47" s="60">
        <v>57</v>
      </c>
      <c r="O47" s="53"/>
      <c r="P47" s="53"/>
      <c r="Q47" s="54"/>
      <c r="R47" s="55"/>
      <c r="S47" s="55"/>
      <c r="T47" s="55"/>
      <c r="U47" s="55"/>
    </row>
    <row r="48" spans="1:21" ht="16.5" customHeight="1">
      <c r="A48" s="14" t="s">
        <v>74</v>
      </c>
      <c r="B48" s="59">
        <v>12867</v>
      </c>
      <c r="C48" s="60">
        <v>1575</v>
      </c>
      <c r="D48" s="60">
        <v>0</v>
      </c>
      <c r="E48" s="60">
        <v>335</v>
      </c>
      <c r="F48" s="60">
        <v>0</v>
      </c>
      <c r="G48" s="61">
        <v>99.98</v>
      </c>
      <c r="H48" s="31">
        <f t="shared" si="1"/>
        <v>44</v>
      </c>
      <c r="I48" s="60">
        <v>0</v>
      </c>
      <c r="J48" s="60">
        <v>44</v>
      </c>
      <c r="K48" s="61">
        <v>2.3</v>
      </c>
      <c r="L48" s="61">
        <v>0.3</v>
      </c>
      <c r="M48" s="33">
        <v>3333</v>
      </c>
      <c r="N48" s="60">
        <v>28</v>
      </c>
      <c r="O48" s="53"/>
      <c r="P48" s="53"/>
      <c r="Q48" s="54"/>
      <c r="R48" s="55"/>
      <c r="S48" s="55"/>
      <c r="T48" s="55"/>
      <c r="U48" s="55"/>
    </row>
    <row r="49" spans="1:21" ht="16.5" customHeight="1">
      <c r="A49" s="14" t="s">
        <v>75</v>
      </c>
      <c r="B49" s="59">
        <v>12396</v>
      </c>
      <c r="C49" s="60">
        <v>1864</v>
      </c>
      <c r="D49" s="60">
        <v>0</v>
      </c>
      <c r="E49" s="60">
        <v>412</v>
      </c>
      <c r="F49" s="60">
        <v>0</v>
      </c>
      <c r="G49" s="61">
        <v>100</v>
      </c>
      <c r="H49" s="31">
        <f t="shared" si="1"/>
        <v>53</v>
      </c>
      <c r="I49" s="60">
        <v>0</v>
      </c>
      <c r="J49" s="60">
        <v>53</v>
      </c>
      <c r="K49" s="61">
        <v>0.27</v>
      </c>
      <c r="L49" s="61">
        <v>0.27</v>
      </c>
      <c r="M49" s="33">
        <v>3378</v>
      </c>
      <c r="N49" s="60">
        <v>32</v>
      </c>
      <c r="O49" s="53"/>
      <c r="P49" s="53"/>
      <c r="Q49" s="54"/>
      <c r="R49" s="55"/>
      <c r="S49" s="55"/>
      <c r="T49" s="55"/>
      <c r="U49" s="55"/>
    </row>
    <row r="50" spans="1:21" ht="16.5" customHeight="1">
      <c r="A50" s="14" t="s">
        <v>76</v>
      </c>
      <c r="B50" s="59">
        <v>32034</v>
      </c>
      <c r="C50" s="60">
        <v>6364</v>
      </c>
      <c r="D50" s="60">
        <v>0</v>
      </c>
      <c r="E50" s="60">
        <v>544</v>
      </c>
      <c r="F50" s="60">
        <v>0</v>
      </c>
      <c r="G50" s="61">
        <v>99.6</v>
      </c>
      <c r="H50" s="31">
        <f t="shared" si="1"/>
        <v>254</v>
      </c>
      <c r="I50" s="60">
        <v>246</v>
      </c>
      <c r="J50" s="60">
        <v>8</v>
      </c>
      <c r="K50" s="61">
        <v>9.13</v>
      </c>
      <c r="L50" s="61">
        <v>0.98</v>
      </c>
      <c r="M50" s="33">
        <v>8431</v>
      </c>
      <c r="N50" s="60">
        <v>57</v>
      </c>
      <c r="O50" s="53"/>
      <c r="P50" s="53"/>
      <c r="Q50" s="54"/>
      <c r="R50" s="55"/>
      <c r="S50" s="55"/>
      <c r="T50" s="55"/>
      <c r="U50" s="55"/>
    </row>
    <row r="51" spans="1:21" ht="22.5" customHeight="1">
      <c r="A51" s="14" t="s">
        <v>77</v>
      </c>
      <c r="B51" s="59">
        <v>18274</v>
      </c>
      <c r="C51" s="60">
        <v>3150</v>
      </c>
      <c r="D51" s="60">
        <v>9</v>
      </c>
      <c r="E51" s="60">
        <v>475</v>
      </c>
      <c r="F51" s="36">
        <v>281</v>
      </c>
      <c r="G51" s="61">
        <v>97.25</v>
      </c>
      <c r="H51" s="31">
        <f t="shared" si="1"/>
        <v>237</v>
      </c>
      <c r="I51" s="60">
        <v>0</v>
      </c>
      <c r="J51" s="60">
        <v>237</v>
      </c>
      <c r="K51" s="61">
        <v>3.64</v>
      </c>
      <c r="L51" s="61">
        <v>2.43</v>
      </c>
      <c r="M51" s="33">
        <v>5087</v>
      </c>
      <c r="N51" s="60">
        <v>80</v>
      </c>
      <c r="O51" s="53"/>
      <c r="P51" s="53"/>
      <c r="Q51" s="54"/>
      <c r="R51" s="55"/>
      <c r="S51" s="55"/>
      <c r="T51" s="55"/>
      <c r="U51" s="55"/>
    </row>
    <row r="52" spans="1:21" ht="16.5" customHeight="1">
      <c r="A52" s="14" t="s">
        <v>78</v>
      </c>
      <c r="B52" s="59">
        <v>8419</v>
      </c>
      <c r="C52" s="60">
        <v>0</v>
      </c>
      <c r="D52" s="60">
        <v>824</v>
      </c>
      <c r="E52" s="60">
        <v>0</v>
      </c>
      <c r="F52" s="36">
        <v>268</v>
      </c>
      <c r="G52" s="61">
        <v>94.3</v>
      </c>
      <c r="H52" s="31">
        <f t="shared" si="1"/>
        <v>129</v>
      </c>
      <c r="I52" s="60">
        <v>0</v>
      </c>
      <c r="J52" s="60">
        <v>129</v>
      </c>
      <c r="K52" s="61">
        <v>0</v>
      </c>
      <c r="L52" s="61">
        <v>0</v>
      </c>
      <c r="M52" s="33">
        <v>2414</v>
      </c>
      <c r="N52" s="60">
        <v>59</v>
      </c>
      <c r="O52" s="53"/>
      <c r="P52" s="53"/>
      <c r="Q52" s="54"/>
      <c r="R52" s="55"/>
      <c r="S52" s="55"/>
      <c r="T52" s="55"/>
      <c r="U52" s="55"/>
    </row>
    <row r="53" spans="1:21" ht="16.5" customHeight="1">
      <c r="A53" s="24" t="s">
        <v>79</v>
      </c>
      <c r="B53" s="62">
        <v>5727</v>
      </c>
      <c r="C53" s="63">
        <v>668</v>
      </c>
      <c r="D53" s="63">
        <v>0</v>
      </c>
      <c r="E53" s="64">
        <v>320</v>
      </c>
      <c r="F53" s="63">
        <v>0</v>
      </c>
      <c r="G53" s="65">
        <v>99.5</v>
      </c>
      <c r="H53" s="39">
        <f t="shared" si="1"/>
        <v>130</v>
      </c>
      <c r="I53" s="63">
        <v>0</v>
      </c>
      <c r="J53" s="63">
        <v>130</v>
      </c>
      <c r="K53" s="66">
        <v>0</v>
      </c>
      <c r="L53" s="66">
        <v>0</v>
      </c>
      <c r="M53" s="34">
        <v>1618</v>
      </c>
      <c r="N53" s="63">
        <v>23</v>
      </c>
      <c r="O53" s="53"/>
      <c r="P53" s="53"/>
      <c r="Q53" s="54"/>
      <c r="R53" s="55"/>
      <c r="S53" s="55"/>
      <c r="T53" s="55"/>
      <c r="U53" s="55"/>
    </row>
    <row r="54" spans="1:14" ht="15.75" customHeight="1">
      <c r="A54" s="14" t="s">
        <v>80</v>
      </c>
      <c r="B54" s="59">
        <v>4473</v>
      </c>
      <c r="C54" s="60">
        <v>0</v>
      </c>
      <c r="D54" s="60">
        <v>551</v>
      </c>
      <c r="E54" s="60">
        <v>0</v>
      </c>
      <c r="F54" s="36">
        <v>338</v>
      </c>
      <c r="G54" s="61">
        <v>94.53</v>
      </c>
      <c r="H54" s="31">
        <f t="shared" si="1"/>
        <v>61</v>
      </c>
      <c r="I54" s="60">
        <v>11</v>
      </c>
      <c r="J54" s="60">
        <v>50</v>
      </c>
      <c r="K54" s="61">
        <v>0</v>
      </c>
      <c r="L54" s="61">
        <v>0</v>
      </c>
      <c r="M54" s="33">
        <v>1107</v>
      </c>
      <c r="N54" s="60">
        <v>22</v>
      </c>
    </row>
    <row r="55" spans="1:14" ht="15.75" customHeight="1">
      <c r="A55" s="14" t="s">
        <v>81</v>
      </c>
      <c r="B55" s="59">
        <v>3472</v>
      </c>
      <c r="C55" s="60">
        <v>0</v>
      </c>
      <c r="D55" s="60">
        <v>463</v>
      </c>
      <c r="E55" s="60">
        <v>0</v>
      </c>
      <c r="F55" s="36">
        <v>366</v>
      </c>
      <c r="G55" s="61">
        <v>99.88</v>
      </c>
      <c r="H55" s="31">
        <f t="shared" si="1"/>
        <v>136</v>
      </c>
      <c r="I55" s="60">
        <v>0</v>
      </c>
      <c r="J55" s="60">
        <v>136</v>
      </c>
      <c r="K55" s="61">
        <v>0</v>
      </c>
      <c r="L55" s="61">
        <v>0</v>
      </c>
      <c r="M55" s="33">
        <v>936</v>
      </c>
      <c r="N55" s="60">
        <v>16</v>
      </c>
    </row>
    <row r="56" spans="1:14" ht="15.75" customHeight="1">
      <c r="A56" s="14" t="s">
        <v>82</v>
      </c>
      <c r="B56" s="59">
        <v>23474</v>
      </c>
      <c r="C56" s="60">
        <v>2022</v>
      </c>
      <c r="D56" s="60">
        <v>317</v>
      </c>
      <c r="E56" s="60">
        <v>281</v>
      </c>
      <c r="F56" s="36">
        <v>233</v>
      </c>
      <c r="G56" s="61">
        <v>88.81</v>
      </c>
      <c r="H56" s="31">
        <f t="shared" si="1"/>
        <v>278</v>
      </c>
      <c r="I56" s="60">
        <v>113</v>
      </c>
      <c r="J56" s="60">
        <v>165</v>
      </c>
      <c r="K56" s="61">
        <v>8.58</v>
      </c>
      <c r="L56" s="61">
        <v>1.18</v>
      </c>
      <c r="M56" s="33">
        <v>6870</v>
      </c>
      <c r="N56" s="60">
        <v>115</v>
      </c>
    </row>
    <row r="57" spans="1:14" ht="15.75" customHeight="1">
      <c r="A57" s="14" t="s">
        <v>83</v>
      </c>
      <c r="B57" s="59">
        <v>5766</v>
      </c>
      <c r="C57" s="60">
        <v>0</v>
      </c>
      <c r="D57" s="60">
        <v>787</v>
      </c>
      <c r="E57" s="60">
        <v>0</v>
      </c>
      <c r="F57" s="36">
        <v>387</v>
      </c>
      <c r="G57" s="61">
        <v>99.35</v>
      </c>
      <c r="H57" s="31">
        <f t="shared" si="1"/>
        <v>38</v>
      </c>
      <c r="I57" s="60">
        <v>0</v>
      </c>
      <c r="J57" s="60">
        <v>38</v>
      </c>
      <c r="K57" s="61">
        <v>0</v>
      </c>
      <c r="L57" s="61">
        <v>0</v>
      </c>
      <c r="M57" s="33">
        <v>1492</v>
      </c>
      <c r="N57" s="60">
        <v>26</v>
      </c>
    </row>
    <row r="58" spans="1:14" ht="15.75" customHeight="1">
      <c r="A58" s="14" t="s">
        <v>84</v>
      </c>
      <c r="B58" s="59">
        <v>8647</v>
      </c>
      <c r="C58" s="60">
        <v>0</v>
      </c>
      <c r="D58" s="60">
        <v>748</v>
      </c>
      <c r="E58" s="60">
        <v>0</v>
      </c>
      <c r="F58" s="36">
        <v>237</v>
      </c>
      <c r="G58" s="61">
        <v>77.1</v>
      </c>
      <c r="H58" s="31">
        <f t="shared" si="1"/>
        <v>50</v>
      </c>
      <c r="I58" s="60">
        <v>12</v>
      </c>
      <c r="J58" s="60">
        <v>38</v>
      </c>
      <c r="K58" s="61">
        <v>0</v>
      </c>
      <c r="L58" s="61">
        <v>0</v>
      </c>
      <c r="M58" s="33">
        <v>2845</v>
      </c>
      <c r="N58" s="60">
        <v>58</v>
      </c>
    </row>
    <row r="59" spans="1:14" ht="20.25" customHeight="1">
      <c r="A59" s="14" t="s">
        <v>85</v>
      </c>
      <c r="B59" s="59">
        <v>4847</v>
      </c>
      <c r="C59" s="60">
        <v>0</v>
      </c>
      <c r="D59" s="60">
        <v>486</v>
      </c>
      <c r="E59" s="60">
        <v>0</v>
      </c>
      <c r="F59" s="36">
        <v>275</v>
      </c>
      <c r="G59" s="61">
        <v>97.56</v>
      </c>
      <c r="H59" s="31">
        <f t="shared" si="1"/>
        <v>34</v>
      </c>
      <c r="I59" s="60">
        <v>0</v>
      </c>
      <c r="J59" s="60">
        <v>34</v>
      </c>
      <c r="K59" s="61">
        <v>0</v>
      </c>
      <c r="L59" s="61">
        <v>0</v>
      </c>
      <c r="M59" s="33">
        <v>1328</v>
      </c>
      <c r="N59" s="60">
        <v>22</v>
      </c>
    </row>
    <row r="60" spans="1:14" ht="15.75" customHeight="1">
      <c r="A60" s="14" t="s">
        <v>86</v>
      </c>
      <c r="B60" s="59">
        <v>2300</v>
      </c>
      <c r="C60" s="60">
        <v>0</v>
      </c>
      <c r="D60" s="60">
        <v>237</v>
      </c>
      <c r="E60" s="60">
        <v>0</v>
      </c>
      <c r="F60" s="36">
        <v>282</v>
      </c>
      <c r="G60" s="61">
        <v>53.76</v>
      </c>
      <c r="H60" s="31">
        <f t="shared" si="1"/>
        <v>29</v>
      </c>
      <c r="I60" s="60">
        <v>0</v>
      </c>
      <c r="J60" s="60">
        <v>29</v>
      </c>
      <c r="K60" s="61">
        <v>0</v>
      </c>
      <c r="L60" s="61">
        <v>0</v>
      </c>
      <c r="M60" s="33">
        <v>1149</v>
      </c>
      <c r="N60" s="60">
        <v>25</v>
      </c>
    </row>
    <row r="61" spans="1:14" ht="21.75" customHeight="1">
      <c r="A61" s="13" t="s">
        <v>87</v>
      </c>
      <c r="B61" s="21">
        <v>201507</v>
      </c>
      <c r="C61" s="20">
        <v>22387</v>
      </c>
      <c r="D61" s="20">
        <v>9250</v>
      </c>
      <c r="E61" s="57">
        <v>469</v>
      </c>
      <c r="F61" s="20">
        <v>360</v>
      </c>
      <c r="G61" s="58">
        <v>98.75</v>
      </c>
      <c r="H61" s="21">
        <f t="shared" si="1"/>
        <v>2418</v>
      </c>
      <c r="I61" s="20">
        <f>SUM(I62:I80)</f>
        <v>633</v>
      </c>
      <c r="J61" s="20">
        <f>SUM(J62:J80)</f>
        <v>1785</v>
      </c>
      <c r="K61" s="23">
        <v>68.11</v>
      </c>
      <c r="L61" s="23">
        <v>2.2</v>
      </c>
      <c r="M61" s="32">
        <f>SUM(M62:M80)</f>
        <v>64147</v>
      </c>
      <c r="N61" s="20">
        <v>1284</v>
      </c>
    </row>
    <row r="62" spans="1:14" ht="15.75" customHeight="1">
      <c r="A62" s="14" t="s">
        <v>88</v>
      </c>
      <c r="B62" s="59">
        <v>47612</v>
      </c>
      <c r="C62" s="60">
        <v>5712</v>
      </c>
      <c r="D62" s="60">
        <v>1836</v>
      </c>
      <c r="E62" s="60">
        <v>442</v>
      </c>
      <c r="F62" s="36">
        <v>413</v>
      </c>
      <c r="G62" s="61">
        <v>99.57</v>
      </c>
      <c r="H62" s="31">
        <f t="shared" si="1"/>
        <v>771</v>
      </c>
      <c r="I62" s="60">
        <v>195</v>
      </c>
      <c r="J62" s="60">
        <v>576</v>
      </c>
      <c r="K62" s="61">
        <v>29.06</v>
      </c>
      <c r="L62" s="61">
        <v>0.74</v>
      </c>
      <c r="M62" s="33">
        <v>14203</v>
      </c>
      <c r="N62" s="60">
        <v>176</v>
      </c>
    </row>
    <row r="63" spans="1:14" ht="15.75" customHeight="1">
      <c r="A63" s="14" t="s">
        <v>89</v>
      </c>
      <c r="B63" s="59">
        <v>4486</v>
      </c>
      <c r="C63" s="60">
        <v>1747</v>
      </c>
      <c r="D63" s="60">
        <v>6</v>
      </c>
      <c r="E63" s="60">
        <v>1093</v>
      </c>
      <c r="F63" s="36">
        <v>154</v>
      </c>
      <c r="G63" s="61">
        <v>100</v>
      </c>
      <c r="H63" s="31">
        <f t="shared" si="1"/>
        <v>110</v>
      </c>
      <c r="I63" s="60">
        <v>20</v>
      </c>
      <c r="J63" s="60">
        <v>90</v>
      </c>
      <c r="K63" s="61">
        <v>4</v>
      </c>
      <c r="L63" s="61">
        <v>0</v>
      </c>
      <c r="M63" s="33">
        <v>2257</v>
      </c>
      <c r="N63" s="60">
        <v>26</v>
      </c>
    </row>
    <row r="64" spans="1:14" ht="15.75" customHeight="1">
      <c r="A64" s="14" t="s">
        <v>90</v>
      </c>
      <c r="B64" s="59">
        <v>5818</v>
      </c>
      <c r="C64" s="60">
        <v>0</v>
      </c>
      <c r="D64" s="60">
        <v>918</v>
      </c>
      <c r="E64" s="60">
        <v>0</v>
      </c>
      <c r="F64" s="36">
        <v>432</v>
      </c>
      <c r="G64" s="61">
        <v>98.51</v>
      </c>
      <c r="H64" s="31">
        <f t="shared" si="1"/>
        <v>40</v>
      </c>
      <c r="I64" s="60">
        <v>15</v>
      </c>
      <c r="J64" s="60">
        <v>25</v>
      </c>
      <c r="K64" s="61">
        <v>6.9</v>
      </c>
      <c r="L64" s="61">
        <v>0</v>
      </c>
      <c r="M64" s="33">
        <v>1990</v>
      </c>
      <c r="N64" s="60">
        <v>51</v>
      </c>
    </row>
    <row r="65" spans="1:14" ht="15.75" customHeight="1">
      <c r="A65" s="14" t="s">
        <v>91</v>
      </c>
      <c r="B65" s="59">
        <v>14128</v>
      </c>
      <c r="C65" s="60">
        <v>2043</v>
      </c>
      <c r="D65" s="60">
        <v>596</v>
      </c>
      <c r="E65" s="60">
        <v>559</v>
      </c>
      <c r="F65" s="36">
        <v>397</v>
      </c>
      <c r="G65" s="61">
        <v>99.2</v>
      </c>
      <c r="H65" s="31">
        <f t="shared" si="1"/>
        <v>127</v>
      </c>
      <c r="I65" s="60">
        <v>0</v>
      </c>
      <c r="J65" s="60">
        <v>127</v>
      </c>
      <c r="K65" s="61">
        <v>0</v>
      </c>
      <c r="L65" s="61">
        <v>0</v>
      </c>
      <c r="M65" s="33">
        <v>4646</v>
      </c>
      <c r="N65" s="60">
        <v>76</v>
      </c>
    </row>
    <row r="66" spans="1:14" ht="15.75" customHeight="1">
      <c r="A66" s="14" t="s">
        <v>92</v>
      </c>
      <c r="B66" s="59">
        <v>18472</v>
      </c>
      <c r="C66" s="60">
        <v>2431</v>
      </c>
      <c r="D66" s="60">
        <v>558</v>
      </c>
      <c r="E66" s="60">
        <v>453</v>
      </c>
      <c r="F66" s="36">
        <v>407</v>
      </c>
      <c r="G66" s="61">
        <v>99.48</v>
      </c>
      <c r="H66" s="31">
        <f t="shared" si="1"/>
        <v>134</v>
      </c>
      <c r="I66" s="60">
        <v>76</v>
      </c>
      <c r="J66" s="60">
        <v>58</v>
      </c>
      <c r="K66" s="61">
        <v>0.4</v>
      </c>
      <c r="L66" s="61">
        <v>0.4</v>
      </c>
      <c r="M66" s="33">
        <v>5694</v>
      </c>
      <c r="N66" s="60">
        <v>118</v>
      </c>
    </row>
    <row r="67" spans="1:14" ht="20.25" customHeight="1">
      <c r="A67" s="14" t="s">
        <v>93</v>
      </c>
      <c r="B67" s="59">
        <v>10967</v>
      </c>
      <c r="C67" s="60">
        <v>1600</v>
      </c>
      <c r="D67" s="60">
        <v>136</v>
      </c>
      <c r="E67" s="60">
        <v>455</v>
      </c>
      <c r="F67" s="36">
        <v>280</v>
      </c>
      <c r="G67" s="61">
        <v>99.97</v>
      </c>
      <c r="H67" s="31">
        <f t="shared" si="1"/>
        <v>145</v>
      </c>
      <c r="I67" s="60">
        <v>41</v>
      </c>
      <c r="J67" s="60">
        <v>104</v>
      </c>
      <c r="K67" s="61">
        <v>0.62</v>
      </c>
      <c r="L67" s="61">
        <v>0.62</v>
      </c>
      <c r="M67" s="33">
        <v>3170</v>
      </c>
      <c r="N67" s="60">
        <v>76</v>
      </c>
    </row>
    <row r="68" spans="1:14" ht="15.75" customHeight="1">
      <c r="A68" s="14" t="s">
        <v>94</v>
      </c>
      <c r="B68" s="59">
        <v>5638</v>
      </c>
      <c r="C68" s="60">
        <v>0</v>
      </c>
      <c r="D68" s="60">
        <v>869</v>
      </c>
      <c r="E68" s="60">
        <v>0</v>
      </c>
      <c r="F68" s="36">
        <v>422</v>
      </c>
      <c r="G68" s="61">
        <v>95.03</v>
      </c>
      <c r="H68" s="31">
        <f t="shared" si="1"/>
        <v>86</v>
      </c>
      <c r="I68" s="60">
        <v>16</v>
      </c>
      <c r="J68" s="60">
        <v>70</v>
      </c>
      <c r="K68" s="61">
        <v>0</v>
      </c>
      <c r="L68" s="61">
        <v>0</v>
      </c>
      <c r="M68" s="33">
        <v>1736</v>
      </c>
      <c r="N68" s="60">
        <v>71</v>
      </c>
    </row>
    <row r="69" spans="1:14" ht="15.75" customHeight="1">
      <c r="A69" s="14" t="s">
        <v>95</v>
      </c>
      <c r="B69" s="59">
        <v>6551</v>
      </c>
      <c r="C69" s="60">
        <v>0</v>
      </c>
      <c r="D69" s="60">
        <v>835</v>
      </c>
      <c r="E69" s="60">
        <v>0</v>
      </c>
      <c r="F69" s="36">
        <v>349</v>
      </c>
      <c r="G69" s="61">
        <v>95.47</v>
      </c>
      <c r="H69" s="31">
        <f t="shared" si="1"/>
        <v>81</v>
      </c>
      <c r="I69" s="60">
        <v>10</v>
      </c>
      <c r="J69" s="60">
        <v>71</v>
      </c>
      <c r="K69" s="61">
        <v>0</v>
      </c>
      <c r="L69" s="61">
        <v>0</v>
      </c>
      <c r="M69" s="33">
        <v>2551</v>
      </c>
      <c r="N69" s="60">
        <v>61</v>
      </c>
    </row>
    <row r="70" spans="1:14" ht="15.75" customHeight="1">
      <c r="A70" s="14" t="s">
        <v>96</v>
      </c>
      <c r="B70" s="59">
        <v>11522</v>
      </c>
      <c r="C70" s="60">
        <v>782</v>
      </c>
      <c r="D70" s="60">
        <v>260</v>
      </c>
      <c r="E70" s="60">
        <v>242</v>
      </c>
      <c r="F70" s="36">
        <v>265</v>
      </c>
      <c r="G70" s="61">
        <v>99.46</v>
      </c>
      <c r="H70" s="31">
        <f aca="true" t="shared" si="2" ref="H70:H101">I70+J70</f>
        <v>74</v>
      </c>
      <c r="I70" s="60">
        <v>38</v>
      </c>
      <c r="J70" s="60">
        <v>36</v>
      </c>
      <c r="K70" s="61">
        <v>7.9</v>
      </c>
      <c r="L70" s="61">
        <v>0</v>
      </c>
      <c r="M70" s="33">
        <v>3657</v>
      </c>
      <c r="N70" s="60">
        <v>65</v>
      </c>
    </row>
    <row r="71" spans="1:14" ht="15.75" customHeight="1">
      <c r="A71" s="14" t="s">
        <v>97</v>
      </c>
      <c r="B71" s="59">
        <v>2667</v>
      </c>
      <c r="C71" s="60">
        <v>0</v>
      </c>
      <c r="D71" s="60">
        <v>343</v>
      </c>
      <c r="E71" s="60">
        <v>0</v>
      </c>
      <c r="F71" s="36">
        <v>352</v>
      </c>
      <c r="G71" s="61">
        <v>100</v>
      </c>
      <c r="H71" s="31">
        <f t="shared" si="2"/>
        <v>24</v>
      </c>
      <c r="I71" s="60">
        <v>0</v>
      </c>
      <c r="J71" s="60">
        <v>24</v>
      </c>
      <c r="K71" s="61">
        <v>0</v>
      </c>
      <c r="L71" s="61">
        <v>0</v>
      </c>
      <c r="M71" s="33">
        <v>935</v>
      </c>
      <c r="N71" s="60">
        <v>25</v>
      </c>
    </row>
    <row r="72" spans="1:14" ht="20.25" customHeight="1">
      <c r="A72" s="14" t="s">
        <v>98</v>
      </c>
      <c r="B72" s="59">
        <v>7463</v>
      </c>
      <c r="C72" s="60">
        <v>910</v>
      </c>
      <c r="D72" s="60">
        <v>292</v>
      </c>
      <c r="E72" s="60">
        <v>549</v>
      </c>
      <c r="F72" s="36">
        <v>274</v>
      </c>
      <c r="G72" s="61">
        <v>98.29</v>
      </c>
      <c r="H72" s="31">
        <f t="shared" si="2"/>
        <v>41</v>
      </c>
      <c r="I72" s="60">
        <v>24</v>
      </c>
      <c r="J72" s="60">
        <v>17</v>
      </c>
      <c r="K72" s="61">
        <v>0</v>
      </c>
      <c r="L72" s="61">
        <v>0</v>
      </c>
      <c r="M72" s="33">
        <v>2432</v>
      </c>
      <c r="N72" s="60">
        <v>52</v>
      </c>
    </row>
    <row r="73" spans="1:14" ht="15.75" customHeight="1">
      <c r="A73" s="14" t="s">
        <v>99</v>
      </c>
      <c r="B73" s="59">
        <v>12235</v>
      </c>
      <c r="C73" s="60">
        <v>1495</v>
      </c>
      <c r="D73" s="60">
        <v>399</v>
      </c>
      <c r="E73" s="60">
        <v>485</v>
      </c>
      <c r="F73" s="36">
        <v>289</v>
      </c>
      <c r="G73" s="61">
        <v>98.72</v>
      </c>
      <c r="H73" s="31">
        <f t="shared" si="2"/>
        <v>154</v>
      </c>
      <c r="I73" s="60">
        <v>80</v>
      </c>
      <c r="J73" s="60">
        <v>74</v>
      </c>
      <c r="K73" s="61">
        <v>19.23</v>
      </c>
      <c r="L73" s="61">
        <v>0.44</v>
      </c>
      <c r="M73" s="33">
        <v>3674</v>
      </c>
      <c r="N73" s="60">
        <v>72</v>
      </c>
    </row>
    <row r="74" spans="1:14" ht="15.75" customHeight="1">
      <c r="A74" s="14" t="s">
        <v>100</v>
      </c>
      <c r="B74" s="59">
        <v>8433</v>
      </c>
      <c r="C74" s="60">
        <v>0</v>
      </c>
      <c r="D74" s="60">
        <v>893</v>
      </c>
      <c r="E74" s="60">
        <v>0</v>
      </c>
      <c r="F74" s="36">
        <v>290</v>
      </c>
      <c r="G74" s="61">
        <v>94.8</v>
      </c>
      <c r="H74" s="31">
        <f t="shared" si="2"/>
        <v>120</v>
      </c>
      <c r="I74" s="60">
        <v>48</v>
      </c>
      <c r="J74" s="60">
        <v>72</v>
      </c>
      <c r="K74" s="61">
        <v>0</v>
      </c>
      <c r="L74" s="61">
        <v>0</v>
      </c>
      <c r="M74" s="33">
        <v>2608</v>
      </c>
      <c r="N74" s="60">
        <v>66</v>
      </c>
    </row>
    <row r="75" spans="1:14" ht="15.75" customHeight="1">
      <c r="A75" s="14" t="s">
        <v>101</v>
      </c>
      <c r="B75" s="59">
        <v>4845</v>
      </c>
      <c r="C75" s="60">
        <v>0</v>
      </c>
      <c r="D75" s="60">
        <v>570</v>
      </c>
      <c r="E75" s="60">
        <v>0</v>
      </c>
      <c r="F75" s="36">
        <v>322</v>
      </c>
      <c r="G75" s="61">
        <v>98.68</v>
      </c>
      <c r="H75" s="31">
        <f t="shared" si="2"/>
        <v>79</v>
      </c>
      <c r="I75" s="60">
        <v>12</v>
      </c>
      <c r="J75" s="60">
        <v>67</v>
      </c>
      <c r="K75" s="61">
        <v>0</v>
      </c>
      <c r="L75" s="61">
        <v>0</v>
      </c>
      <c r="M75" s="33">
        <v>1607</v>
      </c>
      <c r="N75" s="60">
        <v>42</v>
      </c>
    </row>
    <row r="76" spans="1:14" ht="15.75" customHeight="1">
      <c r="A76" s="14" t="s">
        <v>102</v>
      </c>
      <c r="B76" s="59">
        <v>4311</v>
      </c>
      <c r="C76" s="60">
        <v>0</v>
      </c>
      <c r="D76" s="60">
        <v>562</v>
      </c>
      <c r="E76" s="60">
        <v>0</v>
      </c>
      <c r="F76" s="36">
        <v>357</v>
      </c>
      <c r="G76" s="61">
        <v>92.29</v>
      </c>
      <c r="H76" s="31">
        <f t="shared" si="2"/>
        <v>85</v>
      </c>
      <c r="I76" s="60">
        <v>0</v>
      </c>
      <c r="J76" s="60">
        <v>85</v>
      </c>
      <c r="K76" s="61">
        <v>0</v>
      </c>
      <c r="L76" s="61">
        <v>0</v>
      </c>
      <c r="M76" s="33">
        <v>1932</v>
      </c>
      <c r="N76" s="60">
        <v>48</v>
      </c>
    </row>
    <row r="77" spans="1:14" ht="20.25" customHeight="1">
      <c r="A77" s="14" t="s">
        <v>103</v>
      </c>
      <c r="B77" s="59">
        <v>5314</v>
      </c>
      <c r="C77" s="60">
        <v>849</v>
      </c>
      <c r="D77" s="60">
        <v>58</v>
      </c>
      <c r="E77" s="60">
        <v>489</v>
      </c>
      <c r="F77" s="36">
        <v>287</v>
      </c>
      <c r="G77" s="61">
        <v>98.87</v>
      </c>
      <c r="H77" s="31">
        <f t="shared" si="2"/>
        <v>77</v>
      </c>
      <c r="I77" s="60">
        <v>8</v>
      </c>
      <c r="J77" s="60">
        <v>69</v>
      </c>
      <c r="K77" s="61">
        <v>0</v>
      </c>
      <c r="L77" s="61">
        <v>0</v>
      </c>
      <c r="M77" s="33">
        <v>1760</v>
      </c>
      <c r="N77" s="60">
        <v>57</v>
      </c>
    </row>
    <row r="78" spans="1:14" ht="15.75" customHeight="1">
      <c r="A78" s="14" t="s">
        <v>104</v>
      </c>
      <c r="B78" s="59">
        <v>16812</v>
      </c>
      <c r="C78" s="60">
        <v>3207</v>
      </c>
      <c r="D78" s="60">
        <v>76</v>
      </c>
      <c r="E78" s="60">
        <v>540</v>
      </c>
      <c r="F78" s="36">
        <v>383</v>
      </c>
      <c r="G78" s="61">
        <v>99.25</v>
      </c>
      <c r="H78" s="31">
        <f t="shared" si="2"/>
        <v>155</v>
      </c>
      <c r="I78" s="60">
        <v>40</v>
      </c>
      <c r="J78" s="60">
        <v>115</v>
      </c>
      <c r="K78" s="61">
        <v>0</v>
      </c>
      <c r="L78" s="61">
        <v>0</v>
      </c>
      <c r="M78" s="33">
        <v>5223</v>
      </c>
      <c r="N78" s="60">
        <v>90</v>
      </c>
    </row>
    <row r="79" spans="1:14" ht="15.75" customHeight="1">
      <c r="A79" s="14" t="s">
        <v>105</v>
      </c>
      <c r="B79" s="59">
        <v>6466</v>
      </c>
      <c r="C79" s="60">
        <v>823</v>
      </c>
      <c r="D79" s="60">
        <v>38</v>
      </c>
      <c r="E79" s="60">
        <v>355</v>
      </c>
      <c r="F79" s="36">
        <v>882</v>
      </c>
      <c r="G79" s="61">
        <v>100</v>
      </c>
      <c r="H79" s="31">
        <f t="shared" si="2"/>
        <v>73</v>
      </c>
      <c r="I79" s="60">
        <v>10</v>
      </c>
      <c r="J79" s="60">
        <v>63</v>
      </c>
      <c r="K79" s="61">
        <v>0</v>
      </c>
      <c r="L79" s="61">
        <v>0</v>
      </c>
      <c r="M79" s="33">
        <v>1861</v>
      </c>
      <c r="N79" s="60">
        <v>52</v>
      </c>
    </row>
    <row r="80" spans="1:14" ht="15.75" customHeight="1">
      <c r="A80" s="14" t="s">
        <v>106</v>
      </c>
      <c r="B80" s="59">
        <v>7767</v>
      </c>
      <c r="C80" s="60">
        <v>788</v>
      </c>
      <c r="D80" s="60">
        <v>6</v>
      </c>
      <c r="E80" s="60">
        <v>293</v>
      </c>
      <c r="F80" s="36">
        <v>200</v>
      </c>
      <c r="G80" s="61">
        <v>100</v>
      </c>
      <c r="H80" s="31">
        <f t="shared" si="2"/>
        <v>42</v>
      </c>
      <c r="I80" s="60">
        <v>0</v>
      </c>
      <c r="J80" s="60">
        <v>42</v>
      </c>
      <c r="K80" s="61">
        <v>0</v>
      </c>
      <c r="L80" s="61">
        <v>0</v>
      </c>
      <c r="M80" s="33">
        <v>2211</v>
      </c>
      <c r="N80" s="60">
        <v>60</v>
      </c>
    </row>
    <row r="81" spans="1:14" ht="21.75" customHeight="1">
      <c r="A81" s="13" t="s">
        <v>107</v>
      </c>
      <c r="B81" s="21">
        <v>118851</v>
      </c>
      <c r="C81" s="20">
        <v>9452</v>
      </c>
      <c r="D81" s="20">
        <v>5400</v>
      </c>
      <c r="E81" s="57">
        <v>361</v>
      </c>
      <c r="F81" s="20">
        <v>314</v>
      </c>
      <c r="G81" s="58">
        <v>99</v>
      </c>
      <c r="H81" s="21">
        <f t="shared" si="2"/>
        <v>1501</v>
      </c>
      <c r="I81" s="20">
        <f>SUM(I82:I91)</f>
        <v>566</v>
      </c>
      <c r="J81" s="20">
        <f>SUM(J82:J91)</f>
        <v>935</v>
      </c>
      <c r="K81" s="23">
        <v>33.97</v>
      </c>
      <c r="L81" s="23">
        <v>1.91</v>
      </c>
      <c r="M81" s="32">
        <f>SUM(M82:M91)</f>
        <v>32364</v>
      </c>
      <c r="N81" s="20">
        <v>791</v>
      </c>
    </row>
    <row r="82" spans="1:14" ht="15.75" customHeight="1">
      <c r="A82" s="14" t="s">
        <v>108</v>
      </c>
      <c r="B82" s="59">
        <v>9875</v>
      </c>
      <c r="C82" s="60">
        <v>1778</v>
      </c>
      <c r="D82" s="60">
        <v>0</v>
      </c>
      <c r="E82" s="60">
        <v>493</v>
      </c>
      <c r="F82" s="36">
        <v>0</v>
      </c>
      <c r="G82" s="61">
        <v>99.12</v>
      </c>
      <c r="H82" s="31">
        <f t="shared" si="2"/>
        <v>254</v>
      </c>
      <c r="I82" s="60">
        <v>192</v>
      </c>
      <c r="J82" s="60">
        <v>62</v>
      </c>
      <c r="K82" s="61">
        <v>6.74</v>
      </c>
      <c r="L82" s="61">
        <v>0.48</v>
      </c>
      <c r="M82" s="33">
        <v>2869</v>
      </c>
      <c r="N82" s="60">
        <v>45</v>
      </c>
    </row>
    <row r="83" spans="1:14" ht="15.75" customHeight="1">
      <c r="A83" s="14" t="s">
        <v>109</v>
      </c>
      <c r="B83" s="59">
        <v>19099</v>
      </c>
      <c r="C83" s="60">
        <v>1586</v>
      </c>
      <c r="D83" s="60">
        <v>1004</v>
      </c>
      <c r="E83" s="60">
        <v>450</v>
      </c>
      <c r="F83" s="36">
        <v>291</v>
      </c>
      <c r="G83" s="61">
        <v>99.7</v>
      </c>
      <c r="H83" s="31">
        <f t="shared" si="2"/>
        <v>172</v>
      </c>
      <c r="I83" s="60">
        <v>100</v>
      </c>
      <c r="J83" s="60">
        <v>72</v>
      </c>
      <c r="K83" s="61">
        <v>0.61</v>
      </c>
      <c r="L83" s="61">
        <v>0.61</v>
      </c>
      <c r="M83" s="33">
        <v>5338</v>
      </c>
      <c r="N83" s="60">
        <v>104</v>
      </c>
    </row>
    <row r="84" spans="1:14" ht="15.75" customHeight="1">
      <c r="A84" s="14" t="s">
        <v>110</v>
      </c>
      <c r="B84" s="59">
        <v>7245</v>
      </c>
      <c r="C84" s="60">
        <v>612</v>
      </c>
      <c r="D84" s="60">
        <v>0</v>
      </c>
      <c r="E84" s="60">
        <v>231</v>
      </c>
      <c r="F84" s="60">
        <v>0</v>
      </c>
      <c r="G84" s="61">
        <v>93.45</v>
      </c>
      <c r="H84" s="31">
        <f t="shared" si="2"/>
        <v>84</v>
      </c>
      <c r="I84" s="60">
        <v>0</v>
      </c>
      <c r="J84" s="60">
        <v>84</v>
      </c>
      <c r="K84" s="61">
        <v>0</v>
      </c>
      <c r="L84" s="61">
        <v>0</v>
      </c>
      <c r="M84" s="33">
        <v>2054</v>
      </c>
      <c r="N84" s="60">
        <v>83</v>
      </c>
    </row>
    <row r="85" spans="1:14" ht="15.75" customHeight="1">
      <c r="A85" s="14" t="s">
        <v>111</v>
      </c>
      <c r="B85" s="59">
        <v>12272</v>
      </c>
      <c r="C85" s="60">
        <v>747</v>
      </c>
      <c r="D85" s="60">
        <v>392</v>
      </c>
      <c r="E85" s="60">
        <v>318</v>
      </c>
      <c r="F85" s="36">
        <v>184</v>
      </c>
      <c r="G85" s="61">
        <v>96.09</v>
      </c>
      <c r="H85" s="31">
        <f t="shared" si="2"/>
        <v>152</v>
      </c>
      <c r="I85" s="60">
        <v>32</v>
      </c>
      <c r="J85" s="60">
        <v>120</v>
      </c>
      <c r="K85" s="61">
        <v>0</v>
      </c>
      <c r="L85" s="61">
        <v>0</v>
      </c>
      <c r="M85" s="33">
        <v>3025</v>
      </c>
      <c r="N85" s="60">
        <v>84</v>
      </c>
    </row>
    <row r="86" spans="1:14" ht="15.75" customHeight="1">
      <c r="A86" s="14" t="s">
        <v>112</v>
      </c>
      <c r="B86" s="59">
        <v>13871</v>
      </c>
      <c r="C86" s="60">
        <v>1315</v>
      </c>
      <c r="D86" s="60">
        <v>390</v>
      </c>
      <c r="E86" s="60">
        <v>319</v>
      </c>
      <c r="F86" s="36">
        <v>414</v>
      </c>
      <c r="G86" s="61">
        <v>99.99</v>
      </c>
      <c r="H86" s="31">
        <f t="shared" si="2"/>
        <v>54</v>
      </c>
      <c r="I86" s="60">
        <v>8</v>
      </c>
      <c r="J86" s="60">
        <v>46</v>
      </c>
      <c r="K86" s="61">
        <v>0</v>
      </c>
      <c r="L86" s="61">
        <v>0</v>
      </c>
      <c r="M86" s="33">
        <v>3497</v>
      </c>
      <c r="N86" s="60">
        <v>71</v>
      </c>
    </row>
    <row r="87" spans="1:14" ht="20.25" customHeight="1">
      <c r="A87" s="14" t="s">
        <v>113</v>
      </c>
      <c r="B87" s="59">
        <v>10346</v>
      </c>
      <c r="C87" s="60">
        <v>0</v>
      </c>
      <c r="D87" s="60">
        <v>1422</v>
      </c>
      <c r="E87" s="60">
        <v>0</v>
      </c>
      <c r="F87" s="36">
        <v>377</v>
      </c>
      <c r="G87" s="61">
        <v>99.95</v>
      </c>
      <c r="H87" s="31">
        <f t="shared" si="2"/>
        <v>139</v>
      </c>
      <c r="I87" s="60">
        <v>32</v>
      </c>
      <c r="J87" s="60">
        <v>107</v>
      </c>
      <c r="K87" s="61">
        <v>0</v>
      </c>
      <c r="L87" s="61">
        <v>0</v>
      </c>
      <c r="M87" s="33">
        <v>2818</v>
      </c>
      <c r="N87" s="60">
        <v>66</v>
      </c>
    </row>
    <row r="88" spans="1:14" ht="15.75" customHeight="1">
      <c r="A88" s="14" t="s">
        <v>114</v>
      </c>
      <c r="B88" s="59">
        <v>22382</v>
      </c>
      <c r="C88" s="60">
        <v>1890</v>
      </c>
      <c r="D88" s="60">
        <v>939</v>
      </c>
      <c r="E88" s="60">
        <v>374</v>
      </c>
      <c r="F88" s="36">
        <v>302</v>
      </c>
      <c r="G88" s="61">
        <v>100</v>
      </c>
      <c r="H88" s="31">
        <f t="shared" si="2"/>
        <v>504</v>
      </c>
      <c r="I88" s="60">
        <v>186</v>
      </c>
      <c r="J88" s="60">
        <v>318</v>
      </c>
      <c r="K88" s="61">
        <v>12.2</v>
      </c>
      <c r="L88" s="61">
        <v>0</v>
      </c>
      <c r="M88" s="33">
        <v>6692</v>
      </c>
      <c r="N88" s="60">
        <v>185</v>
      </c>
    </row>
    <row r="89" spans="1:14" ht="15.75" customHeight="1">
      <c r="A89" s="14" t="s">
        <v>115</v>
      </c>
      <c r="B89" s="59">
        <v>4476</v>
      </c>
      <c r="C89" s="60">
        <v>0</v>
      </c>
      <c r="D89" s="60">
        <v>615</v>
      </c>
      <c r="E89" s="60">
        <v>0</v>
      </c>
      <c r="F89" s="36">
        <v>376</v>
      </c>
      <c r="G89" s="61">
        <v>100</v>
      </c>
      <c r="H89" s="31">
        <f t="shared" si="2"/>
        <v>46</v>
      </c>
      <c r="I89" s="60">
        <v>16</v>
      </c>
      <c r="J89" s="60">
        <v>30</v>
      </c>
      <c r="K89" s="61">
        <v>0</v>
      </c>
      <c r="L89" s="61">
        <v>0</v>
      </c>
      <c r="M89" s="33">
        <v>1221</v>
      </c>
      <c r="N89" s="60">
        <v>42</v>
      </c>
    </row>
    <row r="90" spans="1:14" ht="15.75" customHeight="1">
      <c r="A90" s="14" t="s">
        <v>116</v>
      </c>
      <c r="B90" s="59">
        <v>15237</v>
      </c>
      <c r="C90" s="60">
        <v>1524</v>
      </c>
      <c r="D90" s="60">
        <v>241</v>
      </c>
      <c r="E90" s="60">
        <v>311</v>
      </c>
      <c r="F90" s="36">
        <v>365</v>
      </c>
      <c r="G90" s="61">
        <v>100</v>
      </c>
      <c r="H90" s="31">
        <f t="shared" si="2"/>
        <v>66</v>
      </c>
      <c r="I90" s="60">
        <v>0</v>
      </c>
      <c r="J90" s="60">
        <v>66</v>
      </c>
      <c r="K90" s="61">
        <v>14.42</v>
      </c>
      <c r="L90" s="61">
        <v>0.82</v>
      </c>
      <c r="M90" s="33">
        <v>3200</v>
      </c>
      <c r="N90" s="60">
        <v>93</v>
      </c>
    </row>
    <row r="91" spans="1:14" ht="15.75" customHeight="1">
      <c r="A91" s="14" t="s">
        <v>117</v>
      </c>
      <c r="B91" s="59">
        <v>4048</v>
      </c>
      <c r="C91" s="60">
        <v>0</v>
      </c>
      <c r="D91" s="60">
        <v>397</v>
      </c>
      <c r="E91" s="60">
        <v>0</v>
      </c>
      <c r="F91" s="36">
        <v>269</v>
      </c>
      <c r="G91" s="61">
        <v>99.14</v>
      </c>
      <c r="H91" s="31">
        <f t="shared" si="2"/>
        <v>30</v>
      </c>
      <c r="I91" s="60">
        <v>0</v>
      </c>
      <c r="J91" s="60">
        <v>30</v>
      </c>
      <c r="K91" s="61">
        <v>0</v>
      </c>
      <c r="L91" s="61">
        <v>0</v>
      </c>
      <c r="M91" s="33">
        <v>1650</v>
      </c>
      <c r="N91" s="60">
        <v>18</v>
      </c>
    </row>
    <row r="92" spans="1:14" ht="21.75" customHeight="1">
      <c r="A92" s="13" t="s">
        <v>118</v>
      </c>
      <c r="B92" s="21">
        <v>157782</v>
      </c>
      <c r="C92" s="20">
        <v>21217</v>
      </c>
      <c r="D92" s="20">
        <v>823</v>
      </c>
      <c r="E92" s="57">
        <v>387</v>
      </c>
      <c r="F92" s="20">
        <v>297</v>
      </c>
      <c r="G92" s="58">
        <v>98.26</v>
      </c>
      <c r="H92" s="21">
        <f t="shared" si="2"/>
        <v>3936</v>
      </c>
      <c r="I92" s="20">
        <f>SUM(I93:I103)</f>
        <v>1183</v>
      </c>
      <c r="J92" s="20">
        <f>SUM(J93:J103)</f>
        <v>2753</v>
      </c>
      <c r="K92" s="23">
        <v>44.44</v>
      </c>
      <c r="L92" s="23">
        <v>2.09</v>
      </c>
      <c r="M92" s="32">
        <f>SUM(M93:M103)</f>
        <v>46536</v>
      </c>
      <c r="N92" s="20">
        <v>655</v>
      </c>
    </row>
    <row r="93" spans="1:14" ht="15.75" customHeight="1">
      <c r="A93" s="14" t="s">
        <v>119</v>
      </c>
      <c r="B93" s="59">
        <v>41357</v>
      </c>
      <c r="C93" s="60">
        <v>6045</v>
      </c>
      <c r="D93" s="60">
        <v>16</v>
      </c>
      <c r="E93" s="60">
        <v>402</v>
      </c>
      <c r="F93" s="36">
        <v>231</v>
      </c>
      <c r="G93" s="61">
        <v>99.63</v>
      </c>
      <c r="H93" s="31">
        <f t="shared" si="2"/>
        <v>703</v>
      </c>
      <c r="I93" s="60">
        <v>394</v>
      </c>
      <c r="J93" s="60">
        <v>309</v>
      </c>
      <c r="K93" s="61">
        <v>9.99</v>
      </c>
      <c r="L93" s="61">
        <v>0.44</v>
      </c>
      <c r="M93" s="33">
        <v>12898</v>
      </c>
      <c r="N93" s="60">
        <v>120</v>
      </c>
    </row>
    <row r="94" spans="1:14" ht="15.75" customHeight="1">
      <c r="A94" s="14" t="s">
        <v>120</v>
      </c>
      <c r="B94" s="59">
        <v>16817</v>
      </c>
      <c r="C94" s="60">
        <v>1985</v>
      </c>
      <c r="D94" s="60">
        <v>359</v>
      </c>
      <c r="E94" s="60">
        <v>398</v>
      </c>
      <c r="F94" s="36">
        <v>312</v>
      </c>
      <c r="G94" s="61">
        <v>99.4</v>
      </c>
      <c r="H94" s="31">
        <f t="shared" si="2"/>
        <v>495</v>
      </c>
      <c r="I94" s="60">
        <v>175</v>
      </c>
      <c r="J94" s="60">
        <v>320</v>
      </c>
      <c r="K94" s="61">
        <v>0</v>
      </c>
      <c r="L94" s="61">
        <v>0</v>
      </c>
      <c r="M94" s="33">
        <v>5114</v>
      </c>
      <c r="N94" s="60">
        <v>77</v>
      </c>
    </row>
    <row r="95" spans="1:14" ht="15.75" customHeight="1">
      <c r="A95" s="14" t="s">
        <v>121</v>
      </c>
      <c r="B95" s="59">
        <v>7126</v>
      </c>
      <c r="C95" s="60">
        <v>961</v>
      </c>
      <c r="D95" s="60">
        <v>0</v>
      </c>
      <c r="E95" s="60">
        <v>369</v>
      </c>
      <c r="F95" s="60">
        <v>0</v>
      </c>
      <c r="G95" s="61">
        <v>99.01</v>
      </c>
      <c r="H95" s="31">
        <f t="shared" si="2"/>
        <v>278</v>
      </c>
      <c r="I95" s="60">
        <v>0</v>
      </c>
      <c r="J95" s="60">
        <v>278</v>
      </c>
      <c r="K95" s="61">
        <v>32.8</v>
      </c>
      <c r="L95" s="61">
        <v>0</v>
      </c>
      <c r="M95" s="33">
        <v>1876</v>
      </c>
      <c r="N95" s="60">
        <v>8</v>
      </c>
    </row>
    <row r="96" spans="1:14" ht="15.75" customHeight="1">
      <c r="A96" s="14" t="s">
        <v>122</v>
      </c>
      <c r="B96" s="59">
        <v>8647</v>
      </c>
      <c r="C96" s="60">
        <v>1450</v>
      </c>
      <c r="D96" s="60">
        <v>237</v>
      </c>
      <c r="E96" s="60">
        <v>574</v>
      </c>
      <c r="F96" s="36">
        <v>376</v>
      </c>
      <c r="G96" s="61">
        <v>83.34</v>
      </c>
      <c r="H96" s="31">
        <f t="shared" si="2"/>
        <v>518</v>
      </c>
      <c r="I96" s="60">
        <v>125</v>
      </c>
      <c r="J96" s="60">
        <v>393</v>
      </c>
      <c r="K96" s="61">
        <v>0</v>
      </c>
      <c r="L96" s="61">
        <v>0</v>
      </c>
      <c r="M96" s="33">
        <v>2891</v>
      </c>
      <c r="N96" s="60">
        <v>50</v>
      </c>
    </row>
    <row r="97" spans="1:14" ht="15.75" customHeight="1">
      <c r="A97" s="14" t="s">
        <v>84</v>
      </c>
      <c r="B97" s="59">
        <v>9386</v>
      </c>
      <c r="C97" s="60">
        <v>1233</v>
      </c>
      <c r="D97" s="60">
        <v>85</v>
      </c>
      <c r="E97" s="60">
        <v>401</v>
      </c>
      <c r="F97" s="36">
        <v>241</v>
      </c>
      <c r="G97" s="61">
        <v>99.81</v>
      </c>
      <c r="H97" s="31">
        <f t="shared" si="2"/>
        <v>307</v>
      </c>
      <c r="I97" s="60">
        <v>103</v>
      </c>
      <c r="J97" s="60">
        <v>204</v>
      </c>
      <c r="K97" s="61">
        <v>0</v>
      </c>
      <c r="L97" s="61">
        <v>0</v>
      </c>
      <c r="M97" s="33">
        <v>2589</v>
      </c>
      <c r="N97" s="60">
        <v>63</v>
      </c>
    </row>
    <row r="98" spans="1:14" ht="20.25" customHeight="1">
      <c r="A98" s="14" t="s">
        <v>123</v>
      </c>
      <c r="B98" s="59">
        <v>10604</v>
      </c>
      <c r="C98" s="60">
        <v>1487</v>
      </c>
      <c r="D98" s="60">
        <v>0</v>
      </c>
      <c r="E98" s="60">
        <v>385</v>
      </c>
      <c r="F98" s="60">
        <v>0</v>
      </c>
      <c r="G98" s="61">
        <v>97.62</v>
      </c>
      <c r="H98" s="31">
        <f t="shared" si="2"/>
        <v>300</v>
      </c>
      <c r="I98" s="60">
        <v>105</v>
      </c>
      <c r="J98" s="60">
        <v>195</v>
      </c>
      <c r="K98" s="61">
        <v>0</v>
      </c>
      <c r="L98" s="61">
        <v>0</v>
      </c>
      <c r="M98" s="33">
        <v>2929</v>
      </c>
      <c r="N98" s="60">
        <v>63</v>
      </c>
    </row>
    <row r="99" spans="1:14" ht="15.75" customHeight="1">
      <c r="A99" s="14" t="s">
        <v>124</v>
      </c>
      <c r="B99" s="59">
        <v>8282</v>
      </c>
      <c r="C99" s="60">
        <v>989</v>
      </c>
      <c r="D99" s="60">
        <v>0</v>
      </c>
      <c r="E99" s="60">
        <v>327</v>
      </c>
      <c r="F99" s="60">
        <v>0</v>
      </c>
      <c r="G99" s="61">
        <v>97.8</v>
      </c>
      <c r="H99" s="31">
        <f t="shared" si="2"/>
        <v>372</v>
      </c>
      <c r="I99" s="60">
        <v>100</v>
      </c>
      <c r="J99" s="60">
        <v>272</v>
      </c>
      <c r="K99" s="61">
        <v>0</v>
      </c>
      <c r="L99" s="61">
        <v>0</v>
      </c>
      <c r="M99" s="33">
        <v>2665</v>
      </c>
      <c r="N99" s="60">
        <v>40</v>
      </c>
    </row>
    <row r="100" spans="1:14" ht="15.75" customHeight="1">
      <c r="A100" s="14" t="s">
        <v>125</v>
      </c>
      <c r="B100" s="59">
        <v>6070</v>
      </c>
      <c r="C100" s="60">
        <v>752</v>
      </c>
      <c r="D100" s="60">
        <v>0</v>
      </c>
      <c r="E100" s="60">
        <v>339</v>
      </c>
      <c r="F100" s="60">
        <v>0</v>
      </c>
      <c r="G100" s="61">
        <v>99.7</v>
      </c>
      <c r="H100" s="31">
        <f t="shared" si="2"/>
        <v>164</v>
      </c>
      <c r="I100" s="60">
        <v>56</v>
      </c>
      <c r="J100" s="60">
        <v>108</v>
      </c>
      <c r="K100" s="61">
        <v>0</v>
      </c>
      <c r="L100" s="61">
        <v>0</v>
      </c>
      <c r="M100" s="33">
        <v>1651</v>
      </c>
      <c r="N100" s="60">
        <v>28</v>
      </c>
    </row>
    <row r="101" spans="1:14" ht="15.75" customHeight="1">
      <c r="A101" s="14" t="s">
        <v>126</v>
      </c>
      <c r="B101" s="59">
        <v>12733</v>
      </c>
      <c r="C101" s="60">
        <v>1977</v>
      </c>
      <c r="D101" s="60">
        <v>0</v>
      </c>
      <c r="E101" s="60">
        <v>425</v>
      </c>
      <c r="F101" s="60">
        <v>0</v>
      </c>
      <c r="G101" s="61">
        <v>99</v>
      </c>
      <c r="H101" s="31">
        <f t="shared" si="2"/>
        <v>213</v>
      </c>
      <c r="I101" s="60">
        <v>12</v>
      </c>
      <c r="J101" s="60">
        <v>201</v>
      </c>
      <c r="K101" s="61">
        <v>0</v>
      </c>
      <c r="L101" s="61">
        <v>0</v>
      </c>
      <c r="M101" s="33">
        <v>3560</v>
      </c>
      <c r="N101" s="60">
        <v>55</v>
      </c>
    </row>
    <row r="102" spans="1:14" ht="15.75" customHeight="1">
      <c r="A102" s="14" t="s">
        <v>127</v>
      </c>
      <c r="B102" s="59">
        <v>16671</v>
      </c>
      <c r="C102" s="60">
        <v>1874</v>
      </c>
      <c r="D102" s="60">
        <v>0</v>
      </c>
      <c r="E102" s="60">
        <v>308</v>
      </c>
      <c r="F102" s="60">
        <v>0</v>
      </c>
      <c r="G102" s="61">
        <v>99.81</v>
      </c>
      <c r="H102" s="31">
        <f>I102+J102</f>
        <v>212</v>
      </c>
      <c r="I102" s="60">
        <v>51</v>
      </c>
      <c r="J102" s="60">
        <v>161</v>
      </c>
      <c r="K102" s="61">
        <v>0</v>
      </c>
      <c r="L102" s="61">
        <v>0</v>
      </c>
      <c r="M102" s="33">
        <v>4277</v>
      </c>
      <c r="N102" s="60">
        <v>84</v>
      </c>
    </row>
    <row r="103" spans="1:14" s="69" customFormat="1" ht="19.5" customHeight="1">
      <c r="A103" s="24" t="s">
        <v>128</v>
      </c>
      <c r="B103" s="62">
        <v>20089</v>
      </c>
      <c r="C103" s="63">
        <v>2464</v>
      </c>
      <c r="D103" s="67">
        <v>126</v>
      </c>
      <c r="E103" s="67">
        <v>364</v>
      </c>
      <c r="F103" s="37">
        <v>221</v>
      </c>
      <c r="G103" s="68">
        <v>99.51</v>
      </c>
      <c r="H103" s="45">
        <f>I103+J103</f>
        <v>374</v>
      </c>
      <c r="I103" s="63">
        <v>62</v>
      </c>
      <c r="J103" s="63">
        <v>312</v>
      </c>
      <c r="K103" s="68">
        <v>1.65</v>
      </c>
      <c r="L103" s="68">
        <v>1.65</v>
      </c>
      <c r="M103" s="38">
        <v>6086</v>
      </c>
      <c r="N103" s="67">
        <v>67</v>
      </c>
    </row>
    <row r="104" spans="2:14" s="40" customFormat="1" ht="12" customHeight="1">
      <c r="B104" s="41" t="s">
        <v>129</v>
      </c>
      <c r="C104" s="42"/>
      <c r="D104" s="43"/>
      <c r="E104" s="43"/>
      <c r="F104" s="43" t="s">
        <v>130</v>
      </c>
      <c r="G104" s="43"/>
      <c r="H104" s="41" t="s">
        <v>131</v>
      </c>
      <c r="I104" s="42"/>
      <c r="J104" s="42"/>
      <c r="K104" s="43"/>
      <c r="L104" s="43"/>
      <c r="M104" s="43"/>
      <c r="N104" s="43"/>
    </row>
    <row r="105" spans="2:14" s="40" customFormat="1" ht="12" customHeight="1">
      <c r="B105" s="41" t="s">
        <v>132</v>
      </c>
      <c r="F105" s="40" t="s">
        <v>133</v>
      </c>
      <c r="G105" s="44"/>
      <c r="H105" s="41" t="s">
        <v>134</v>
      </c>
      <c r="N105" s="44" t="s">
        <v>135</v>
      </c>
    </row>
    <row r="106" spans="2:14" s="40" customFormat="1" ht="12" customHeight="1">
      <c r="B106" s="41" t="s">
        <v>136</v>
      </c>
      <c r="G106" s="44"/>
      <c r="N106" s="44" t="s">
        <v>135</v>
      </c>
    </row>
    <row r="107" spans="7:14" s="40" customFormat="1" ht="12" customHeight="1">
      <c r="G107" s="44" t="s">
        <v>135</v>
      </c>
      <c r="N107" s="44" t="s">
        <v>135</v>
      </c>
    </row>
    <row r="108" spans="1:2" ht="17.25">
      <c r="A108" s="53"/>
      <c r="B108" s="70"/>
    </row>
    <row r="109" spans="1:2" ht="17.25">
      <c r="A109" s="53"/>
      <c r="B109" s="70"/>
    </row>
    <row r="110" spans="1:2" ht="17.25">
      <c r="A110" s="53"/>
      <c r="B110" s="70"/>
    </row>
    <row r="111" spans="1:2" ht="17.25">
      <c r="A111" s="53"/>
      <c r="B111" s="70"/>
    </row>
    <row r="112" ht="17.25">
      <c r="B112" s="71"/>
    </row>
  </sheetData>
  <printOptions/>
  <pageMargins left="0.7874015748031497" right="0.7874015748031497" top="1" bottom="0.95" header="0.5118110236220472" footer="0.5118110236220472"/>
  <pageSetup firstPageNumber="107" useFirstPageNumber="1" horizontalDpi="300" verticalDpi="300" orientation="portrait" paperSize="9" scale="75" r:id="rId1"/>
  <headerFooter alignWithMargins="0">
    <oddHeader>&amp;C
</oddHeader>
    <oddFooter>&amp;C－&amp;P－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22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0.58203125" defaultRowHeight="18"/>
  <cols>
    <col min="1" max="1" width="10.16015625" style="0" customWidth="1"/>
    <col min="2" max="2" width="9.58203125" style="0" customWidth="1"/>
    <col min="3" max="3" width="8.91015625" style="0" customWidth="1"/>
    <col min="4" max="5" width="8.08203125" style="0" customWidth="1"/>
    <col min="6" max="6" width="8.58203125" style="0" customWidth="1"/>
    <col min="7" max="7" width="8.08203125" style="0" customWidth="1"/>
    <col min="8" max="8" width="7.58203125" style="0" customWidth="1"/>
    <col min="9" max="10" width="6.91015625" style="0" customWidth="1"/>
    <col min="11" max="11" width="9" style="0" customWidth="1"/>
  </cols>
  <sheetData>
    <row r="1" spans="1:11" ht="31.5" customHeight="1">
      <c r="A1" s="72"/>
      <c r="B1" s="73" t="s">
        <v>137</v>
      </c>
      <c r="C1" s="74"/>
      <c r="E1" s="75" t="s">
        <v>138</v>
      </c>
      <c r="F1" s="74"/>
      <c r="G1" s="76"/>
      <c r="H1" s="76"/>
      <c r="I1" s="76"/>
      <c r="J1" s="76"/>
      <c r="K1" s="76"/>
    </row>
    <row r="2" spans="1:11" ht="14.25" customHeight="1">
      <c r="A2" s="77"/>
      <c r="B2" s="78" t="s">
        <v>152</v>
      </c>
      <c r="C2" s="79"/>
      <c r="D2" s="80"/>
      <c r="E2" s="80"/>
      <c r="F2" s="80"/>
      <c r="G2" s="81"/>
      <c r="H2" s="82" t="s">
        <v>139</v>
      </c>
      <c r="I2" s="77"/>
      <c r="J2" s="77"/>
      <c r="K2" s="77"/>
    </row>
    <row r="3" spans="1:11" ht="14.25" customHeight="1">
      <c r="A3" s="76"/>
      <c r="B3" s="83"/>
      <c r="C3" s="76"/>
      <c r="D3" s="76"/>
      <c r="E3" s="76"/>
      <c r="F3" s="76"/>
      <c r="G3" s="83"/>
      <c r="H3" s="76"/>
      <c r="I3" s="76"/>
      <c r="J3" s="76"/>
      <c r="K3" s="76"/>
    </row>
    <row r="4" spans="1:11" ht="14.25" customHeight="1">
      <c r="A4" s="84" t="s">
        <v>140</v>
      </c>
      <c r="B4" s="85" t="s">
        <v>19</v>
      </c>
      <c r="C4" s="86" t="s">
        <v>141</v>
      </c>
      <c r="D4" s="86" t="s">
        <v>142</v>
      </c>
      <c r="E4" s="86" t="s">
        <v>143</v>
      </c>
      <c r="F4" s="87" t="s">
        <v>144</v>
      </c>
      <c r="G4" s="85" t="s">
        <v>145</v>
      </c>
      <c r="H4" s="86" t="s">
        <v>146</v>
      </c>
      <c r="I4" s="86" t="s">
        <v>142</v>
      </c>
      <c r="J4" s="86" t="s">
        <v>143</v>
      </c>
      <c r="K4" s="87" t="s">
        <v>144</v>
      </c>
    </row>
    <row r="5" spans="1:11" ht="18.75" customHeight="1">
      <c r="A5" s="88"/>
      <c r="B5" s="89"/>
      <c r="C5" s="90" t="s">
        <v>147</v>
      </c>
      <c r="D5" s="91"/>
      <c r="E5" s="91"/>
      <c r="F5" s="92" t="s">
        <v>148</v>
      </c>
      <c r="G5" s="89"/>
      <c r="H5" s="93" t="s">
        <v>149</v>
      </c>
      <c r="I5" s="91"/>
      <c r="J5" s="91"/>
      <c r="K5" s="94" t="s">
        <v>148</v>
      </c>
    </row>
    <row r="6" spans="1:23" ht="24.75" customHeight="1">
      <c r="A6" s="95" t="s">
        <v>32</v>
      </c>
      <c r="B6" s="18">
        <f>SUM(C6:F6)</f>
        <v>18479</v>
      </c>
      <c r="C6" s="96">
        <v>380</v>
      </c>
      <c r="D6" s="97">
        <v>4677</v>
      </c>
      <c r="E6" s="97">
        <v>7224</v>
      </c>
      <c r="F6" s="97">
        <v>6198</v>
      </c>
      <c r="G6" s="98">
        <v>3.393873543085334</v>
      </c>
      <c r="H6" s="98">
        <v>0.06979121956666631</v>
      </c>
      <c r="I6" s="99">
        <v>0.8589829839823642</v>
      </c>
      <c r="J6" s="100">
        <v>1.326767816183151</v>
      </c>
      <c r="K6" s="100">
        <v>1.1383315233531524</v>
      </c>
      <c r="L6" s="101"/>
      <c r="M6" s="102"/>
      <c r="O6" s="101"/>
      <c r="P6" s="103"/>
      <c r="S6" s="104"/>
      <c r="T6" s="101"/>
      <c r="U6" s="101"/>
      <c r="V6" s="101"/>
      <c r="W6" s="101"/>
    </row>
    <row r="7" spans="1:23" ht="21.75" customHeight="1">
      <c r="A7" s="105" t="s">
        <v>33</v>
      </c>
      <c r="B7" s="21">
        <f>SUM(C7:F7)</f>
        <v>4952</v>
      </c>
      <c r="C7" s="96">
        <v>149</v>
      </c>
      <c r="D7" s="97">
        <v>1131</v>
      </c>
      <c r="E7" s="97">
        <v>1858</v>
      </c>
      <c r="F7" s="97">
        <v>1814</v>
      </c>
      <c r="G7" s="106">
        <v>3.4764417018558107</v>
      </c>
      <c r="H7" s="106">
        <v>0.10460214329089575</v>
      </c>
      <c r="I7" s="107">
        <v>0.7939934500805577</v>
      </c>
      <c r="J7" s="108">
        <v>1.3043676660032504</v>
      </c>
      <c r="K7" s="108">
        <v>1.2734784424811065</v>
      </c>
      <c r="L7" s="101"/>
      <c r="M7" s="102"/>
      <c r="O7" s="101"/>
      <c r="P7" s="103"/>
      <c r="S7" s="104"/>
      <c r="T7" s="101"/>
      <c r="U7" s="101"/>
      <c r="V7" s="101"/>
      <c r="W7" s="101"/>
    </row>
    <row r="8" spans="1:23" ht="21.75" customHeight="1">
      <c r="A8" s="105" t="s">
        <v>34</v>
      </c>
      <c r="B8" s="21">
        <f aca="true" t="shared" si="0" ref="B8:B71">SUM(C8:F8)</f>
        <v>5018</v>
      </c>
      <c r="C8" s="96">
        <v>136</v>
      </c>
      <c r="D8" s="97">
        <v>1078</v>
      </c>
      <c r="E8" s="97">
        <v>1975</v>
      </c>
      <c r="F8" s="97">
        <v>1829</v>
      </c>
      <c r="G8" s="106">
        <v>3.0634864527110146</v>
      </c>
      <c r="H8" s="106">
        <v>0.0830279309622754</v>
      </c>
      <c r="I8" s="107">
        <v>0.6581184527745065</v>
      </c>
      <c r="J8" s="108">
        <v>1.2057364974301024</v>
      </c>
      <c r="K8" s="108">
        <v>1.1166035715441303</v>
      </c>
      <c r="L8" s="101"/>
      <c r="M8" s="102"/>
      <c r="O8" s="101"/>
      <c r="P8" s="103"/>
      <c r="S8" s="104"/>
      <c r="T8" s="101"/>
      <c r="U8" s="101"/>
      <c r="V8" s="101"/>
      <c r="W8" s="101"/>
    </row>
    <row r="9" spans="1:23" ht="15.75" customHeight="1">
      <c r="A9" s="109" t="s">
        <v>35</v>
      </c>
      <c r="B9" s="31">
        <f t="shared" si="0"/>
        <v>1885</v>
      </c>
      <c r="C9" s="110">
        <v>96</v>
      </c>
      <c r="D9" s="111">
        <v>437</v>
      </c>
      <c r="E9" s="111">
        <v>732</v>
      </c>
      <c r="F9" s="111">
        <v>620</v>
      </c>
      <c r="G9" s="112">
        <v>3.943968448252414</v>
      </c>
      <c r="H9" s="112">
        <v>0.20085993158208582</v>
      </c>
      <c r="I9" s="113">
        <v>0.9143311468892864</v>
      </c>
      <c r="J9" s="114">
        <v>1.5315569783134044</v>
      </c>
      <c r="K9" s="114">
        <v>1.2972203914676377</v>
      </c>
      <c r="L9" s="115"/>
      <c r="M9" s="102"/>
      <c r="O9" s="101"/>
      <c r="P9" s="103"/>
      <c r="S9" s="104"/>
      <c r="T9" s="101"/>
      <c r="U9" s="101"/>
      <c r="V9" s="101"/>
      <c r="W9" s="101"/>
    </row>
    <row r="10" spans="1:23" ht="15.75" customHeight="1">
      <c r="A10" s="109" t="s">
        <v>36</v>
      </c>
      <c r="B10" s="31">
        <f t="shared" si="0"/>
        <v>1176</v>
      </c>
      <c r="C10" s="110">
        <v>21</v>
      </c>
      <c r="D10" s="111">
        <v>241</v>
      </c>
      <c r="E10" s="111">
        <v>474</v>
      </c>
      <c r="F10" s="111">
        <v>440</v>
      </c>
      <c r="G10" s="112">
        <v>2.933685242515485</v>
      </c>
      <c r="H10" s="112">
        <v>0.05238723647349081</v>
      </c>
      <c r="I10" s="113">
        <v>0.6012059042910135</v>
      </c>
      <c r="J10" s="114">
        <v>1.1824547661159355</v>
      </c>
      <c r="K10" s="114">
        <v>1.0976373356350457</v>
      </c>
      <c r="L10" s="115"/>
      <c r="M10" s="102"/>
      <c r="O10" s="101"/>
      <c r="P10" s="103"/>
      <c r="S10" s="104"/>
      <c r="T10" s="101"/>
      <c r="U10" s="101"/>
      <c r="V10" s="101"/>
      <c r="W10" s="101"/>
    </row>
    <row r="11" spans="1:23" ht="15.75" customHeight="1">
      <c r="A11" s="109" t="s">
        <v>37</v>
      </c>
      <c r="B11" s="31">
        <f t="shared" si="0"/>
        <v>206</v>
      </c>
      <c r="C11" s="116">
        <v>0</v>
      </c>
      <c r="D11" s="111">
        <v>34</v>
      </c>
      <c r="E11" s="111">
        <v>91</v>
      </c>
      <c r="F11" s="111">
        <v>81</v>
      </c>
      <c r="G11" s="112">
        <v>2.7463004932675643</v>
      </c>
      <c r="H11" s="112">
        <v>0</v>
      </c>
      <c r="I11" s="113">
        <v>0.45327289694707373</v>
      </c>
      <c r="J11" s="114">
        <v>1.2131715771230502</v>
      </c>
      <c r="K11" s="114">
        <v>1.0798560191974405</v>
      </c>
      <c r="L11" s="115"/>
      <c r="M11" s="102"/>
      <c r="O11" s="101"/>
      <c r="P11" s="103"/>
      <c r="S11" s="104"/>
      <c r="T11" s="101"/>
      <c r="U11" s="101"/>
      <c r="V11" s="101"/>
      <c r="W11" s="101"/>
    </row>
    <row r="12" spans="1:23" ht="15.75" customHeight="1">
      <c r="A12" s="109" t="s">
        <v>38</v>
      </c>
      <c r="B12" s="31">
        <f t="shared" si="0"/>
        <v>574</v>
      </c>
      <c r="C12" s="117">
        <v>11</v>
      </c>
      <c r="D12" s="111">
        <v>136</v>
      </c>
      <c r="E12" s="111">
        <v>206</v>
      </c>
      <c r="F12" s="111">
        <v>221</v>
      </c>
      <c r="G12" s="112">
        <v>2.9948867786705624</v>
      </c>
      <c r="H12" s="112">
        <v>0.05739330063654388</v>
      </c>
      <c r="I12" s="113">
        <v>0.709589898779088</v>
      </c>
      <c r="J12" s="114">
        <v>1.0748199937389127</v>
      </c>
      <c r="K12" s="114">
        <v>1.153083585516018</v>
      </c>
      <c r="L12" s="115"/>
      <c r="M12" s="102"/>
      <c r="O12" s="101"/>
      <c r="P12" s="103"/>
      <c r="S12" s="104"/>
      <c r="T12" s="101"/>
      <c r="U12" s="101"/>
      <c r="V12" s="101"/>
      <c r="W12" s="101"/>
    </row>
    <row r="13" spans="1:23" ht="15.75" customHeight="1">
      <c r="A13" s="109" t="s">
        <v>39</v>
      </c>
      <c r="B13" s="31">
        <f t="shared" si="0"/>
        <v>484</v>
      </c>
      <c r="C13" s="117">
        <v>1</v>
      </c>
      <c r="D13" s="111">
        <v>96</v>
      </c>
      <c r="E13" s="111">
        <v>205</v>
      </c>
      <c r="F13" s="111">
        <v>182</v>
      </c>
      <c r="G13" s="112">
        <v>2.3457226909898075</v>
      </c>
      <c r="H13" s="112">
        <v>0.004846534485516131</v>
      </c>
      <c r="I13" s="113">
        <v>0.4652673106095487</v>
      </c>
      <c r="J13" s="114">
        <v>0.9935395695308069</v>
      </c>
      <c r="K13" s="114">
        <v>0.882069276363936</v>
      </c>
      <c r="L13" s="115"/>
      <c r="M13" s="102"/>
      <c r="O13" s="101"/>
      <c r="P13" s="103"/>
      <c r="S13" s="104"/>
      <c r="T13" s="101"/>
      <c r="U13" s="101"/>
      <c r="V13" s="101"/>
      <c r="W13" s="101"/>
    </row>
    <row r="14" spans="1:23" ht="19.5" customHeight="1">
      <c r="A14" s="109" t="s">
        <v>40</v>
      </c>
      <c r="B14" s="31">
        <f t="shared" si="0"/>
        <v>457</v>
      </c>
      <c r="C14" s="117">
        <v>4</v>
      </c>
      <c r="D14" s="111">
        <v>85</v>
      </c>
      <c r="E14" s="111">
        <v>169</v>
      </c>
      <c r="F14" s="111">
        <v>199</v>
      </c>
      <c r="G14" s="112">
        <v>3.037432870739618</v>
      </c>
      <c r="H14" s="112">
        <v>0.02658584569575158</v>
      </c>
      <c r="I14" s="113">
        <v>0.5649492210347211</v>
      </c>
      <c r="J14" s="114">
        <v>1.1232519806455044</v>
      </c>
      <c r="K14" s="114">
        <v>1.3226458233636413</v>
      </c>
      <c r="L14" s="115"/>
      <c r="M14" s="102"/>
      <c r="O14" s="101"/>
      <c r="P14" s="103"/>
      <c r="S14" s="104"/>
      <c r="T14" s="101"/>
      <c r="U14" s="101"/>
      <c r="V14" s="101"/>
      <c r="W14" s="101"/>
    </row>
    <row r="15" spans="1:23" ht="15.75" customHeight="1">
      <c r="A15" s="109" t="s">
        <v>41</v>
      </c>
      <c r="B15" s="31">
        <f t="shared" si="0"/>
        <v>193</v>
      </c>
      <c r="C15" s="117">
        <v>3</v>
      </c>
      <c r="D15" s="111">
        <v>39</v>
      </c>
      <c r="E15" s="111">
        <v>82</v>
      </c>
      <c r="F15" s="111">
        <v>69</v>
      </c>
      <c r="G15" s="112">
        <v>1.79929892601432</v>
      </c>
      <c r="H15" s="112">
        <v>0.02796837708830549</v>
      </c>
      <c r="I15" s="113">
        <v>0.36358890214797135</v>
      </c>
      <c r="J15" s="114">
        <v>0.7644689737470167</v>
      </c>
      <c r="K15" s="114">
        <v>0.6432726730310263</v>
      </c>
      <c r="L15" s="115"/>
      <c r="M15" s="102"/>
      <c r="O15" s="101"/>
      <c r="P15" s="103"/>
      <c r="S15" s="104"/>
      <c r="T15" s="101"/>
      <c r="U15" s="101"/>
      <c r="V15" s="101"/>
      <c r="W15" s="101"/>
    </row>
    <row r="16" spans="1:23" ht="15.75" customHeight="1">
      <c r="A16" s="109" t="s">
        <v>42</v>
      </c>
      <c r="B16" s="31">
        <f t="shared" si="0"/>
        <v>43</v>
      </c>
      <c r="C16" s="111">
        <v>0</v>
      </c>
      <c r="D16" s="111">
        <v>10</v>
      </c>
      <c r="E16" s="111">
        <v>16</v>
      </c>
      <c r="F16" s="111">
        <v>17</v>
      </c>
      <c r="G16" s="112">
        <v>1.5101496101706822</v>
      </c>
      <c r="H16" s="112">
        <v>0</v>
      </c>
      <c r="I16" s="113">
        <v>0.35119758376062377</v>
      </c>
      <c r="J16" s="114">
        <v>0.561916134016998</v>
      </c>
      <c r="K16" s="114">
        <v>0.5970358923930603</v>
      </c>
      <c r="L16" s="115"/>
      <c r="M16" s="102"/>
      <c r="O16" s="101"/>
      <c r="P16" s="103"/>
      <c r="S16" s="104"/>
      <c r="T16" s="101"/>
      <c r="U16" s="101"/>
      <c r="V16" s="101"/>
      <c r="W16" s="101"/>
    </row>
    <row r="17" spans="1:23" ht="21.75" customHeight="1">
      <c r="A17" s="118" t="s">
        <v>43</v>
      </c>
      <c r="B17" s="21">
        <f t="shared" si="0"/>
        <v>3243</v>
      </c>
      <c r="C17" s="119">
        <v>32</v>
      </c>
      <c r="D17" s="97">
        <v>904</v>
      </c>
      <c r="E17" s="97">
        <v>1305</v>
      </c>
      <c r="F17" s="97">
        <v>1002</v>
      </c>
      <c r="G17" s="106">
        <v>3.162424584023661</v>
      </c>
      <c r="H17" s="106">
        <v>0.031204929598753362</v>
      </c>
      <c r="I17" s="107">
        <v>0.8815392611647825</v>
      </c>
      <c r="J17" s="108">
        <v>1.2725760351991604</v>
      </c>
      <c r="K17" s="108">
        <v>0.9771043580609646</v>
      </c>
      <c r="L17" s="101"/>
      <c r="M17" s="102"/>
      <c r="O17" s="101"/>
      <c r="P17" s="103"/>
      <c r="S17" s="104"/>
      <c r="T17" s="101"/>
      <c r="U17" s="101"/>
      <c r="V17" s="101"/>
      <c r="W17" s="101"/>
    </row>
    <row r="18" spans="1:23" ht="15.75" customHeight="1">
      <c r="A18" s="109" t="s">
        <v>44</v>
      </c>
      <c r="B18" s="31">
        <f t="shared" si="0"/>
        <v>919</v>
      </c>
      <c r="C18" s="117">
        <v>14</v>
      </c>
      <c r="D18" s="111">
        <v>229</v>
      </c>
      <c r="E18" s="111">
        <v>373</v>
      </c>
      <c r="F18" s="111">
        <v>303</v>
      </c>
      <c r="G18" s="112">
        <v>3.1282124597485175</v>
      </c>
      <c r="H18" s="112">
        <v>0.04765503203098939</v>
      </c>
      <c r="I18" s="113">
        <v>0.7795001667926121</v>
      </c>
      <c r="J18" s="114">
        <v>1.2696662105399315</v>
      </c>
      <c r="K18" s="114">
        <v>1.0313910503849846</v>
      </c>
      <c r="L18" s="115"/>
      <c r="M18" s="102"/>
      <c r="O18" s="101"/>
      <c r="P18" s="103"/>
      <c r="S18" s="104"/>
      <c r="T18" s="101"/>
      <c r="U18" s="101"/>
      <c r="V18" s="101"/>
      <c r="W18" s="101"/>
    </row>
    <row r="19" spans="1:23" ht="15.75" customHeight="1">
      <c r="A19" s="109" t="s">
        <v>45</v>
      </c>
      <c r="B19" s="31">
        <f t="shared" si="0"/>
        <v>868</v>
      </c>
      <c r="C19" s="117">
        <v>4</v>
      </c>
      <c r="D19" s="111">
        <v>212</v>
      </c>
      <c r="E19" s="111">
        <v>359</v>
      </c>
      <c r="F19" s="111">
        <v>293</v>
      </c>
      <c r="G19" s="112">
        <v>3.249390739236393</v>
      </c>
      <c r="H19" s="112">
        <v>0.01497415087205711</v>
      </c>
      <c r="I19" s="113">
        <v>0.7936299962190269</v>
      </c>
      <c r="J19" s="114">
        <v>1.3439300407671257</v>
      </c>
      <c r="K19" s="114">
        <v>1.0968565513781834</v>
      </c>
      <c r="L19" s="115"/>
      <c r="M19" s="102"/>
      <c r="O19" s="101"/>
      <c r="P19" s="103"/>
      <c r="S19" s="104"/>
      <c r="T19" s="101"/>
      <c r="U19" s="101"/>
      <c r="V19" s="101"/>
      <c r="W19" s="101"/>
    </row>
    <row r="20" spans="1:23" ht="15.75" customHeight="1">
      <c r="A20" s="109" t="s">
        <v>46</v>
      </c>
      <c r="B20" s="31">
        <f t="shared" si="0"/>
        <v>170</v>
      </c>
      <c r="C20" s="117">
        <v>4</v>
      </c>
      <c r="D20" s="111">
        <v>63</v>
      </c>
      <c r="E20" s="111">
        <v>69</v>
      </c>
      <c r="F20" s="120">
        <v>34</v>
      </c>
      <c r="G20" s="112">
        <v>4.4367888088526986</v>
      </c>
      <c r="H20" s="112">
        <v>0.10439503079653409</v>
      </c>
      <c r="I20" s="113">
        <v>1.6442217350454118</v>
      </c>
      <c r="J20" s="114">
        <v>1.800814281240213</v>
      </c>
      <c r="K20" s="114">
        <v>0.8873577617705397</v>
      </c>
      <c r="L20" s="115"/>
      <c r="M20" s="102"/>
      <c r="O20" s="101"/>
      <c r="P20" s="103"/>
      <c r="S20" s="104"/>
      <c r="T20" s="101"/>
      <c r="U20" s="101"/>
      <c r="V20" s="101"/>
      <c r="W20" s="101"/>
    </row>
    <row r="21" spans="1:23" ht="15.75" customHeight="1">
      <c r="A21" s="109" t="s">
        <v>47</v>
      </c>
      <c r="B21" s="31">
        <f t="shared" si="0"/>
        <v>265</v>
      </c>
      <c r="C21" s="117">
        <v>2</v>
      </c>
      <c r="D21" s="111">
        <v>73</v>
      </c>
      <c r="E21" s="111">
        <v>113</v>
      </c>
      <c r="F21" s="120">
        <v>77</v>
      </c>
      <c r="G21" s="112">
        <v>3.365079365079365</v>
      </c>
      <c r="H21" s="112">
        <v>0.025396825396825397</v>
      </c>
      <c r="I21" s="113">
        <v>0.9269841269841269</v>
      </c>
      <c r="J21" s="114">
        <v>1.434920634920635</v>
      </c>
      <c r="K21" s="114">
        <v>0.9777777777777777</v>
      </c>
      <c r="L21" s="115"/>
      <c r="M21" s="102"/>
      <c r="O21" s="101"/>
      <c r="P21" s="103"/>
      <c r="S21" s="104"/>
      <c r="T21" s="101"/>
      <c r="U21" s="101"/>
      <c r="V21" s="101"/>
      <c r="W21" s="101"/>
    </row>
    <row r="22" spans="1:23" ht="15.75" customHeight="1">
      <c r="A22" s="109" t="s">
        <v>48</v>
      </c>
      <c r="B22" s="31">
        <f t="shared" si="0"/>
        <v>309</v>
      </c>
      <c r="C22" s="117">
        <v>7</v>
      </c>
      <c r="D22" s="111">
        <v>93</v>
      </c>
      <c r="E22" s="111">
        <v>112</v>
      </c>
      <c r="F22" s="120">
        <v>97</v>
      </c>
      <c r="G22" s="112">
        <v>3.157217153191446</v>
      </c>
      <c r="H22" s="112">
        <v>0.07152271868071236</v>
      </c>
      <c r="I22" s="113">
        <v>0.9502304053294642</v>
      </c>
      <c r="J22" s="114">
        <v>1.1443634988913978</v>
      </c>
      <c r="K22" s="114">
        <v>0.9911005302898714</v>
      </c>
      <c r="L22" s="115"/>
      <c r="M22" s="102"/>
      <c r="O22" s="101"/>
      <c r="P22" s="103"/>
      <c r="S22" s="104"/>
      <c r="T22" s="101"/>
      <c r="U22" s="101"/>
      <c r="V22" s="101"/>
      <c r="W22" s="101"/>
    </row>
    <row r="23" spans="1:23" ht="19.5" customHeight="1">
      <c r="A23" s="109" t="s">
        <v>49</v>
      </c>
      <c r="B23" s="31">
        <f t="shared" si="0"/>
        <v>145</v>
      </c>
      <c r="C23" s="117">
        <v>1</v>
      </c>
      <c r="D23" s="111">
        <v>45</v>
      </c>
      <c r="E23" s="111">
        <v>60</v>
      </c>
      <c r="F23" s="120">
        <v>39</v>
      </c>
      <c r="G23" s="112">
        <v>2.9588817467605346</v>
      </c>
      <c r="H23" s="112">
        <v>0.020406081012141617</v>
      </c>
      <c r="I23" s="113">
        <v>0.9182736455463728</v>
      </c>
      <c r="J23" s="114">
        <v>1.2243648607284972</v>
      </c>
      <c r="K23" s="114">
        <v>0.7958371594735231</v>
      </c>
      <c r="L23" s="115"/>
      <c r="M23" s="102"/>
      <c r="O23" s="101"/>
      <c r="P23" s="103"/>
      <c r="S23" s="104"/>
      <c r="T23" s="101"/>
      <c r="U23" s="101"/>
      <c r="V23" s="101"/>
      <c r="W23" s="101"/>
    </row>
    <row r="24" spans="1:23" ht="15.75" customHeight="1">
      <c r="A24" s="109" t="s">
        <v>50</v>
      </c>
      <c r="B24" s="31">
        <f t="shared" si="0"/>
        <v>153</v>
      </c>
      <c r="C24" s="111">
        <v>0</v>
      </c>
      <c r="D24" s="111">
        <v>52</v>
      </c>
      <c r="E24" s="111">
        <v>56</v>
      </c>
      <c r="F24" s="120">
        <v>45</v>
      </c>
      <c r="G24" s="112">
        <v>2.9682225584914446</v>
      </c>
      <c r="H24" s="112">
        <v>0</v>
      </c>
      <c r="I24" s="113">
        <v>1.0088076669382688</v>
      </c>
      <c r="J24" s="114">
        <v>1.0864082567027509</v>
      </c>
      <c r="K24" s="114">
        <v>0.8730066348504248</v>
      </c>
      <c r="L24" s="115"/>
      <c r="M24" s="102"/>
      <c r="O24" s="101"/>
      <c r="P24" s="103"/>
      <c r="S24" s="104"/>
      <c r="T24" s="101"/>
      <c r="U24" s="101"/>
      <c r="V24" s="101"/>
      <c r="W24" s="101"/>
    </row>
    <row r="25" spans="1:23" ht="15.75" customHeight="1">
      <c r="A25" s="109" t="s">
        <v>51</v>
      </c>
      <c r="B25" s="31">
        <f t="shared" si="0"/>
        <v>18</v>
      </c>
      <c r="C25" s="111">
        <v>0</v>
      </c>
      <c r="D25" s="111">
        <v>7</v>
      </c>
      <c r="E25" s="111">
        <v>6</v>
      </c>
      <c r="F25" s="120">
        <v>5</v>
      </c>
      <c r="G25" s="112">
        <v>1.991150442477876</v>
      </c>
      <c r="H25" s="112">
        <v>0</v>
      </c>
      <c r="I25" s="113">
        <v>0.7743362831858407</v>
      </c>
      <c r="J25" s="114">
        <v>0.6637168141592921</v>
      </c>
      <c r="K25" s="114">
        <v>0.5530973451327433</v>
      </c>
      <c r="L25" s="115"/>
      <c r="M25" s="102"/>
      <c r="O25" s="101"/>
      <c r="P25" s="103"/>
      <c r="S25" s="104"/>
      <c r="T25" s="101"/>
      <c r="U25" s="101"/>
      <c r="V25" s="101"/>
      <c r="W25" s="101"/>
    </row>
    <row r="26" spans="1:23" ht="15.75" customHeight="1">
      <c r="A26" s="109" t="s">
        <v>52</v>
      </c>
      <c r="B26" s="31">
        <f t="shared" si="0"/>
        <v>62</v>
      </c>
      <c r="C26" s="111">
        <v>0</v>
      </c>
      <c r="D26" s="111">
        <v>21</v>
      </c>
      <c r="E26" s="111">
        <v>29</v>
      </c>
      <c r="F26" s="120">
        <v>12</v>
      </c>
      <c r="G26" s="112">
        <v>2.9277045851631485</v>
      </c>
      <c r="H26" s="112">
        <v>0</v>
      </c>
      <c r="I26" s="113">
        <v>0.9916418756197762</v>
      </c>
      <c r="J26" s="114">
        <v>1.3694102091892146</v>
      </c>
      <c r="K26" s="114">
        <v>0.5666525003541578</v>
      </c>
      <c r="L26" s="115"/>
      <c r="M26" s="102"/>
      <c r="O26" s="101"/>
      <c r="P26" s="103"/>
      <c r="S26" s="104"/>
      <c r="T26" s="101"/>
      <c r="U26" s="101"/>
      <c r="V26" s="101"/>
      <c r="W26" s="101"/>
    </row>
    <row r="27" spans="1:23" ht="15.75" customHeight="1">
      <c r="A27" s="109" t="s">
        <v>53</v>
      </c>
      <c r="B27" s="31">
        <f t="shared" si="0"/>
        <v>31</v>
      </c>
      <c r="C27" s="111">
        <v>0</v>
      </c>
      <c r="D27" s="111">
        <v>13</v>
      </c>
      <c r="E27" s="111">
        <v>12</v>
      </c>
      <c r="F27" s="120">
        <v>6</v>
      </c>
      <c r="G27" s="112">
        <v>2.7036455607884182</v>
      </c>
      <c r="H27" s="112">
        <v>0</v>
      </c>
      <c r="I27" s="113">
        <v>1.1337868480725624</v>
      </c>
      <c r="J27" s="114">
        <v>1.0465724751439038</v>
      </c>
      <c r="K27" s="114">
        <v>0.5232862375719519</v>
      </c>
      <c r="L27" s="115"/>
      <c r="M27" s="102"/>
      <c r="O27" s="101"/>
      <c r="P27" s="103"/>
      <c r="S27" s="104"/>
      <c r="T27" s="101"/>
      <c r="U27" s="101"/>
      <c r="V27" s="101"/>
      <c r="W27" s="101"/>
    </row>
    <row r="28" spans="1:23" ht="19.5" customHeight="1">
      <c r="A28" s="109" t="s">
        <v>54</v>
      </c>
      <c r="B28" s="31">
        <f t="shared" si="0"/>
        <v>16</v>
      </c>
      <c r="C28" s="111">
        <v>0</v>
      </c>
      <c r="D28" s="111">
        <v>9</v>
      </c>
      <c r="E28" s="111">
        <v>5</v>
      </c>
      <c r="F28" s="111">
        <v>2</v>
      </c>
      <c r="G28" s="112">
        <v>2.122578933404086</v>
      </c>
      <c r="H28" s="112">
        <v>0</v>
      </c>
      <c r="I28" s="113">
        <v>1.1939506500397983</v>
      </c>
      <c r="J28" s="114">
        <v>0.6633059166887768</v>
      </c>
      <c r="K28" s="114">
        <v>0.26532236667551073</v>
      </c>
      <c r="L28" s="115"/>
      <c r="M28" s="102"/>
      <c r="O28" s="101"/>
      <c r="P28" s="103"/>
      <c r="S28" s="104"/>
      <c r="T28" s="101"/>
      <c r="U28" s="101"/>
      <c r="V28" s="101"/>
      <c r="W28" s="101"/>
    </row>
    <row r="29" spans="1:23" ht="15.75" customHeight="1">
      <c r="A29" s="109" t="s">
        <v>55</v>
      </c>
      <c r="B29" s="31">
        <f t="shared" si="0"/>
        <v>48</v>
      </c>
      <c r="C29" s="111">
        <v>0</v>
      </c>
      <c r="D29" s="111">
        <v>16</v>
      </c>
      <c r="E29" s="111">
        <v>22</v>
      </c>
      <c r="F29" s="111">
        <v>10</v>
      </c>
      <c r="G29" s="112">
        <v>4.124774426398557</v>
      </c>
      <c r="H29" s="112">
        <v>0</v>
      </c>
      <c r="I29" s="113">
        <v>1.3749248087995187</v>
      </c>
      <c r="J29" s="114">
        <v>1.8905216120993382</v>
      </c>
      <c r="K29" s="114">
        <v>0.8593280054996992</v>
      </c>
      <c r="L29" s="115"/>
      <c r="M29" s="102"/>
      <c r="O29" s="101"/>
      <c r="P29" s="103"/>
      <c r="S29" s="104"/>
      <c r="T29" s="101"/>
      <c r="U29" s="101"/>
      <c r="V29" s="101"/>
      <c r="W29" s="101"/>
    </row>
    <row r="30" spans="1:23" ht="15.75" customHeight="1">
      <c r="A30" s="109" t="s">
        <v>56</v>
      </c>
      <c r="B30" s="31">
        <f t="shared" si="0"/>
        <v>19</v>
      </c>
      <c r="C30" s="111">
        <v>0</v>
      </c>
      <c r="D30" s="111">
        <v>9</v>
      </c>
      <c r="E30" s="111">
        <v>6</v>
      </c>
      <c r="F30" s="111">
        <v>4</v>
      </c>
      <c r="G30" s="112">
        <v>2.5776692443359113</v>
      </c>
      <c r="H30" s="112">
        <v>0</v>
      </c>
      <c r="I30" s="113">
        <v>1.221001221001221</v>
      </c>
      <c r="J30" s="114">
        <v>0.8140008140008139</v>
      </c>
      <c r="K30" s="114">
        <v>0.542667209333876</v>
      </c>
      <c r="L30" s="115"/>
      <c r="M30" s="102"/>
      <c r="O30" s="101"/>
      <c r="P30" s="103"/>
      <c r="S30" s="104"/>
      <c r="T30" s="101"/>
      <c r="U30" s="101"/>
      <c r="V30" s="101"/>
      <c r="W30" s="101"/>
    </row>
    <row r="31" spans="1:23" ht="15.75" customHeight="1">
      <c r="A31" s="109" t="s">
        <v>57</v>
      </c>
      <c r="B31" s="31">
        <f t="shared" si="0"/>
        <v>17</v>
      </c>
      <c r="C31" s="111">
        <v>0</v>
      </c>
      <c r="D31" s="111">
        <v>8</v>
      </c>
      <c r="E31" s="111">
        <v>6</v>
      </c>
      <c r="F31" s="111">
        <v>3</v>
      </c>
      <c r="G31" s="112">
        <v>2.7414933075310435</v>
      </c>
      <c r="H31" s="112">
        <v>0</v>
      </c>
      <c r="I31" s="113">
        <v>1.2901144976616674</v>
      </c>
      <c r="J31" s="114">
        <v>0.9675858732462506</v>
      </c>
      <c r="K31" s="114">
        <v>0.4837929366231253</v>
      </c>
      <c r="L31" s="115"/>
      <c r="M31" s="102"/>
      <c r="O31" s="101"/>
      <c r="P31" s="103"/>
      <c r="S31" s="104"/>
      <c r="T31" s="101"/>
      <c r="U31" s="101"/>
      <c r="V31" s="101"/>
      <c r="W31" s="101"/>
    </row>
    <row r="32" spans="1:23" ht="15.75" customHeight="1">
      <c r="A32" s="109" t="s">
        <v>58</v>
      </c>
      <c r="B32" s="31">
        <f t="shared" si="0"/>
        <v>29</v>
      </c>
      <c r="C32" s="111">
        <v>0</v>
      </c>
      <c r="D32" s="111">
        <v>11</v>
      </c>
      <c r="E32" s="111">
        <v>9</v>
      </c>
      <c r="F32" s="111">
        <v>9</v>
      </c>
      <c r="G32" s="112">
        <v>3.6155092881186883</v>
      </c>
      <c r="H32" s="112">
        <v>0</v>
      </c>
      <c r="I32" s="113">
        <v>1.3714000748036406</v>
      </c>
      <c r="J32" s="114">
        <v>1.122054606657524</v>
      </c>
      <c r="K32" s="114">
        <v>1.122054606657524</v>
      </c>
      <c r="L32" s="115"/>
      <c r="M32" s="102"/>
      <c r="O32" s="101"/>
      <c r="P32" s="103"/>
      <c r="S32" s="104"/>
      <c r="T32" s="101"/>
      <c r="U32" s="101"/>
      <c r="V32" s="101"/>
      <c r="W32" s="101"/>
    </row>
    <row r="33" spans="1:23" ht="19.5" customHeight="1">
      <c r="A33" s="109" t="s">
        <v>59</v>
      </c>
      <c r="B33" s="31">
        <f t="shared" si="0"/>
        <v>63</v>
      </c>
      <c r="C33" s="111">
        <v>0</v>
      </c>
      <c r="D33" s="111">
        <v>14</v>
      </c>
      <c r="E33" s="111">
        <v>27</v>
      </c>
      <c r="F33" s="111">
        <v>22</v>
      </c>
      <c r="G33" s="112">
        <v>1.979016146258717</v>
      </c>
      <c r="H33" s="112">
        <v>0</v>
      </c>
      <c r="I33" s="113">
        <v>0.4397813658352705</v>
      </c>
      <c r="J33" s="114">
        <v>0.8481497769680216</v>
      </c>
      <c r="K33" s="114">
        <v>0.691085003455425</v>
      </c>
      <c r="L33" s="115"/>
      <c r="M33" s="102"/>
      <c r="O33" s="101"/>
      <c r="P33" s="103"/>
      <c r="S33" s="104"/>
      <c r="T33" s="101"/>
      <c r="U33" s="101"/>
      <c r="V33" s="101"/>
      <c r="W33" s="101"/>
    </row>
    <row r="34" spans="1:23" ht="15.75" customHeight="1">
      <c r="A34" s="109" t="s">
        <v>60</v>
      </c>
      <c r="B34" s="31">
        <f t="shared" si="0"/>
        <v>111</v>
      </c>
      <c r="C34" s="111">
        <v>0</v>
      </c>
      <c r="D34" s="111">
        <v>29</v>
      </c>
      <c r="E34" s="111">
        <v>41</v>
      </c>
      <c r="F34" s="111">
        <v>41</v>
      </c>
      <c r="G34" s="112">
        <v>3.1895635182897046</v>
      </c>
      <c r="H34" s="112">
        <v>0</v>
      </c>
      <c r="I34" s="113">
        <v>0.8333093876612742</v>
      </c>
      <c r="J34" s="114">
        <v>1.178127065314215</v>
      </c>
      <c r="K34" s="114">
        <v>1.178127065314215</v>
      </c>
      <c r="L34" s="115"/>
      <c r="M34" s="102"/>
      <c r="O34" s="101"/>
      <c r="P34" s="103"/>
      <c r="S34" s="104"/>
      <c r="T34" s="101"/>
      <c r="U34" s="101"/>
      <c r="V34" s="101"/>
      <c r="W34" s="101"/>
    </row>
    <row r="35" spans="1:23" ht="21.75" customHeight="1">
      <c r="A35" s="105" t="s">
        <v>61</v>
      </c>
      <c r="B35" s="21">
        <f t="shared" si="0"/>
        <v>3320</v>
      </c>
      <c r="C35" s="119">
        <v>37</v>
      </c>
      <c r="D35" s="97">
        <v>949</v>
      </c>
      <c r="E35" s="97">
        <v>1300</v>
      </c>
      <c r="F35" s="97">
        <v>1034</v>
      </c>
      <c r="G35" s="106">
        <v>3.806418401052039</v>
      </c>
      <c r="H35" s="106">
        <v>0.04242092796353176</v>
      </c>
      <c r="I35" s="107">
        <v>1.0880394766862607</v>
      </c>
      <c r="J35" s="108">
        <v>1.4904650365565213</v>
      </c>
      <c r="K35" s="108">
        <v>1.1854929598457256</v>
      </c>
      <c r="L35" s="101"/>
      <c r="M35" s="102"/>
      <c r="O35" s="101"/>
      <c r="P35" s="103"/>
      <c r="S35" s="104"/>
      <c r="T35" s="101"/>
      <c r="U35" s="101"/>
      <c r="V35" s="101"/>
      <c r="W35" s="101"/>
    </row>
    <row r="36" spans="1:23" ht="15.75" customHeight="1">
      <c r="A36" s="109" t="s">
        <v>62</v>
      </c>
      <c r="B36" s="31">
        <f t="shared" si="0"/>
        <v>1943</v>
      </c>
      <c r="C36" s="117">
        <v>31</v>
      </c>
      <c r="D36" s="111">
        <v>523</v>
      </c>
      <c r="E36" s="111">
        <v>773</v>
      </c>
      <c r="F36" s="111">
        <v>616</v>
      </c>
      <c r="G36" s="112">
        <v>4.086680534318231</v>
      </c>
      <c r="H36" s="112">
        <v>0.06520179956966812</v>
      </c>
      <c r="I36" s="113">
        <v>1.100017457256014</v>
      </c>
      <c r="J36" s="114">
        <v>1.6258384215275308</v>
      </c>
      <c r="K36" s="114">
        <v>1.2956228559650182</v>
      </c>
      <c r="L36" s="115"/>
      <c r="M36" s="102"/>
      <c r="O36" s="101"/>
      <c r="P36" s="103"/>
      <c r="S36" s="104"/>
      <c r="T36" s="101"/>
      <c r="U36" s="101"/>
      <c r="V36" s="101"/>
      <c r="W36" s="101"/>
    </row>
    <row r="37" spans="1:23" ht="15.75" customHeight="1">
      <c r="A37" s="109" t="s">
        <v>63</v>
      </c>
      <c r="B37" s="31">
        <f t="shared" si="0"/>
        <v>159</v>
      </c>
      <c r="C37" s="117">
        <v>2</v>
      </c>
      <c r="D37" s="111">
        <v>46</v>
      </c>
      <c r="E37" s="111">
        <v>61</v>
      </c>
      <c r="F37" s="111">
        <v>50</v>
      </c>
      <c r="G37" s="112">
        <v>4.499533067323203</v>
      </c>
      <c r="H37" s="112">
        <v>0.05659790021790192</v>
      </c>
      <c r="I37" s="113">
        <v>1.3017517050117442</v>
      </c>
      <c r="J37" s="114">
        <v>1.7262359566460086</v>
      </c>
      <c r="K37" s="114">
        <v>1.414947505447548</v>
      </c>
      <c r="L37" s="115"/>
      <c r="M37" s="102"/>
      <c r="O37" s="101"/>
      <c r="P37" s="103"/>
      <c r="S37" s="104"/>
      <c r="T37" s="101"/>
      <c r="U37" s="101"/>
      <c r="V37" s="101"/>
      <c r="W37" s="101"/>
    </row>
    <row r="38" spans="1:23" ht="15.75" customHeight="1">
      <c r="A38" s="109" t="s">
        <v>64</v>
      </c>
      <c r="B38" s="31">
        <f t="shared" si="0"/>
        <v>141</v>
      </c>
      <c r="C38" s="117">
        <v>1</v>
      </c>
      <c r="D38" s="111">
        <v>37</v>
      </c>
      <c r="E38" s="111">
        <v>58</v>
      </c>
      <c r="F38" s="111">
        <v>45</v>
      </c>
      <c r="G38" s="112">
        <v>3.4755601567699475</v>
      </c>
      <c r="H38" s="112">
        <v>0.02464936281397126</v>
      </c>
      <c r="I38" s="113">
        <v>0.9120264241169366</v>
      </c>
      <c r="J38" s="114">
        <v>1.429663043210333</v>
      </c>
      <c r="K38" s="114">
        <v>1.1092213266287065</v>
      </c>
      <c r="L38" s="115"/>
      <c r="M38" s="102"/>
      <c r="O38" s="101"/>
      <c r="P38" s="103"/>
      <c r="S38" s="104"/>
      <c r="T38" s="101"/>
      <c r="U38" s="101"/>
      <c r="V38" s="101"/>
      <c r="W38" s="101"/>
    </row>
    <row r="39" spans="1:23" ht="15.75" customHeight="1">
      <c r="A39" s="109" t="s">
        <v>65</v>
      </c>
      <c r="B39" s="31">
        <f t="shared" si="0"/>
        <v>169</v>
      </c>
      <c r="C39" s="117">
        <v>3</v>
      </c>
      <c r="D39" s="111">
        <v>56</v>
      </c>
      <c r="E39" s="111">
        <v>60</v>
      </c>
      <c r="F39" s="111">
        <v>50</v>
      </c>
      <c r="G39" s="112">
        <v>3.2490627703547053</v>
      </c>
      <c r="H39" s="112">
        <v>0.05767567047966933</v>
      </c>
      <c r="I39" s="113">
        <v>1.076612515620494</v>
      </c>
      <c r="J39" s="114">
        <v>1.1535134095933866</v>
      </c>
      <c r="K39" s="114">
        <v>0.9612611746611555</v>
      </c>
      <c r="L39" s="115"/>
      <c r="M39" s="102"/>
      <c r="O39" s="101"/>
      <c r="P39" s="103"/>
      <c r="S39" s="104"/>
      <c r="T39" s="101"/>
      <c r="U39" s="101"/>
      <c r="V39" s="101"/>
      <c r="W39" s="101"/>
    </row>
    <row r="40" spans="1:23" ht="15.75" customHeight="1">
      <c r="A40" s="109" t="s">
        <v>66</v>
      </c>
      <c r="B40" s="31">
        <f t="shared" si="0"/>
        <v>29</v>
      </c>
      <c r="C40" s="111">
        <v>0</v>
      </c>
      <c r="D40" s="111">
        <v>11</v>
      </c>
      <c r="E40" s="111">
        <v>8</v>
      </c>
      <c r="F40" s="111">
        <v>10</v>
      </c>
      <c r="G40" s="112">
        <v>3.2995790192285814</v>
      </c>
      <c r="H40" s="112">
        <v>0</v>
      </c>
      <c r="I40" s="113">
        <v>1.2515644555694618</v>
      </c>
      <c r="J40" s="114">
        <v>0.9102286949596087</v>
      </c>
      <c r="K40" s="114">
        <v>1.1377858686995106</v>
      </c>
      <c r="L40" s="115"/>
      <c r="M40" s="102"/>
      <c r="O40" s="101"/>
      <c r="P40" s="103"/>
      <c r="S40" s="104"/>
      <c r="T40" s="101"/>
      <c r="U40" s="101"/>
      <c r="V40" s="101"/>
      <c r="W40" s="101"/>
    </row>
    <row r="41" spans="1:23" ht="19.5" customHeight="1">
      <c r="A41" s="109" t="s">
        <v>67</v>
      </c>
      <c r="B41" s="31">
        <f t="shared" si="0"/>
        <v>65</v>
      </c>
      <c r="C41" s="111">
        <v>0</v>
      </c>
      <c r="D41" s="111">
        <v>19</v>
      </c>
      <c r="E41" s="111">
        <v>24</v>
      </c>
      <c r="F41" s="111">
        <v>22</v>
      </c>
      <c r="G41" s="112">
        <v>2.9719720177403866</v>
      </c>
      <c r="H41" s="112">
        <v>0</v>
      </c>
      <c r="I41" s="113">
        <v>0.8687302821087285</v>
      </c>
      <c r="J41" s="114">
        <v>1.0973435142426045</v>
      </c>
      <c r="K41" s="114">
        <v>1.0058982213890542</v>
      </c>
      <c r="L41" s="115"/>
      <c r="M41" s="102"/>
      <c r="O41" s="101"/>
      <c r="P41" s="103"/>
      <c r="S41" s="104"/>
      <c r="T41" s="101"/>
      <c r="U41" s="101"/>
      <c r="V41" s="101"/>
      <c r="W41" s="101"/>
    </row>
    <row r="42" spans="1:23" ht="15.75" customHeight="1">
      <c r="A42" s="109" t="s">
        <v>68</v>
      </c>
      <c r="B42" s="31">
        <f t="shared" si="0"/>
        <v>29</v>
      </c>
      <c r="C42" s="111">
        <v>0</v>
      </c>
      <c r="D42" s="111">
        <v>13</v>
      </c>
      <c r="E42" s="111">
        <v>9</v>
      </c>
      <c r="F42" s="111">
        <v>7</v>
      </c>
      <c r="G42" s="112">
        <v>3.4409112482202184</v>
      </c>
      <c r="H42" s="112">
        <v>0</v>
      </c>
      <c r="I42" s="113">
        <v>1.5424774560987184</v>
      </c>
      <c r="J42" s="114">
        <v>1.0678690080683437</v>
      </c>
      <c r="K42" s="114">
        <v>0.8305647840531561</v>
      </c>
      <c r="L42" s="115"/>
      <c r="M42" s="102"/>
      <c r="O42" s="101"/>
      <c r="P42" s="103"/>
      <c r="S42" s="104"/>
      <c r="T42" s="101"/>
      <c r="U42" s="101"/>
      <c r="V42" s="101"/>
      <c r="W42" s="101"/>
    </row>
    <row r="43" spans="1:23" ht="15.75" customHeight="1">
      <c r="A43" s="109" t="s">
        <v>69</v>
      </c>
      <c r="B43" s="31">
        <f t="shared" si="0"/>
        <v>45</v>
      </c>
      <c r="C43" s="111">
        <v>0</v>
      </c>
      <c r="D43" s="111">
        <v>15</v>
      </c>
      <c r="E43" s="111">
        <v>14</v>
      </c>
      <c r="F43" s="111">
        <v>16</v>
      </c>
      <c r="G43" s="112">
        <v>2.99023190909695</v>
      </c>
      <c r="H43" s="112">
        <v>0</v>
      </c>
      <c r="I43" s="113">
        <v>0.9967439696989833</v>
      </c>
      <c r="J43" s="114">
        <v>0.930294371719051</v>
      </c>
      <c r="K43" s="114">
        <v>1.0631935676789157</v>
      </c>
      <c r="L43" s="115"/>
      <c r="M43" s="102"/>
      <c r="O43" s="101"/>
      <c r="P43" s="103"/>
      <c r="S43" s="104"/>
      <c r="T43" s="101"/>
      <c r="U43" s="101"/>
      <c r="V43" s="101"/>
      <c r="W43" s="101"/>
    </row>
    <row r="44" spans="1:23" ht="15.75" customHeight="1">
      <c r="A44" s="109" t="s">
        <v>70</v>
      </c>
      <c r="B44" s="31">
        <f t="shared" si="0"/>
        <v>68</v>
      </c>
      <c r="C44" s="111">
        <v>0</v>
      </c>
      <c r="D44" s="111">
        <v>24</v>
      </c>
      <c r="E44" s="111">
        <v>26</v>
      </c>
      <c r="F44" s="111">
        <v>18</v>
      </c>
      <c r="G44" s="112">
        <v>3.4</v>
      </c>
      <c r="H44" s="112">
        <v>0</v>
      </c>
      <c r="I44" s="113">
        <v>1.2</v>
      </c>
      <c r="J44" s="114">
        <v>1.3</v>
      </c>
      <c r="K44" s="114">
        <v>0.9</v>
      </c>
      <c r="L44" s="115"/>
      <c r="M44" s="102"/>
      <c r="O44" s="101"/>
      <c r="P44" s="103"/>
      <c r="S44" s="104"/>
      <c r="T44" s="101"/>
      <c r="U44" s="101"/>
      <c r="V44" s="101"/>
      <c r="W44" s="101"/>
    </row>
    <row r="45" spans="1:23" ht="15.75" customHeight="1">
      <c r="A45" s="109" t="s">
        <v>71</v>
      </c>
      <c r="B45" s="31">
        <f t="shared" si="0"/>
        <v>57</v>
      </c>
      <c r="C45" s="111">
        <v>0</v>
      </c>
      <c r="D45" s="111">
        <v>17</v>
      </c>
      <c r="E45" s="111">
        <v>21</v>
      </c>
      <c r="F45" s="111">
        <v>19</v>
      </c>
      <c r="G45" s="112">
        <v>2.8116213683223994</v>
      </c>
      <c r="H45" s="112">
        <v>0</v>
      </c>
      <c r="I45" s="113">
        <v>0.8385537414294875</v>
      </c>
      <c r="J45" s="114">
        <v>1.0358605041187787</v>
      </c>
      <c r="K45" s="114">
        <v>0.9372071227741331</v>
      </c>
      <c r="L45" s="115"/>
      <c r="M45" s="102"/>
      <c r="O45" s="101"/>
      <c r="P45" s="103"/>
      <c r="S45" s="104"/>
      <c r="T45" s="101"/>
      <c r="U45" s="101"/>
      <c r="V45" s="101"/>
      <c r="W45" s="101"/>
    </row>
    <row r="46" spans="1:23" ht="19.5" customHeight="1">
      <c r="A46" s="109" t="s">
        <v>72</v>
      </c>
      <c r="B46" s="31">
        <f t="shared" si="0"/>
        <v>15</v>
      </c>
      <c r="C46" s="111">
        <v>0</v>
      </c>
      <c r="D46" s="111">
        <v>4</v>
      </c>
      <c r="E46" s="111">
        <v>7</v>
      </c>
      <c r="F46" s="111">
        <v>4</v>
      </c>
      <c r="G46" s="112">
        <v>2.837684449489217</v>
      </c>
      <c r="H46" s="112">
        <v>0</v>
      </c>
      <c r="I46" s="113">
        <v>0.7567158531971245</v>
      </c>
      <c r="J46" s="114">
        <v>1.3242527430949678</v>
      </c>
      <c r="K46" s="114">
        <v>0.7567158531971245</v>
      </c>
      <c r="L46" s="115"/>
      <c r="M46" s="102"/>
      <c r="O46" s="101"/>
      <c r="P46" s="103"/>
      <c r="S46" s="104"/>
      <c r="T46" s="101"/>
      <c r="U46" s="101"/>
      <c r="V46" s="101"/>
      <c r="W46" s="101"/>
    </row>
    <row r="47" spans="1:23" ht="15.75" customHeight="1">
      <c r="A47" s="109" t="s">
        <v>73</v>
      </c>
      <c r="B47" s="31">
        <f t="shared" si="0"/>
        <v>60</v>
      </c>
      <c r="C47" s="111">
        <v>0</v>
      </c>
      <c r="D47" s="111">
        <v>14</v>
      </c>
      <c r="E47" s="111">
        <v>21</v>
      </c>
      <c r="F47" s="111">
        <v>25</v>
      </c>
      <c r="G47" s="112">
        <v>3.4602076124567476</v>
      </c>
      <c r="H47" s="112">
        <v>0</v>
      </c>
      <c r="I47" s="113">
        <v>0.8073817762399078</v>
      </c>
      <c r="J47" s="114">
        <v>1.2110726643598615</v>
      </c>
      <c r="K47" s="114">
        <v>1.441753171856978</v>
      </c>
      <c r="L47" s="115"/>
      <c r="M47" s="102"/>
      <c r="O47" s="101"/>
      <c r="P47" s="103"/>
      <c r="S47" s="104"/>
      <c r="T47" s="101"/>
      <c r="U47" s="101"/>
      <c r="V47" s="101"/>
      <c r="W47" s="101"/>
    </row>
    <row r="48" spans="1:23" ht="15.75" customHeight="1">
      <c r="A48" s="109" t="s">
        <v>74</v>
      </c>
      <c r="B48" s="31">
        <f t="shared" si="0"/>
        <v>43</v>
      </c>
      <c r="C48" s="111">
        <v>0</v>
      </c>
      <c r="D48" s="111">
        <v>9</v>
      </c>
      <c r="E48" s="111">
        <v>17</v>
      </c>
      <c r="F48" s="111">
        <v>17</v>
      </c>
      <c r="G48" s="112">
        <v>3.3413629652653665</v>
      </c>
      <c r="H48" s="112">
        <v>0</v>
      </c>
      <c r="I48" s="113">
        <v>0.6993550392415883</v>
      </c>
      <c r="J48" s="114">
        <v>1.321003963011889</v>
      </c>
      <c r="K48" s="114">
        <v>1.321003963011889</v>
      </c>
      <c r="L48" s="115"/>
      <c r="M48" s="102"/>
      <c r="O48" s="101"/>
      <c r="P48" s="103"/>
      <c r="S48" s="104"/>
      <c r="T48" s="101"/>
      <c r="U48" s="101"/>
      <c r="V48" s="101"/>
      <c r="W48" s="101"/>
    </row>
    <row r="49" spans="1:23" ht="15.75" customHeight="1">
      <c r="A49" s="109" t="s">
        <v>75</v>
      </c>
      <c r="B49" s="31">
        <f t="shared" si="0"/>
        <v>35</v>
      </c>
      <c r="C49" s="111">
        <v>0</v>
      </c>
      <c r="D49" s="111">
        <v>11</v>
      </c>
      <c r="E49" s="111">
        <v>9</v>
      </c>
      <c r="F49" s="111">
        <v>15</v>
      </c>
      <c r="G49" s="112">
        <v>2.8234914488544693</v>
      </c>
      <c r="H49" s="112">
        <v>0</v>
      </c>
      <c r="I49" s="113">
        <v>0.8873830267828332</v>
      </c>
      <c r="J49" s="114">
        <v>0.7260406582768635</v>
      </c>
      <c r="K49" s="114">
        <v>1.2100677637947725</v>
      </c>
      <c r="L49" s="115"/>
      <c r="M49" s="102"/>
      <c r="O49" s="101"/>
      <c r="P49" s="103"/>
      <c r="S49" s="104"/>
      <c r="T49" s="101"/>
      <c r="U49" s="101"/>
      <c r="V49" s="101"/>
      <c r="W49" s="101"/>
    </row>
    <row r="50" spans="1:23" ht="15.75" customHeight="1">
      <c r="A50" s="109" t="s">
        <v>76</v>
      </c>
      <c r="B50" s="31">
        <f t="shared" si="0"/>
        <v>103</v>
      </c>
      <c r="C50" s="111">
        <v>0</v>
      </c>
      <c r="D50" s="111">
        <v>23</v>
      </c>
      <c r="E50" s="111">
        <v>47</v>
      </c>
      <c r="F50" s="111">
        <v>33</v>
      </c>
      <c r="G50" s="112">
        <v>3.2024375835587477</v>
      </c>
      <c r="H50" s="112">
        <v>0</v>
      </c>
      <c r="I50" s="113">
        <v>0.7151074215713707</v>
      </c>
      <c r="J50" s="114">
        <v>1.4613064701675837</v>
      </c>
      <c r="K50" s="114">
        <v>1.026023691819793</v>
      </c>
      <c r="L50" s="115"/>
      <c r="M50" s="102"/>
      <c r="O50" s="101"/>
      <c r="P50" s="103"/>
      <c r="S50" s="104"/>
      <c r="T50" s="101"/>
      <c r="U50" s="101"/>
      <c r="V50" s="101"/>
      <c r="W50" s="101"/>
    </row>
    <row r="51" spans="1:23" ht="19.5" customHeight="1">
      <c r="A51" s="109" t="s">
        <v>77</v>
      </c>
      <c r="B51" s="31">
        <f t="shared" si="0"/>
        <v>58</v>
      </c>
      <c r="C51" s="111">
        <v>0</v>
      </c>
      <c r="D51" s="111">
        <v>16</v>
      </c>
      <c r="E51" s="111">
        <v>19</v>
      </c>
      <c r="F51" s="111">
        <v>23</v>
      </c>
      <c r="G51" s="112">
        <v>3.0867482703565723</v>
      </c>
      <c r="H51" s="112">
        <v>0</v>
      </c>
      <c r="I51" s="113">
        <v>0.8515167642362959</v>
      </c>
      <c r="J51" s="114">
        <v>1.0111761575306013</v>
      </c>
      <c r="K51" s="114">
        <v>1.2240553485896752</v>
      </c>
      <c r="L51" s="115"/>
      <c r="M51" s="102"/>
      <c r="O51" s="101"/>
      <c r="P51" s="103"/>
      <c r="S51" s="104"/>
      <c r="T51" s="101"/>
      <c r="U51" s="101"/>
      <c r="V51" s="101"/>
      <c r="W51" s="101"/>
    </row>
    <row r="52" spans="1:23" ht="15.75" customHeight="1">
      <c r="A52" s="109" t="s">
        <v>78</v>
      </c>
      <c r="B52" s="31">
        <f t="shared" si="0"/>
        <v>33</v>
      </c>
      <c r="C52" s="111">
        <v>0</v>
      </c>
      <c r="D52" s="111">
        <v>13</v>
      </c>
      <c r="E52" s="111">
        <v>12</v>
      </c>
      <c r="F52" s="111">
        <v>8</v>
      </c>
      <c r="G52" s="112">
        <v>3.696236559139785</v>
      </c>
      <c r="H52" s="112">
        <v>0</v>
      </c>
      <c r="I52" s="113">
        <v>1.4560931899641578</v>
      </c>
      <c r="J52" s="114">
        <v>1.3440860215053765</v>
      </c>
      <c r="K52" s="114">
        <v>0.8960573476702509</v>
      </c>
      <c r="L52" s="115"/>
      <c r="M52" s="102"/>
      <c r="O52" s="101"/>
      <c r="P52" s="103"/>
      <c r="S52" s="104"/>
      <c r="T52" s="101"/>
      <c r="U52" s="101"/>
      <c r="V52" s="101"/>
      <c r="W52" s="101"/>
    </row>
    <row r="53" spans="1:23" ht="15.75" customHeight="1">
      <c r="A53" s="121" t="s">
        <v>79</v>
      </c>
      <c r="B53" s="122">
        <f t="shared" si="0"/>
        <v>21</v>
      </c>
      <c r="C53" s="123">
        <v>0</v>
      </c>
      <c r="D53" s="123">
        <v>8</v>
      </c>
      <c r="E53" s="123">
        <v>9</v>
      </c>
      <c r="F53" s="123">
        <v>4</v>
      </c>
      <c r="G53" s="124">
        <v>3.6483669214732455</v>
      </c>
      <c r="H53" s="124">
        <v>0</v>
      </c>
      <c r="I53" s="125">
        <v>1.389854065323141</v>
      </c>
      <c r="J53" s="126">
        <v>1.5635858234885338</v>
      </c>
      <c r="K53" s="126">
        <v>0.6949270326615705</v>
      </c>
      <c r="L53" s="127"/>
      <c r="M53" s="128"/>
      <c r="N53" s="129"/>
      <c r="O53" s="130"/>
      <c r="P53" s="131"/>
      <c r="Q53" s="129"/>
      <c r="S53" s="104"/>
      <c r="T53" s="101"/>
      <c r="U53" s="101"/>
      <c r="V53" s="101"/>
      <c r="W53" s="101"/>
    </row>
    <row r="54" spans="1:11" ht="15.75" customHeight="1">
      <c r="A54" s="132" t="s">
        <v>80</v>
      </c>
      <c r="B54" s="31">
        <f t="shared" si="0"/>
        <v>20</v>
      </c>
      <c r="C54" s="111">
        <v>0</v>
      </c>
      <c r="D54" s="111">
        <v>7</v>
      </c>
      <c r="E54" s="111">
        <v>9</v>
      </c>
      <c r="F54" s="111">
        <v>4</v>
      </c>
      <c r="G54" s="112">
        <v>4.22654268808115</v>
      </c>
      <c r="H54" s="112">
        <v>0</v>
      </c>
      <c r="I54" s="113">
        <v>1.4792899408284024</v>
      </c>
      <c r="J54" s="114">
        <v>1.9019442096365173</v>
      </c>
      <c r="K54" s="114">
        <v>0.8453085376162299</v>
      </c>
    </row>
    <row r="55" spans="1:11" ht="15.75" customHeight="1">
      <c r="A55" s="109" t="s">
        <v>81</v>
      </c>
      <c r="B55" s="31">
        <f t="shared" si="0"/>
        <v>14</v>
      </c>
      <c r="C55" s="111">
        <v>0</v>
      </c>
      <c r="D55" s="111">
        <v>4</v>
      </c>
      <c r="E55" s="111">
        <v>6</v>
      </c>
      <c r="F55" s="111">
        <v>4</v>
      </c>
      <c r="G55" s="112">
        <v>4.027617951668585</v>
      </c>
      <c r="H55" s="112">
        <v>0</v>
      </c>
      <c r="I55" s="113">
        <v>1.1507479861910241</v>
      </c>
      <c r="J55" s="114">
        <v>1.726121979286536</v>
      </c>
      <c r="K55" s="114">
        <v>1.1507479861910241</v>
      </c>
    </row>
    <row r="56" spans="1:11" ht="15.75" customHeight="1">
      <c r="A56" s="109" t="s">
        <v>82</v>
      </c>
      <c r="B56" s="31">
        <f t="shared" si="0"/>
        <v>117</v>
      </c>
      <c r="C56" s="111">
        <v>0</v>
      </c>
      <c r="D56" s="111">
        <v>46</v>
      </c>
      <c r="E56" s="111">
        <v>49</v>
      </c>
      <c r="F56" s="111">
        <v>22</v>
      </c>
      <c r="G56" s="112">
        <v>4.426620256516968</v>
      </c>
      <c r="H56" s="112">
        <v>0</v>
      </c>
      <c r="I56" s="113">
        <v>1.7403806136733382</v>
      </c>
      <c r="J56" s="114">
        <v>1.8538836971737733</v>
      </c>
      <c r="K56" s="114">
        <v>0.8323559456698573</v>
      </c>
    </row>
    <row r="57" spans="1:11" ht="15.75" customHeight="1">
      <c r="A57" s="109" t="s">
        <v>83</v>
      </c>
      <c r="B57" s="31">
        <f t="shared" si="0"/>
        <v>21</v>
      </c>
      <c r="C57" s="111">
        <v>0</v>
      </c>
      <c r="D57" s="111">
        <v>7</v>
      </c>
      <c r="E57" s="111">
        <v>8</v>
      </c>
      <c r="F57" s="111">
        <v>6</v>
      </c>
      <c r="G57" s="112">
        <v>3.618194348725017</v>
      </c>
      <c r="H57" s="112">
        <v>0</v>
      </c>
      <c r="I57" s="113">
        <v>1.206064782908339</v>
      </c>
      <c r="J57" s="114">
        <v>1.3783597518952446</v>
      </c>
      <c r="K57" s="114">
        <v>1.0337698139214335</v>
      </c>
    </row>
    <row r="58" spans="1:11" ht="15.75" customHeight="1">
      <c r="A58" s="109" t="s">
        <v>84</v>
      </c>
      <c r="B58" s="31">
        <f t="shared" si="0"/>
        <v>45</v>
      </c>
      <c r="C58" s="111">
        <v>0</v>
      </c>
      <c r="D58" s="111">
        <v>16</v>
      </c>
      <c r="E58" s="111">
        <v>20</v>
      </c>
      <c r="F58" s="111">
        <v>9</v>
      </c>
      <c r="G58" s="112">
        <v>4.012125534950071</v>
      </c>
      <c r="H58" s="112">
        <v>0</v>
      </c>
      <c r="I58" s="113">
        <v>1.4265335235378032</v>
      </c>
      <c r="J58" s="114">
        <v>1.783166904422254</v>
      </c>
      <c r="K58" s="114">
        <v>0.8024251069900142</v>
      </c>
    </row>
    <row r="59" spans="1:11" ht="19.5" customHeight="1">
      <c r="A59" s="109" t="s">
        <v>85</v>
      </c>
      <c r="B59" s="31">
        <f t="shared" si="0"/>
        <v>16</v>
      </c>
      <c r="C59" s="111">
        <v>0</v>
      </c>
      <c r="D59" s="111">
        <v>6</v>
      </c>
      <c r="E59" s="111">
        <v>6</v>
      </c>
      <c r="F59" s="111">
        <v>4</v>
      </c>
      <c r="G59" s="112">
        <v>3.2206119162640903</v>
      </c>
      <c r="H59" s="112">
        <v>0</v>
      </c>
      <c r="I59" s="113">
        <v>1.2077294685990339</v>
      </c>
      <c r="J59" s="114">
        <v>1.2077294685990339</v>
      </c>
      <c r="K59" s="114">
        <v>0.8051529790660226</v>
      </c>
    </row>
    <row r="60" spans="1:11" ht="15.75" customHeight="1">
      <c r="A60" s="109" t="s">
        <v>86</v>
      </c>
      <c r="B60" s="31">
        <f t="shared" si="0"/>
        <v>14</v>
      </c>
      <c r="C60" s="111">
        <v>0</v>
      </c>
      <c r="D60" s="111">
        <v>4</v>
      </c>
      <c r="E60" s="111">
        <v>7</v>
      </c>
      <c r="F60" s="111">
        <v>3</v>
      </c>
      <c r="G60" s="112">
        <v>3.2725572697522205</v>
      </c>
      <c r="H60" s="112">
        <v>0</v>
      </c>
      <c r="I60" s="113">
        <v>0.9350163627863488</v>
      </c>
      <c r="J60" s="114">
        <v>1.6362786348761102</v>
      </c>
      <c r="K60" s="114">
        <v>0.7012622720897616</v>
      </c>
    </row>
    <row r="61" spans="1:11" ht="21.75" customHeight="1">
      <c r="A61" s="105" t="s">
        <v>87</v>
      </c>
      <c r="B61" s="21">
        <f t="shared" si="0"/>
        <v>865</v>
      </c>
      <c r="C61" s="119">
        <f>SUM(C62:C80)</f>
        <v>6</v>
      </c>
      <c r="D61" s="97">
        <f>SUM(D62:D80)</f>
        <v>268</v>
      </c>
      <c r="E61" s="97">
        <v>355</v>
      </c>
      <c r="F61" s="97">
        <v>236</v>
      </c>
      <c r="G61" s="106">
        <v>4.239177844537341</v>
      </c>
      <c r="H61" s="106">
        <v>0.02940470181181971</v>
      </c>
      <c r="I61" s="107">
        <v>1.3134100142612803</v>
      </c>
      <c r="J61" s="108">
        <v>1.7397781905326661</v>
      </c>
      <c r="K61" s="108">
        <v>1.1565849379315754</v>
      </c>
    </row>
    <row r="62" spans="1:11" ht="15.75" customHeight="1">
      <c r="A62" s="109" t="s">
        <v>88</v>
      </c>
      <c r="B62" s="31">
        <f t="shared" si="0"/>
        <v>225</v>
      </c>
      <c r="C62" s="117">
        <v>5</v>
      </c>
      <c r="D62" s="111">
        <v>68</v>
      </c>
      <c r="E62" s="111">
        <v>92</v>
      </c>
      <c r="F62" s="111">
        <v>60</v>
      </c>
      <c r="G62" s="112">
        <v>4.705242685961647</v>
      </c>
      <c r="H62" s="112">
        <v>0.1045609485769255</v>
      </c>
      <c r="I62" s="113">
        <v>1.4220289006461866</v>
      </c>
      <c r="J62" s="114">
        <v>1.923921453815429</v>
      </c>
      <c r="K62" s="114">
        <v>1.2547313829231057</v>
      </c>
    </row>
    <row r="63" spans="1:11" ht="15.75" customHeight="1">
      <c r="A63" s="109" t="s">
        <v>89</v>
      </c>
      <c r="B63" s="31">
        <f t="shared" si="0"/>
        <v>21</v>
      </c>
      <c r="C63" s="111">
        <v>0</v>
      </c>
      <c r="D63" s="111">
        <v>4</v>
      </c>
      <c r="E63" s="111">
        <v>8</v>
      </c>
      <c r="F63" s="111">
        <v>9</v>
      </c>
      <c r="G63" s="112">
        <v>4.681230494872938</v>
      </c>
      <c r="H63" s="112">
        <v>0</v>
      </c>
      <c r="I63" s="113">
        <v>0.8916629514043691</v>
      </c>
      <c r="J63" s="114">
        <v>1.7833259028087383</v>
      </c>
      <c r="K63" s="114">
        <v>2.0062416406598307</v>
      </c>
    </row>
    <row r="64" spans="1:11" ht="15.75" customHeight="1">
      <c r="A64" s="109" t="s">
        <v>90</v>
      </c>
      <c r="B64" s="31">
        <f t="shared" si="0"/>
        <v>17</v>
      </c>
      <c r="C64" s="111">
        <v>0</v>
      </c>
      <c r="D64" s="111">
        <v>7</v>
      </c>
      <c r="E64" s="111">
        <v>7</v>
      </c>
      <c r="F64" s="111">
        <v>3</v>
      </c>
      <c r="G64" s="112">
        <v>2.8784287165594313</v>
      </c>
      <c r="H64" s="112">
        <v>0</v>
      </c>
      <c r="I64" s="113">
        <v>1.1852353538774127</v>
      </c>
      <c r="J64" s="114">
        <v>1.1852353538774127</v>
      </c>
      <c r="K64" s="114">
        <v>0.5079580088046055</v>
      </c>
    </row>
    <row r="65" spans="1:11" ht="15.75" customHeight="1">
      <c r="A65" s="109" t="s">
        <v>91</v>
      </c>
      <c r="B65" s="31">
        <f t="shared" si="0"/>
        <v>59</v>
      </c>
      <c r="C65" s="117">
        <v>1</v>
      </c>
      <c r="D65" s="111">
        <v>20</v>
      </c>
      <c r="E65" s="111">
        <v>20</v>
      </c>
      <c r="F65" s="111">
        <v>18</v>
      </c>
      <c r="G65" s="112">
        <v>4.142676590366522</v>
      </c>
      <c r="H65" s="112">
        <v>0.07021485746383936</v>
      </c>
      <c r="I65" s="113">
        <v>1.404297149276787</v>
      </c>
      <c r="J65" s="114">
        <v>1.404297149276787</v>
      </c>
      <c r="K65" s="114">
        <v>1.2638674343491083</v>
      </c>
    </row>
    <row r="66" spans="1:11" ht="15.75" customHeight="1">
      <c r="A66" s="109" t="s">
        <v>92</v>
      </c>
      <c r="B66" s="31">
        <f t="shared" si="0"/>
        <v>75</v>
      </c>
      <c r="C66" s="111">
        <v>0</v>
      </c>
      <c r="D66" s="111">
        <v>21</v>
      </c>
      <c r="E66" s="111">
        <v>38</v>
      </c>
      <c r="F66" s="111">
        <v>16</v>
      </c>
      <c r="G66" s="112">
        <v>4.039207238259371</v>
      </c>
      <c r="H66" s="112">
        <v>0</v>
      </c>
      <c r="I66" s="113">
        <v>1.1309780267126237</v>
      </c>
      <c r="J66" s="114">
        <v>2.0465316673847482</v>
      </c>
      <c r="K66" s="114">
        <v>0.8616975441619992</v>
      </c>
    </row>
    <row r="67" spans="1:11" ht="19.5" customHeight="1">
      <c r="A67" s="109" t="s">
        <v>93</v>
      </c>
      <c r="B67" s="31">
        <f t="shared" si="0"/>
        <v>36</v>
      </c>
      <c r="C67" s="111">
        <v>0</v>
      </c>
      <c r="D67" s="111">
        <v>9</v>
      </c>
      <c r="E67" s="111">
        <v>14</v>
      </c>
      <c r="F67" s="111">
        <v>13</v>
      </c>
      <c r="G67" s="112">
        <v>3.2816773017319965</v>
      </c>
      <c r="H67" s="112">
        <v>0</v>
      </c>
      <c r="I67" s="113">
        <v>0.8204193254329991</v>
      </c>
      <c r="J67" s="114">
        <v>1.2762078395624432</v>
      </c>
      <c r="K67" s="114">
        <v>1.1850501367365542</v>
      </c>
    </row>
    <row r="68" spans="1:11" ht="15.75" customHeight="1">
      <c r="A68" s="109" t="s">
        <v>94</v>
      </c>
      <c r="B68" s="31">
        <f t="shared" si="0"/>
        <v>16</v>
      </c>
      <c r="C68" s="111">
        <v>0</v>
      </c>
      <c r="D68" s="111">
        <v>6</v>
      </c>
      <c r="E68" s="111">
        <v>7</v>
      </c>
      <c r="F68" s="111">
        <v>3</v>
      </c>
      <c r="G68" s="112">
        <v>2.6967807180178665</v>
      </c>
      <c r="H68" s="112">
        <v>0</v>
      </c>
      <c r="I68" s="113">
        <v>1.0112927692566998</v>
      </c>
      <c r="J68" s="114">
        <v>1.1798415641328164</v>
      </c>
      <c r="K68" s="114">
        <v>0.5056463846283499</v>
      </c>
    </row>
    <row r="69" spans="1:11" ht="15.75" customHeight="1">
      <c r="A69" s="109" t="s">
        <v>95</v>
      </c>
      <c r="B69" s="31">
        <f t="shared" si="0"/>
        <v>29</v>
      </c>
      <c r="C69" s="111">
        <v>0</v>
      </c>
      <c r="D69" s="111">
        <v>13</v>
      </c>
      <c r="E69" s="111">
        <v>10</v>
      </c>
      <c r="F69" s="111">
        <v>6</v>
      </c>
      <c r="G69" s="112">
        <v>4.2261731273681145</v>
      </c>
      <c r="H69" s="112">
        <v>0</v>
      </c>
      <c r="I69" s="113">
        <v>1.8944914019236374</v>
      </c>
      <c r="J69" s="114">
        <v>1.457301078402798</v>
      </c>
      <c r="K69" s="114">
        <v>0.8743806470416788</v>
      </c>
    </row>
    <row r="70" spans="1:11" ht="15.75" customHeight="1">
      <c r="A70" s="109" t="s">
        <v>96</v>
      </c>
      <c r="B70" s="31">
        <f t="shared" si="0"/>
        <v>58</v>
      </c>
      <c r="C70" s="111">
        <v>0</v>
      </c>
      <c r="D70" s="111">
        <v>17</v>
      </c>
      <c r="E70" s="111">
        <v>23</v>
      </c>
      <c r="F70" s="111">
        <v>18</v>
      </c>
      <c r="G70" s="112">
        <v>5.006473888649115</v>
      </c>
      <c r="H70" s="112">
        <v>0</v>
      </c>
      <c r="I70" s="113">
        <v>1.46741476046612</v>
      </c>
      <c r="J70" s="114">
        <v>1.9853258523953388</v>
      </c>
      <c r="K70" s="114">
        <v>1.5537332757876565</v>
      </c>
    </row>
    <row r="71" spans="1:11" ht="15.75" customHeight="1">
      <c r="A71" s="109" t="s">
        <v>97</v>
      </c>
      <c r="B71" s="31">
        <f t="shared" si="0"/>
        <v>11</v>
      </c>
      <c r="C71" s="111">
        <v>0</v>
      </c>
      <c r="D71" s="111">
        <v>4</v>
      </c>
      <c r="E71" s="111">
        <v>6</v>
      </c>
      <c r="F71" s="111">
        <v>1</v>
      </c>
      <c r="G71" s="112">
        <v>4.1244844394450695</v>
      </c>
      <c r="H71" s="112">
        <v>0</v>
      </c>
      <c r="I71" s="113">
        <v>1.4998125234345707</v>
      </c>
      <c r="J71" s="114">
        <v>2.249718785151856</v>
      </c>
      <c r="K71" s="114">
        <v>0.3749531308586427</v>
      </c>
    </row>
    <row r="72" spans="1:11" ht="19.5" customHeight="1">
      <c r="A72" s="109" t="s">
        <v>98</v>
      </c>
      <c r="B72" s="31">
        <f aca="true" t="shared" si="1" ref="B72:B103">SUM(C72:F72)</f>
        <v>28</v>
      </c>
      <c r="C72" s="111">
        <v>0</v>
      </c>
      <c r="D72" s="111">
        <v>10</v>
      </c>
      <c r="E72" s="111">
        <v>13</v>
      </c>
      <c r="F72" s="111">
        <v>5</v>
      </c>
      <c r="G72" s="112">
        <v>3.687607006453312</v>
      </c>
      <c r="H72" s="112">
        <v>0</v>
      </c>
      <c r="I72" s="113">
        <v>1.3170025023047542</v>
      </c>
      <c r="J72" s="114">
        <v>1.7121032529961806</v>
      </c>
      <c r="K72" s="114">
        <v>0.6585012511523771</v>
      </c>
    </row>
    <row r="73" spans="1:11" ht="15.75" customHeight="1">
      <c r="A73" s="109" t="s">
        <v>99</v>
      </c>
      <c r="B73" s="31">
        <f t="shared" si="1"/>
        <v>58</v>
      </c>
      <c r="C73" s="111">
        <v>0</v>
      </c>
      <c r="D73" s="111">
        <v>13</v>
      </c>
      <c r="E73" s="111">
        <v>24</v>
      </c>
      <c r="F73" s="111">
        <v>21</v>
      </c>
      <c r="G73" s="112">
        <v>4.67968371792803</v>
      </c>
      <c r="H73" s="112">
        <v>0</v>
      </c>
      <c r="I73" s="113">
        <v>1.0488946264321446</v>
      </c>
      <c r="J73" s="114">
        <v>1.9364208487978054</v>
      </c>
      <c r="K73" s="114">
        <v>1.6943682426980797</v>
      </c>
    </row>
    <row r="74" spans="1:11" ht="15.75" customHeight="1">
      <c r="A74" s="109" t="s">
        <v>100</v>
      </c>
      <c r="B74" s="31">
        <f t="shared" si="1"/>
        <v>34</v>
      </c>
      <c r="C74" s="111">
        <v>0</v>
      </c>
      <c r="D74" s="111">
        <v>10</v>
      </c>
      <c r="E74" s="111">
        <v>13</v>
      </c>
      <c r="F74" s="111">
        <v>11</v>
      </c>
      <c r="G74" s="112">
        <v>3.8219424460431655</v>
      </c>
      <c r="H74" s="112">
        <v>0</v>
      </c>
      <c r="I74" s="113">
        <v>1.1241007194244603</v>
      </c>
      <c r="J74" s="114">
        <v>1.4613309352517987</v>
      </c>
      <c r="K74" s="114">
        <v>1.2365107913669064</v>
      </c>
    </row>
    <row r="75" spans="1:11" ht="15.75" customHeight="1">
      <c r="A75" s="109" t="s">
        <v>101</v>
      </c>
      <c r="B75" s="31">
        <f t="shared" si="1"/>
        <v>14</v>
      </c>
      <c r="C75" s="111">
        <v>0</v>
      </c>
      <c r="D75" s="111">
        <v>4</v>
      </c>
      <c r="E75" s="111">
        <v>8</v>
      </c>
      <c r="F75" s="111">
        <v>2</v>
      </c>
      <c r="G75" s="112">
        <v>2.8513238289205702</v>
      </c>
      <c r="H75" s="112">
        <v>0</v>
      </c>
      <c r="I75" s="113">
        <v>0.814663951120163</v>
      </c>
      <c r="J75" s="114">
        <v>1.629327902240326</v>
      </c>
      <c r="K75" s="114">
        <v>0.4073319755600815</v>
      </c>
    </row>
    <row r="76" spans="1:11" ht="15.75" customHeight="1">
      <c r="A76" s="109" t="s">
        <v>102</v>
      </c>
      <c r="B76" s="31">
        <f t="shared" si="1"/>
        <v>17</v>
      </c>
      <c r="C76" s="111">
        <v>0</v>
      </c>
      <c r="D76" s="111">
        <v>8</v>
      </c>
      <c r="E76" s="111">
        <v>7</v>
      </c>
      <c r="F76" s="111">
        <v>2</v>
      </c>
      <c r="G76" s="112">
        <v>3.639477627916934</v>
      </c>
      <c r="H76" s="112">
        <v>0</v>
      </c>
      <c r="I76" s="113">
        <v>1.7126953543138514</v>
      </c>
      <c r="J76" s="114">
        <v>1.49860843502462</v>
      </c>
      <c r="K76" s="114">
        <v>0.42817383857846286</v>
      </c>
    </row>
    <row r="77" spans="1:11" ht="19.5" customHeight="1">
      <c r="A77" s="109" t="s">
        <v>103</v>
      </c>
      <c r="B77" s="31">
        <f t="shared" si="1"/>
        <v>22</v>
      </c>
      <c r="C77" s="111">
        <v>0</v>
      </c>
      <c r="D77" s="111">
        <v>10</v>
      </c>
      <c r="E77" s="111">
        <v>8</v>
      </c>
      <c r="F77" s="111">
        <v>4</v>
      </c>
      <c r="G77" s="112">
        <v>4.093023255813954</v>
      </c>
      <c r="H77" s="112">
        <v>0</v>
      </c>
      <c r="I77" s="113">
        <v>1.86046511627907</v>
      </c>
      <c r="J77" s="114">
        <v>1.4883720930232558</v>
      </c>
      <c r="K77" s="114">
        <v>0.7441860465116279</v>
      </c>
    </row>
    <row r="78" spans="1:11" ht="15.75" customHeight="1">
      <c r="A78" s="109" t="s">
        <v>104</v>
      </c>
      <c r="B78" s="31">
        <f t="shared" si="1"/>
        <v>90</v>
      </c>
      <c r="C78" s="111">
        <v>0</v>
      </c>
      <c r="D78" s="111">
        <v>24</v>
      </c>
      <c r="E78" s="111">
        <v>36</v>
      </c>
      <c r="F78" s="111">
        <v>30</v>
      </c>
      <c r="G78" s="112">
        <v>5.313182596375229</v>
      </c>
      <c r="H78" s="112">
        <v>0</v>
      </c>
      <c r="I78" s="113">
        <v>1.4168486923667276</v>
      </c>
      <c r="J78" s="114">
        <v>2.1252730385500915</v>
      </c>
      <c r="K78" s="114">
        <v>1.7710608654584097</v>
      </c>
    </row>
    <row r="79" spans="1:11" ht="15.75" customHeight="1">
      <c r="A79" s="109" t="s">
        <v>105</v>
      </c>
      <c r="B79" s="31">
        <f t="shared" si="1"/>
        <v>24</v>
      </c>
      <c r="C79" s="111">
        <v>0</v>
      </c>
      <c r="D79" s="111">
        <v>8</v>
      </c>
      <c r="E79" s="111">
        <v>8</v>
      </c>
      <c r="F79" s="111">
        <v>8</v>
      </c>
      <c r="G79" s="112">
        <v>3.7117228580266004</v>
      </c>
      <c r="H79" s="112">
        <v>0</v>
      </c>
      <c r="I79" s="113">
        <v>1.2372409526755337</v>
      </c>
      <c r="J79" s="114">
        <v>1.2372409526755337</v>
      </c>
      <c r="K79" s="114">
        <v>1.2372409526755337</v>
      </c>
    </row>
    <row r="80" spans="1:11" ht="15.75" customHeight="1">
      <c r="A80" s="109" t="s">
        <v>106</v>
      </c>
      <c r="B80" s="31">
        <f t="shared" si="1"/>
        <v>31</v>
      </c>
      <c r="C80" s="111">
        <v>0</v>
      </c>
      <c r="D80" s="111">
        <v>12</v>
      </c>
      <c r="E80" s="111">
        <v>13</v>
      </c>
      <c r="F80" s="111">
        <v>6</v>
      </c>
      <c r="G80" s="112">
        <v>3.9912450109437363</v>
      </c>
      <c r="H80" s="112">
        <v>0</v>
      </c>
      <c r="I80" s="113">
        <v>1.544998068752414</v>
      </c>
      <c r="J80" s="114">
        <v>1.6737479078151152</v>
      </c>
      <c r="K80" s="114">
        <v>0.772499034376207</v>
      </c>
    </row>
    <row r="81" spans="1:11" ht="21.75" customHeight="1">
      <c r="A81" s="105" t="s">
        <v>107</v>
      </c>
      <c r="B81" s="21">
        <f t="shared" si="1"/>
        <v>401</v>
      </c>
      <c r="C81" s="97">
        <v>0</v>
      </c>
      <c r="D81" s="97">
        <v>136</v>
      </c>
      <c r="E81" s="97">
        <v>158</v>
      </c>
      <c r="F81" s="97">
        <v>107</v>
      </c>
      <c r="G81" s="106">
        <v>3.3403583596424733</v>
      </c>
      <c r="H81" s="106">
        <v>0</v>
      </c>
      <c r="I81" s="107">
        <v>1.1328896182328587</v>
      </c>
      <c r="J81" s="108">
        <v>1.3161511741234682</v>
      </c>
      <c r="K81" s="108">
        <v>0.8913175672861463</v>
      </c>
    </row>
    <row r="82" spans="1:11" ht="15.75" customHeight="1">
      <c r="A82" s="109" t="s">
        <v>108</v>
      </c>
      <c r="B82" s="31">
        <f t="shared" si="1"/>
        <v>42</v>
      </c>
      <c r="C82" s="111">
        <v>0</v>
      </c>
      <c r="D82" s="111">
        <v>13</v>
      </c>
      <c r="E82" s="111">
        <v>19</v>
      </c>
      <c r="F82" s="111">
        <v>10</v>
      </c>
      <c r="G82" s="112">
        <v>4.215597711532671</v>
      </c>
      <c r="H82" s="112">
        <v>0</v>
      </c>
      <c r="I82" s="113">
        <v>1.3048278630934458</v>
      </c>
      <c r="J82" s="114">
        <v>1.907056107598113</v>
      </c>
      <c r="K82" s="114">
        <v>1.003713740841112</v>
      </c>
    </row>
    <row r="83" spans="1:11" ht="15.75" customHeight="1">
      <c r="A83" s="109" t="s">
        <v>109</v>
      </c>
      <c r="B83" s="31">
        <f t="shared" si="1"/>
        <v>75</v>
      </c>
      <c r="C83" s="111">
        <v>0</v>
      </c>
      <c r="D83" s="111">
        <v>26</v>
      </c>
      <c r="E83" s="111">
        <v>31</v>
      </c>
      <c r="F83" s="111">
        <v>18</v>
      </c>
      <c r="G83" s="112">
        <v>3.9150180090828415</v>
      </c>
      <c r="H83" s="112">
        <v>0</v>
      </c>
      <c r="I83" s="113">
        <v>1.3572062431487184</v>
      </c>
      <c r="J83" s="114">
        <v>1.6182074437542413</v>
      </c>
      <c r="K83" s="114">
        <v>0.939604322179882</v>
      </c>
    </row>
    <row r="84" spans="1:11" ht="15.75" customHeight="1">
      <c r="A84" s="109" t="s">
        <v>110</v>
      </c>
      <c r="B84" s="31">
        <f t="shared" si="1"/>
        <v>26</v>
      </c>
      <c r="C84" s="111">
        <v>0</v>
      </c>
      <c r="D84" s="111">
        <v>9</v>
      </c>
      <c r="E84" s="111">
        <v>12</v>
      </c>
      <c r="F84" s="111">
        <v>5</v>
      </c>
      <c r="G84" s="112">
        <v>3.353540564942603</v>
      </c>
      <c r="H84" s="112">
        <v>0</v>
      </c>
      <c r="I84" s="113">
        <v>1.1608409647878242</v>
      </c>
      <c r="J84" s="114">
        <v>1.5477879530504322</v>
      </c>
      <c r="K84" s="114">
        <v>0.6449116471043468</v>
      </c>
    </row>
    <row r="85" spans="1:11" ht="15.75" customHeight="1">
      <c r="A85" s="109" t="s">
        <v>111</v>
      </c>
      <c r="B85" s="31">
        <f t="shared" si="1"/>
        <v>43</v>
      </c>
      <c r="C85" s="111">
        <v>0</v>
      </c>
      <c r="D85" s="111">
        <v>14</v>
      </c>
      <c r="E85" s="111">
        <v>19</v>
      </c>
      <c r="F85" s="111">
        <v>10</v>
      </c>
      <c r="G85" s="112">
        <v>3.366739743188224</v>
      </c>
      <c r="H85" s="112">
        <v>0</v>
      </c>
      <c r="I85" s="113">
        <v>1.096147823363608</v>
      </c>
      <c r="J85" s="114">
        <v>1.4876291888506108</v>
      </c>
      <c r="K85" s="114">
        <v>0.7829627309740056</v>
      </c>
    </row>
    <row r="86" spans="1:11" ht="15.75" customHeight="1">
      <c r="A86" s="109" t="s">
        <v>112</v>
      </c>
      <c r="B86" s="31">
        <f t="shared" si="1"/>
        <v>49</v>
      </c>
      <c r="C86" s="111">
        <v>0</v>
      </c>
      <c r="D86" s="111">
        <v>20</v>
      </c>
      <c r="E86" s="111">
        <v>18</v>
      </c>
      <c r="F86" s="111">
        <v>11</v>
      </c>
      <c r="G86" s="112">
        <v>3.532040654508758</v>
      </c>
      <c r="H86" s="112">
        <v>0</v>
      </c>
      <c r="I86" s="113">
        <v>1.4416492467382687</v>
      </c>
      <c r="J86" s="114">
        <v>1.2974843220644416</v>
      </c>
      <c r="K86" s="114">
        <v>0.7929070857060477</v>
      </c>
    </row>
    <row r="87" spans="1:11" ht="19.5" customHeight="1">
      <c r="A87" s="109" t="s">
        <v>113</v>
      </c>
      <c r="B87" s="31">
        <f t="shared" si="1"/>
        <v>36</v>
      </c>
      <c r="C87" s="111">
        <v>0</v>
      </c>
      <c r="D87" s="111">
        <v>13</v>
      </c>
      <c r="E87" s="111">
        <v>13</v>
      </c>
      <c r="F87" s="111">
        <v>10</v>
      </c>
      <c r="G87" s="112">
        <v>3.477924838179886</v>
      </c>
      <c r="H87" s="112">
        <v>0</v>
      </c>
      <c r="I87" s="113">
        <v>1.25591730267607</v>
      </c>
      <c r="J87" s="114">
        <v>1.25591730267607</v>
      </c>
      <c r="K87" s="114">
        <v>0.9660902328277461</v>
      </c>
    </row>
    <row r="88" spans="1:11" ht="15.75" customHeight="1">
      <c r="A88" s="109" t="s">
        <v>114</v>
      </c>
      <c r="B88" s="31">
        <f t="shared" si="1"/>
        <v>72</v>
      </c>
      <c r="C88" s="111">
        <v>0</v>
      </c>
      <c r="D88" s="111">
        <v>23</v>
      </c>
      <c r="E88" s="111">
        <v>27</v>
      </c>
      <c r="F88" s="111">
        <v>22</v>
      </c>
      <c r="G88" s="112">
        <v>3.216870699669377</v>
      </c>
      <c r="H88" s="112">
        <v>0</v>
      </c>
      <c r="I88" s="113">
        <v>1.0276114735054955</v>
      </c>
      <c r="J88" s="114">
        <v>1.2063265123760163</v>
      </c>
      <c r="K88" s="114">
        <v>0.9829327137878654</v>
      </c>
    </row>
    <row r="89" spans="1:11" ht="15.75" customHeight="1">
      <c r="A89" s="109" t="s">
        <v>115</v>
      </c>
      <c r="B89" s="31">
        <f t="shared" si="1"/>
        <v>10</v>
      </c>
      <c r="C89" s="111">
        <v>0</v>
      </c>
      <c r="D89" s="111">
        <v>3</v>
      </c>
      <c r="E89" s="111">
        <v>2</v>
      </c>
      <c r="F89" s="111">
        <v>5</v>
      </c>
      <c r="G89" s="112">
        <v>2.234137622877569</v>
      </c>
      <c r="H89" s="112">
        <v>0</v>
      </c>
      <c r="I89" s="113">
        <v>0.6702412868632708</v>
      </c>
      <c r="J89" s="114">
        <v>0.44682752457551383</v>
      </c>
      <c r="K89" s="114">
        <v>1.1170688114387846</v>
      </c>
    </row>
    <row r="90" spans="1:11" ht="15.75" customHeight="1">
      <c r="A90" s="109" t="s">
        <v>116</v>
      </c>
      <c r="B90" s="31">
        <f t="shared" si="1"/>
        <v>39</v>
      </c>
      <c r="C90" s="111">
        <v>0</v>
      </c>
      <c r="D90" s="111">
        <v>12</v>
      </c>
      <c r="E90" s="111">
        <v>14</v>
      </c>
      <c r="F90" s="111">
        <v>13</v>
      </c>
      <c r="G90" s="112">
        <v>2.5595589683008466</v>
      </c>
      <c r="H90" s="112">
        <v>0</v>
      </c>
      <c r="I90" s="113">
        <v>0.7875566056310297</v>
      </c>
      <c r="J90" s="114">
        <v>0.9188160399028681</v>
      </c>
      <c r="K90" s="114">
        <v>0.8531863227669488</v>
      </c>
    </row>
    <row r="91" spans="1:11" ht="15.75" customHeight="1">
      <c r="A91" s="109" t="s">
        <v>117</v>
      </c>
      <c r="B91" s="31">
        <f t="shared" si="1"/>
        <v>9</v>
      </c>
      <c r="C91" s="111">
        <v>0</v>
      </c>
      <c r="D91" s="111">
        <v>3</v>
      </c>
      <c r="E91" s="111">
        <v>3</v>
      </c>
      <c r="F91" s="111">
        <v>3</v>
      </c>
      <c r="G91" s="112">
        <v>2.204261572373255</v>
      </c>
      <c r="H91" s="112">
        <v>0</v>
      </c>
      <c r="I91" s="113">
        <v>0.7347538574577516</v>
      </c>
      <c r="J91" s="114">
        <v>0.7347538574577516</v>
      </c>
      <c r="K91" s="114">
        <v>0.7347538574577516</v>
      </c>
    </row>
    <row r="92" spans="1:11" ht="21.75" customHeight="1">
      <c r="A92" s="105" t="s">
        <v>118</v>
      </c>
      <c r="B92" s="21">
        <f t="shared" si="1"/>
        <v>680</v>
      </c>
      <c r="C92" s="119">
        <v>20</v>
      </c>
      <c r="D92" s="97">
        <v>211</v>
      </c>
      <c r="E92" s="97">
        <v>273</v>
      </c>
      <c r="F92" s="97">
        <v>176</v>
      </c>
      <c r="G92" s="106">
        <v>4.234728510309695</v>
      </c>
      <c r="H92" s="106">
        <v>0.12455083853852046</v>
      </c>
      <c r="I92" s="107">
        <v>1.314011346581391</v>
      </c>
      <c r="J92" s="108">
        <v>1.7001189460508044</v>
      </c>
      <c r="K92" s="108">
        <v>1.0960473791389802</v>
      </c>
    </row>
    <row r="93" spans="1:11" ht="15.75" customHeight="1">
      <c r="A93" s="109" t="s">
        <v>119</v>
      </c>
      <c r="B93" s="31">
        <f t="shared" si="1"/>
        <v>215</v>
      </c>
      <c r="C93" s="117">
        <v>10</v>
      </c>
      <c r="D93" s="111">
        <v>59</v>
      </c>
      <c r="E93" s="111">
        <v>93</v>
      </c>
      <c r="F93" s="111">
        <v>53</v>
      </c>
      <c r="G93" s="112">
        <v>5.1793500517935005</v>
      </c>
      <c r="H93" s="112">
        <v>0.24090000240900003</v>
      </c>
      <c r="I93" s="113">
        <v>1.4213100142131</v>
      </c>
      <c r="J93" s="114">
        <v>2.2403700224037</v>
      </c>
      <c r="K93" s="114">
        <v>1.2767700127677002</v>
      </c>
    </row>
    <row r="94" spans="1:11" ht="15.75" customHeight="1">
      <c r="A94" s="109" t="s">
        <v>120</v>
      </c>
      <c r="B94" s="31">
        <f t="shared" si="1"/>
        <v>79</v>
      </c>
      <c r="C94" s="117">
        <v>2</v>
      </c>
      <c r="D94" s="111">
        <v>26</v>
      </c>
      <c r="E94" s="111">
        <v>27</v>
      </c>
      <c r="F94" s="111">
        <v>24</v>
      </c>
      <c r="G94" s="112">
        <v>4.6695826929897155</v>
      </c>
      <c r="H94" s="112">
        <v>0.11821728336682824</v>
      </c>
      <c r="I94" s="113">
        <v>1.5368246837687671</v>
      </c>
      <c r="J94" s="114">
        <v>1.5959333254521813</v>
      </c>
      <c r="K94" s="114">
        <v>1.4186074004019387</v>
      </c>
    </row>
    <row r="95" spans="1:11" ht="15.75" customHeight="1">
      <c r="A95" s="109" t="s">
        <v>121</v>
      </c>
      <c r="B95" s="31">
        <f t="shared" si="1"/>
        <v>21</v>
      </c>
      <c r="C95" s="117">
        <v>3</v>
      </c>
      <c r="D95" s="111">
        <v>7</v>
      </c>
      <c r="E95" s="111">
        <v>6</v>
      </c>
      <c r="F95" s="111">
        <v>5</v>
      </c>
      <c r="G95" s="112">
        <v>2.9178824510212586</v>
      </c>
      <c r="H95" s="112">
        <v>0.41684035014589416</v>
      </c>
      <c r="I95" s="113">
        <v>0.972627483673753</v>
      </c>
      <c r="J95" s="114">
        <v>0.8336807002917883</v>
      </c>
      <c r="K95" s="114">
        <v>0.6947339169098236</v>
      </c>
    </row>
    <row r="96" spans="1:11" ht="15.75" customHeight="1">
      <c r="A96" s="109" t="s">
        <v>122</v>
      </c>
      <c r="B96" s="31">
        <f t="shared" si="1"/>
        <v>36</v>
      </c>
      <c r="C96" s="111">
        <v>0</v>
      </c>
      <c r="D96" s="111">
        <v>13</v>
      </c>
      <c r="E96" s="111">
        <v>14</v>
      </c>
      <c r="F96" s="111">
        <v>9</v>
      </c>
      <c r="G96" s="112">
        <v>3.469545104086353</v>
      </c>
      <c r="H96" s="112">
        <v>0</v>
      </c>
      <c r="I96" s="113">
        <v>1.2528912875867386</v>
      </c>
      <c r="J96" s="114">
        <v>1.349267540478026</v>
      </c>
      <c r="K96" s="114">
        <v>0.8673862760215882</v>
      </c>
    </row>
    <row r="97" spans="1:11" ht="15.75" customHeight="1">
      <c r="A97" s="109" t="s">
        <v>84</v>
      </c>
      <c r="B97" s="31">
        <f t="shared" si="1"/>
        <v>28</v>
      </c>
      <c r="C97" s="111">
        <v>0</v>
      </c>
      <c r="D97" s="111">
        <v>8</v>
      </c>
      <c r="E97" s="111">
        <v>11</v>
      </c>
      <c r="F97" s="111">
        <v>9</v>
      </c>
      <c r="G97" s="112">
        <v>2.9774564015312635</v>
      </c>
      <c r="H97" s="112">
        <v>0</v>
      </c>
      <c r="I97" s="113">
        <v>0.8507018290089324</v>
      </c>
      <c r="J97" s="114">
        <v>1.169715014887282</v>
      </c>
      <c r="K97" s="114">
        <v>0.957039557635049</v>
      </c>
    </row>
    <row r="98" spans="1:11" ht="19.5" customHeight="1">
      <c r="A98" s="109" t="s">
        <v>123</v>
      </c>
      <c r="B98" s="31">
        <f t="shared" si="1"/>
        <v>41</v>
      </c>
      <c r="C98" s="111">
        <v>0</v>
      </c>
      <c r="D98" s="111">
        <v>12</v>
      </c>
      <c r="E98" s="111">
        <v>17</v>
      </c>
      <c r="F98" s="111">
        <v>12</v>
      </c>
      <c r="G98" s="112">
        <v>3.774627140489781</v>
      </c>
      <c r="H98" s="112">
        <v>0</v>
      </c>
      <c r="I98" s="113">
        <v>1.1047689191677408</v>
      </c>
      <c r="J98" s="114">
        <v>1.5650893021542993</v>
      </c>
      <c r="K98" s="114">
        <v>1.1047689191677408</v>
      </c>
    </row>
    <row r="99" spans="1:11" ht="15.75" customHeight="1">
      <c r="A99" s="109" t="s">
        <v>124</v>
      </c>
      <c r="B99" s="31">
        <f t="shared" si="1"/>
        <v>24</v>
      </c>
      <c r="C99" s="111">
        <v>0</v>
      </c>
      <c r="D99" s="111">
        <v>9</v>
      </c>
      <c r="E99" s="111">
        <v>8</v>
      </c>
      <c r="F99" s="111">
        <v>7</v>
      </c>
      <c r="G99" s="112">
        <v>2.834199338686821</v>
      </c>
      <c r="H99" s="112">
        <v>0</v>
      </c>
      <c r="I99" s="113">
        <v>1.0628247520075578</v>
      </c>
      <c r="J99" s="114">
        <v>0.944733112895607</v>
      </c>
      <c r="K99" s="114">
        <v>0.8266414737836562</v>
      </c>
    </row>
    <row r="100" spans="1:11" ht="15.75" customHeight="1">
      <c r="A100" s="109" t="s">
        <v>125</v>
      </c>
      <c r="B100" s="31">
        <f t="shared" si="1"/>
        <v>18</v>
      </c>
      <c r="C100" s="111">
        <v>0</v>
      </c>
      <c r="D100" s="111">
        <v>6</v>
      </c>
      <c r="E100" s="111">
        <v>7</v>
      </c>
      <c r="F100" s="111">
        <v>5</v>
      </c>
      <c r="G100" s="112">
        <v>2.956636005256242</v>
      </c>
      <c r="H100" s="112">
        <v>0</v>
      </c>
      <c r="I100" s="113">
        <v>0.9855453350854139</v>
      </c>
      <c r="J100" s="114">
        <v>1.149802890932983</v>
      </c>
      <c r="K100" s="114">
        <v>0.8212877792378449</v>
      </c>
    </row>
    <row r="101" spans="1:11" ht="15.75" customHeight="1">
      <c r="A101" s="109" t="s">
        <v>126</v>
      </c>
      <c r="B101" s="31">
        <f t="shared" si="1"/>
        <v>61</v>
      </c>
      <c r="C101" s="111">
        <v>0</v>
      </c>
      <c r="D101" s="111">
        <v>20</v>
      </c>
      <c r="E101" s="111">
        <v>26</v>
      </c>
      <c r="F101" s="111">
        <v>15</v>
      </c>
      <c r="G101" s="112">
        <v>4.7426527756181</v>
      </c>
      <c r="H101" s="112">
        <v>0</v>
      </c>
      <c r="I101" s="113">
        <v>1.5549681231534753</v>
      </c>
      <c r="J101" s="114">
        <v>2.021458560099518</v>
      </c>
      <c r="K101" s="114">
        <v>1.1662260923651064</v>
      </c>
    </row>
    <row r="102" spans="1:11" ht="15.75" customHeight="1">
      <c r="A102" s="109" t="s">
        <v>127</v>
      </c>
      <c r="B102" s="31">
        <f t="shared" si="1"/>
        <v>70</v>
      </c>
      <c r="C102" s="111">
        <v>0</v>
      </c>
      <c r="D102" s="111">
        <v>21</v>
      </c>
      <c r="E102" s="111">
        <v>32</v>
      </c>
      <c r="F102" s="111">
        <v>17</v>
      </c>
      <c r="G102" s="112">
        <v>4.1908639166616775</v>
      </c>
      <c r="H102" s="112">
        <v>0</v>
      </c>
      <c r="I102" s="113">
        <v>1.2572591749985031</v>
      </c>
      <c r="J102" s="114">
        <v>1.915823504759624</v>
      </c>
      <c r="K102" s="114">
        <v>1.0177812369035504</v>
      </c>
    </row>
    <row r="103" spans="1:11" ht="18" customHeight="1">
      <c r="A103" s="133" t="s">
        <v>128</v>
      </c>
      <c r="B103" s="122">
        <f t="shared" si="1"/>
        <v>87</v>
      </c>
      <c r="C103" s="134">
        <v>5</v>
      </c>
      <c r="D103" s="123">
        <v>30</v>
      </c>
      <c r="E103" s="123">
        <v>32</v>
      </c>
      <c r="F103" s="123">
        <v>20</v>
      </c>
      <c r="G103" s="112">
        <v>4.309490786605904</v>
      </c>
      <c r="H103" s="112">
        <v>0.24767188428769568</v>
      </c>
      <c r="I103" s="113">
        <v>1.486031305726174</v>
      </c>
      <c r="J103" s="114">
        <v>1.585100059441252</v>
      </c>
      <c r="K103" s="114">
        <v>0.9906875371507827</v>
      </c>
    </row>
    <row r="104" spans="2:11" ht="12.75" customHeight="1">
      <c r="B104" s="41" t="s">
        <v>150</v>
      </c>
      <c r="C104" s="76"/>
      <c r="D104" s="76"/>
      <c r="E104" s="76"/>
      <c r="F104" s="77"/>
      <c r="G104" s="77"/>
      <c r="H104" s="77"/>
      <c r="I104" s="77"/>
      <c r="J104" s="77"/>
      <c r="K104" s="77"/>
    </row>
    <row r="105" ht="12" customHeight="1">
      <c r="B105" s="135" t="s">
        <v>151</v>
      </c>
    </row>
    <row r="110" ht="17.25">
      <c r="B110" s="129"/>
    </row>
    <row r="111" ht="17.25">
      <c r="B111" s="129"/>
    </row>
    <row r="112" ht="17.25">
      <c r="B112" s="129"/>
    </row>
    <row r="113" ht="17.25">
      <c r="B113" s="129"/>
    </row>
    <row r="114" ht="17.25">
      <c r="B114" s="129"/>
    </row>
    <row r="115" ht="17.25">
      <c r="B115" s="129"/>
    </row>
    <row r="116" ht="17.25">
      <c r="B116" s="129"/>
    </row>
    <row r="117" ht="17.25">
      <c r="B117" s="129"/>
    </row>
    <row r="118" ht="17.25">
      <c r="B118" s="129"/>
    </row>
    <row r="119" ht="17.25">
      <c r="B119" s="129"/>
    </row>
    <row r="120" ht="17.25">
      <c r="B120" s="129"/>
    </row>
    <row r="121" ht="17.25">
      <c r="B121" s="129"/>
    </row>
    <row r="122" ht="17.25">
      <c r="B122" s="129"/>
    </row>
  </sheetData>
  <printOptions/>
  <pageMargins left="0.7874015748031497" right="0.7874015748031497" top="0.99" bottom="0.86" header="0.5118110236220472" footer="0.5118110236220472"/>
  <pageSetup firstPageNumber="111" useFirstPageNumber="1" horizontalDpi="300" verticalDpi="300" orientation="portrait" paperSize="9" scale="75" r:id="rId1"/>
  <headerFooter alignWithMargins="0">
    <oddHeader>&amp;C
</oddHeader>
    <oddFooter>&amp;C－&amp;P－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m093203</cp:lastModifiedBy>
  <cp:lastPrinted>1999-01-22T07:06:05Z</cp:lastPrinted>
  <dcterms:created xsi:type="dcterms:W3CDTF">1997-03-13T12:28:15Z</dcterms:created>
  <dcterms:modified xsi:type="dcterms:W3CDTF">2006-07-14T14:14:48Z</dcterms:modified>
  <cp:category/>
  <cp:version/>
  <cp:contentType/>
  <cp:contentStatus/>
</cp:coreProperties>
</file>