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075" windowHeight="3765"/>
  </bookViews>
  <sheets>
    <sheet name="食品群別摂取量（20歳以上・総数）" sheetId="154" r:id="rId1"/>
  </sheets>
  <calcPr calcId="145621"/>
</workbook>
</file>

<file path=xl/calcChain.xml><?xml version="1.0" encoding="utf-8"?>
<calcChain xmlns="http://schemas.openxmlformats.org/spreadsheetml/2006/main">
  <c r="L115" i="154" l="1"/>
  <c r="I131" i="154" l="1"/>
  <c r="I130" i="154" s="1"/>
  <c r="L131" i="154"/>
  <c r="L130" i="154" s="1"/>
  <c r="O131" i="154"/>
  <c r="O130" i="154" s="1"/>
  <c r="R131" i="154"/>
  <c r="R130" i="154" s="1"/>
  <c r="U131" i="154"/>
  <c r="U130" i="154" s="1"/>
  <c r="X131" i="154"/>
  <c r="X130" i="154" s="1"/>
  <c r="AA131" i="154"/>
  <c r="AA130" i="154" s="1"/>
  <c r="AD131" i="154"/>
  <c r="AD130" i="154" s="1"/>
  <c r="AG131" i="154"/>
  <c r="AG130" i="154" s="1"/>
  <c r="I126" i="154"/>
  <c r="L126" i="154"/>
  <c r="L121" i="154" s="1"/>
  <c r="O126" i="154"/>
  <c r="R126" i="154"/>
  <c r="R121" i="154" s="1"/>
  <c r="U126" i="154"/>
  <c r="X126" i="154"/>
  <c r="X121" i="154" s="1"/>
  <c r="AA126" i="154"/>
  <c r="AD126" i="154"/>
  <c r="AD121" i="154" s="1"/>
  <c r="AG126" i="154"/>
  <c r="I122" i="154"/>
  <c r="L122" i="154"/>
  <c r="O122" i="154"/>
  <c r="R122" i="154"/>
  <c r="U122" i="154"/>
  <c r="X122" i="154"/>
  <c r="AA122" i="154"/>
  <c r="AD122" i="154"/>
  <c r="AG122" i="154"/>
  <c r="I115" i="154"/>
  <c r="O115" i="154"/>
  <c r="R115" i="154"/>
  <c r="U115" i="154"/>
  <c r="X115" i="154"/>
  <c r="AA115" i="154"/>
  <c r="AD115" i="154"/>
  <c r="AG115" i="154"/>
  <c r="I109" i="154"/>
  <c r="L109" i="154"/>
  <c r="O109" i="154"/>
  <c r="R109" i="154"/>
  <c r="U109" i="154"/>
  <c r="X109" i="154"/>
  <c r="AA109" i="154"/>
  <c r="AD109" i="154"/>
  <c r="AG109" i="154"/>
  <c r="I103" i="154"/>
  <c r="I102" i="154" s="1"/>
  <c r="L103" i="154"/>
  <c r="O103" i="154"/>
  <c r="O102" i="154" s="1"/>
  <c r="R103" i="154"/>
  <c r="R102" i="154" s="1"/>
  <c r="U103" i="154"/>
  <c r="U102" i="154" s="1"/>
  <c r="X103" i="154"/>
  <c r="AA103" i="154"/>
  <c r="AA102" i="154" s="1"/>
  <c r="AD103" i="154"/>
  <c r="AG103" i="154"/>
  <c r="AG102" i="154" s="1"/>
  <c r="L102" i="154"/>
  <c r="X102" i="154"/>
  <c r="AD102" i="154"/>
  <c r="I98" i="154"/>
  <c r="L98" i="154"/>
  <c r="O98" i="154"/>
  <c r="R98" i="154"/>
  <c r="U98" i="154"/>
  <c r="X98" i="154"/>
  <c r="AA98" i="154"/>
  <c r="AD98" i="154"/>
  <c r="AG98" i="154"/>
  <c r="I94" i="154"/>
  <c r="L94" i="154"/>
  <c r="O94" i="154"/>
  <c r="R94" i="154"/>
  <c r="U94" i="154"/>
  <c r="X94" i="154"/>
  <c r="AA94" i="154"/>
  <c r="AD94" i="154"/>
  <c r="AG94" i="154"/>
  <c r="I89" i="154"/>
  <c r="L89" i="154"/>
  <c r="O89" i="154"/>
  <c r="R89" i="154"/>
  <c r="U89" i="154"/>
  <c r="X89" i="154"/>
  <c r="AA89" i="154"/>
  <c r="AD89" i="154"/>
  <c r="AG89" i="154"/>
  <c r="I82" i="154"/>
  <c r="L82" i="154"/>
  <c r="O82" i="154"/>
  <c r="R82" i="154"/>
  <c r="U82" i="154"/>
  <c r="X82" i="154"/>
  <c r="AA82" i="154"/>
  <c r="AD82" i="154"/>
  <c r="AG82" i="154"/>
  <c r="I73" i="154"/>
  <c r="L73" i="154"/>
  <c r="O73" i="154"/>
  <c r="R73" i="154"/>
  <c r="U73" i="154"/>
  <c r="X73" i="154"/>
  <c r="AA73" i="154"/>
  <c r="AD73" i="154"/>
  <c r="AG73" i="154"/>
  <c r="I60" i="154"/>
  <c r="I59" i="154" s="1"/>
  <c r="L60" i="154"/>
  <c r="O60" i="154"/>
  <c r="O59" i="154" s="1"/>
  <c r="R60" i="154"/>
  <c r="R59" i="154" s="1"/>
  <c r="U60" i="154"/>
  <c r="U59" i="154" s="1"/>
  <c r="X60" i="154"/>
  <c r="X59" i="154" s="1"/>
  <c r="AA60" i="154"/>
  <c r="AA59" i="154" s="1"/>
  <c r="AD60" i="154"/>
  <c r="AD59" i="154" s="1"/>
  <c r="AG60" i="154"/>
  <c r="AG59" i="154" s="1"/>
  <c r="L59" i="154"/>
  <c r="I56" i="154"/>
  <c r="L56" i="154"/>
  <c r="O56" i="154"/>
  <c r="R56" i="154"/>
  <c r="U56" i="154"/>
  <c r="X56" i="154"/>
  <c r="AA56" i="154"/>
  <c r="AD56" i="154"/>
  <c r="AG56" i="154"/>
  <c r="I48" i="154"/>
  <c r="L48" i="154"/>
  <c r="O48" i="154"/>
  <c r="R48" i="154"/>
  <c r="U48" i="154"/>
  <c r="X48" i="154"/>
  <c r="AA48" i="154"/>
  <c r="AD48" i="154"/>
  <c r="AG48" i="154"/>
  <c r="I42" i="154"/>
  <c r="L42" i="154"/>
  <c r="O42" i="154"/>
  <c r="R42" i="154"/>
  <c r="U42" i="154"/>
  <c r="X42" i="154"/>
  <c r="X41" i="154" s="1"/>
  <c r="AA42" i="154"/>
  <c r="AD42" i="154"/>
  <c r="AG42" i="154"/>
  <c r="I33" i="154"/>
  <c r="I32" i="154" s="1"/>
  <c r="L33" i="154"/>
  <c r="L32" i="154" s="1"/>
  <c r="O33" i="154"/>
  <c r="O32" i="154" s="1"/>
  <c r="R33" i="154"/>
  <c r="R32" i="154" s="1"/>
  <c r="U33" i="154"/>
  <c r="U32" i="154" s="1"/>
  <c r="X33" i="154"/>
  <c r="X32" i="154" s="1"/>
  <c r="AA33" i="154"/>
  <c r="AA32" i="154" s="1"/>
  <c r="AD33" i="154"/>
  <c r="AD32" i="154" s="1"/>
  <c r="AG33" i="154"/>
  <c r="AG32" i="154" s="1"/>
  <c r="I26" i="154"/>
  <c r="I25" i="154" s="1"/>
  <c r="L26" i="154"/>
  <c r="O26" i="154"/>
  <c r="O25" i="154" s="1"/>
  <c r="R26" i="154"/>
  <c r="R25" i="154" s="1"/>
  <c r="U26" i="154"/>
  <c r="U25" i="154" s="1"/>
  <c r="X26" i="154"/>
  <c r="X25" i="154" s="1"/>
  <c r="AA26" i="154"/>
  <c r="AA25" i="154" s="1"/>
  <c r="AD26" i="154"/>
  <c r="AD25" i="154" s="1"/>
  <c r="AG26" i="154"/>
  <c r="AG25" i="154" s="1"/>
  <c r="L25" i="154"/>
  <c r="I21" i="154"/>
  <c r="L21" i="154"/>
  <c r="O21" i="154"/>
  <c r="R21" i="154"/>
  <c r="U21" i="154"/>
  <c r="X21" i="154"/>
  <c r="AA21" i="154"/>
  <c r="AD21" i="154"/>
  <c r="AG21" i="154"/>
  <c r="I13" i="154"/>
  <c r="L13" i="154"/>
  <c r="O13" i="154"/>
  <c r="R13" i="154"/>
  <c r="U13" i="154"/>
  <c r="X13" i="154"/>
  <c r="AA13" i="154"/>
  <c r="AD13" i="154"/>
  <c r="AG13" i="154"/>
  <c r="I10" i="154"/>
  <c r="L10" i="154"/>
  <c r="O10" i="154"/>
  <c r="R10" i="154"/>
  <c r="U10" i="154"/>
  <c r="X10" i="154"/>
  <c r="AA10" i="154"/>
  <c r="AD10" i="154"/>
  <c r="AG10" i="154"/>
  <c r="F33" i="154"/>
  <c r="R88" i="154" l="1"/>
  <c r="AD88" i="154"/>
  <c r="AD72" i="154"/>
  <c r="AD41" i="154"/>
  <c r="AD9" i="154"/>
  <c r="AG121" i="154"/>
  <c r="AA121" i="154"/>
  <c r="X88" i="154"/>
  <c r="X72" i="154"/>
  <c r="X7" i="154" s="1"/>
  <c r="X9" i="154"/>
  <c r="U121" i="154"/>
  <c r="R72" i="154"/>
  <c r="R7" i="154" s="1"/>
  <c r="R41" i="154"/>
  <c r="R9" i="154"/>
  <c r="O121" i="154"/>
  <c r="L88" i="154"/>
  <c r="L72" i="154"/>
  <c r="L41" i="154"/>
  <c r="L9" i="154"/>
  <c r="I121" i="154"/>
  <c r="AG88" i="154"/>
  <c r="AA88" i="154"/>
  <c r="U88" i="154"/>
  <c r="O88" i="154"/>
  <c r="I88" i="154"/>
  <c r="AG72" i="154"/>
  <c r="AA72" i="154"/>
  <c r="U72" i="154"/>
  <c r="O72" i="154"/>
  <c r="I72" i="154"/>
  <c r="AG41" i="154"/>
  <c r="AA41" i="154"/>
  <c r="U41" i="154"/>
  <c r="O41" i="154"/>
  <c r="I41" i="154"/>
  <c r="AG9" i="154"/>
  <c r="AA9" i="154"/>
  <c r="U9" i="154"/>
  <c r="O9" i="154"/>
  <c r="I9" i="154"/>
  <c r="F131" i="154"/>
  <c r="F130" i="154" s="1"/>
  <c r="F126" i="154"/>
  <c r="F122" i="154"/>
  <c r="F115" i="154"/>
  <c r="F109" i="154"/>
  <c r="F102" i="154"/>
  <c r="F103" i="154"/>
  <c r="F98" i="154"/>
  <c r="F94" i="154"/>
  <c r="F89" i="154"/>
  <c r="F88" i="154" s="1"/>
  <c r="F82" i="154"/>
  <c r="F73" i="154"/>
  <c r="F72" i="154" s="1"/>
  <c r="F7" i="154" s="1"/>
  <c r="F32" i="154"/>
  <c r="F60" i="154"/>
  <c r="F59" i="154" s="1"/>
  <c r="F48" i="154"/>
  <c r="F56" i="154"/>
  <c r="F42" i="154"/>
  <c r="F41" i="154" s="1"/>
  <c r="F26" i="154"/>
  <c r="F25" i="154" s="1"/>
  <c r="F13" i="154"/>
  <c r="F10" i="154"/>
  <c r="F21" i="154"/>
  <c r="F121" i="154" l="1"/>
  <c r="F9" i="154"/>
  <c r="AD7" i="154"/>
  <c r="AD6" i="154"/>
  <c r="AD8" i="154"/>
  <c r="AG6" i="154"/>
  <c r="AG7" i="154"/>
  <c r="AA8" i="154"/>
  <c r="X8" i="154"/>
  <c r="X6" i="154"/>
  <c r="U7" i="154"/>
  <c r="U6" i="154"/>
  <c r="U8" i="154"/>
  <c r="R6" i="154"/>
  <c r="R8" i="154"/>
  <c r="O8" i="154"/>
  <c r="L7" i="154"/>
  <c r="L6" i="154"/>
  <c r="L8" i="154"/>
  <c r="I7" i="154"/>
  <c r="I6" i="154"/>
  <c r="F6" i="154"/>
  <c r="I8" i="154"/>
  <c r="AG8" i="154"/>
  <c r="AA6" i="154"/>
  <c r="O7" i="154"/>
  <c r="AA7" i="154"/>
  <c r="O6" i="154"/>
  <c r="F8" i="154" l="1"/>
</calcChain>
</file>

<file path=xl/sharedStrings.xml><?xml version="1.0" encoding="utf-8"?>
<sst xmlns="http://schemas.openxmlformats.org/spreadsheetml/2006/main" count="257" uniqueCount="182">
  <si>
    <t>標準偏差</t>
    <rPh sb="0" eb="2">
      <t>ヒョウジュン</t>
    </rPh>
    <rPh sb="2" eb="4">
      <t>ヘンサ</t>
    </rPh>
    <phoneticPr fontId="18"/>
  </si>
  <si>
    <t>中央値</t>
    <rPh sb="0" eb="2">
      <t>チュウオウ</t>
    </rPh>
    <rPh sb="2" eb="3">
      <t>アタイ</t>
    </rPh>
    <phoneticPr fontId="18"/>
  </si>
  <si>
    <t>平均値</t>
    <rPh sb="0" eb="3">
      <t>ヘイキンチ</t>
    </rPh>
    <phoneticPr fontId="18"/>
  </si>
  <si>
    <t>総量</t>
    <rPh sb="0" eb="2">
      <t>ソウリョウ</t>
    </rPh>
    <phoneticPr fontId="18"/>
  </si>
  <si>
    <t>動物性食品</t>
    <rPh sb="0" eb="3">
      <t>ドウブツセイ</t>
    </rPh>
    <rPh sb="3" eb="5">
      <t>ショクヒン</t>
    </rPh>
    <phoneticPr fontId="18"/>
  </si>
  <si>
    <t>植物性食品</t>
    <rPh sb="0" eb="2">
      <t>ショクブツ</t>
    </rPh>
    <rPh sb="2" eb="3">
      <t>セイ</t>
    </rPh>
    <rPh sb="3" eb="5">
      <t>ショクヒン</t>
    </rPh>
    <phoneticPr fontId="18"/>
  </si>
  <si>
    <t>穀類</t>
    <rPh sb="0" eb="2">
      <t>コクルイ</t>
    </rPh>
    <phoneticPr fontId="18"/>
  </si>
  <si>
    <t>いも類</t>
    <rPh sb="2" eb="3">
      <t>ルイ</t>
    </rPh>
    <phoneticPr fontId="18"/>
  </si>
  <si>
    <t>豆類</t>
    <rPh sb="0" eb="2">
      <t>マメルイ</t>
    </rPh>
    <phoneticPr fontId="18"/>
  </si>
  <si>
    <t>野菜類</t>
    <rPh sb="0" eb="3">
      <t>ヤサイルイ</t>
    </rPh>
    <phoneticPr fontId="18"/>
  </si>
  <si>
    <t>果実類</t>
    <rPh sb="0" eb="2">
      <t>カジツ</t>
    </rPh>
    <rPh sb="2" eb="3">
      <t>ルイ</t>
    </rPh>
    <phoneticPr fontId="18"/>
  </si>
  <si>
    <t>魚介類</t>
    <rPh sb="0" eb="3">
      <t>ギョカイルイ</t>
    </rPh>
    <phoneticPr fontId="18"/>
  </si>
  <si>
    <t>肉類</t>
    <rPh sb="0" eb="2">
      <t>ニクルイ</t>
    </rPh>
    <phoneticPr fontId="18"/>
  </si>
  <si>
    <t>乳類</t>
    <rPh sb="0" eb="1">
      <t>ニュウ</t>
    </rPh>
    <rPh sb="1" eb="2">
      <t>ルイ</t>
    </rPh>
    <phoneticPr fontId="18"/>
  </si>
  <si>
    <t>油脂類</t>
    <rPh sb="0" eb="2">
      <t>ユシ</t>
    </rPh>
    <rPh sb="2" eb="3">
      <t>ルイ</t>
    </rPh>
    <phoneticPr fontId="18"/>
  </si>
  <si>
    <t>菓子類</t>
    <rPh sb="0" eb="3">
      <t>カシルイ</t>
    </rPh>
    <phoneticPr fontId="18"/>
  </si>
  <si>
    <t>嗜好飲料類</t>
    <rPh sb="0" eb="2">
      <t>シコウ</t>
    </rPh>
    <rPh sb="2" eb="4">
      <t>インリョウ</t>
    </rPh>
    <rPh sb="4" eb="5">
      <t>ルイ</t>
    </rPh>
    <phoneticPr fontId="18"/>
  </si>
  <si>
    <t>調味料・香辛料類</t>
    <rPh sb="0" eb="3">
      <t>チョウミリョウ</t>
    </rPh>
    <rPh sb="4" eb="7">
      <t>コウシンリョウ</t>
    </rPh>
    <rPh sb="7" eb="8">
      <t>ルイ</t>
    </rPh>
    <phoneticPr fontId="18"/>
  </si>
  <si>
    <t>食品群番号</t>
    <rPh sb="0" eb="3">
      <t>ショクヒングン</t>
    </rPh>
    <rPh sb="3" eb="5">
      <t>バンゴウ</t>
    </rPh>
    <phoneticPr fontId="18"/>
  </si>
  <si>
    <t>　米・米加工品</t>
    <rPh sb="3" eb="4">
      <t>コメ</t>
    </rPh>
    <rPh sb="4" eb="7">
      <t>カコウヒン</t>
    </rPh>
    <phoneticPr fontId="18"/>
  </si>
  <si>
    <t>　　米</t>
    <phoneticPr fontId="18"/>
  </si>
  <si>
    <t>　　米加工品</t>
    <phoneticPr fontId="18"/>
  </si>
  <si>
    <t>　小麦・加工品</t>
    <rPh sb="1" eb="3">
      <t>コムギ</t>
    </rPh>
    <rPh sb="4" eb="7">
      <t>カコウヒン</t>
    </rPh>
    <phoneticPr fontId="18"/>
  </si>
  <si>
    <t>　　小麦粉類</t>
    <phoneticPr fontId="18"/>
  </si>
  <si>
    <t>　　パン類（菓子パンを除く）</t>
    <rPh sb="6" eb="8">
      <t>カシ</t>
    </rPh>
    <rPh sb="11" eb="12">
      <t>ノゾ</t>
    </rPh>
    <phoneticPr fontId="18"/>
  </si>
  <si>
    <t>　　菓子パン類</t>
    <phoneticPr fontId="18"/>
  </si>
  <si>
    <t>　　うどん、中華めん類</t>
    <phoneticPr fontId="18"/>
  </si>
  <si>
    <t>　　即席中華めん</t>
    <phoneticPr fontId="18"/>
  </si>
  <si>
    <t>　　パスタ類</t>
    <rPh sb="5" eb="6">
      <t>ルイ</t>
    </rPh>
    <phoneticPr fontId="18"/>
  </si>
  <si>
    <t>　　その他の小麦加工品</t>
    <phoneticPr fontId="18"/>
  </si>
  <si>
    <t>　その他の穀類・加工品</t>
    <rPh sb="3" eb="4">
      <t>タ</t>
    </rPh>
    <rPh sb="5" eb="7">
      <t>コクルイ</t>
    </rPh>
    <rPh sb="8" eb="11">
      <t>カコウヒン</t>
    </rPh>
    <phoneticPr fontId="18"/>
  </si>
  <si>
    <t>　　そば・加工品</t>
    <phoneticPr fontId="18"/>
  </si>
  <si>
    <t>　　とうもろこし・加工品</t>
    <phoneticPr fontId="18"/>
  </si>
  <si>
    <t>　　その他の穀類</t>
    <phoneticPr fontId="18"/>
  </si>
  <si>
    <t>　いも・加工品</t>
    <rPh sb="4" eb="7">
      <t>カコウヒン</t>
    </rPh>
    <phoneticPr fontId="18"/>
  </si>
  <si>
    <t>　　さつまいも・加工品</t>
    <phoneticPr fontId="18"/>
  </si>
  <si>
    <t>　　じゃがいも・加工品</t>
    <phoneticPr fontId="18"/>
  </si>
  <si>
    <t>　　その他のいも・加工品</t>
    <phoneticPr fontId="18"/>
  </si>
  <si>
    <t>　でんぷん・加工品</t>
    <phoneticPr fontId="18"/>
  </si>
  <si>
    <t>砂糖・甘味料類</t>
    <phoneticPr fontId="18"/>
  </si>
  <si>
    <t>　大豆・加工品</t>
    <rPh sb="1" eb="3">
      <t>ダイズ</t>
    </rPh>
    <rPh sb="4" eb="7">
      <t>カコウヒン</t>
    </rPh>
    <phoneticPr fontId="18"/>
  </si>
  <si>
    <t>　　大豆（全粒）・加工品</t>
    <phoneticPr fontId="18"/>
  </si>
  <si>
    <t>　　豆腐</t>
    <phoneticPr fontId="18"/>
  </si>
  <si>
    <t>　　油揚げ類</t>
    <phoneticPr fontId="18"/>
  </si>
  <si>
    <t>　　納豆</t>
    <phoneticPr fontId="18"/>
  </si>
  <si>
    <t>　　その他の大豆加工品</t>
    <phoneticPr fontId="18"/>
  </si>
  <si>
    <t>　その他の豆・加工品</t>
    <phoneticPr fontId="18"/>
  </si>
  <si>
    <t>種実類</t>
    <phoneticPr fontId="18"/>
  </si>
  <si>
    <t>　緑黄色野菜</t>
    <rPh sb="1" eb="4">
      <t>リョクオウショク</t>
    </rPh>
    <rPh sb="4" eb="6">
      <t>ヤサイ</t>
    </rPh>
    <phoneticPr fontId="18"/>
  </si>
  <si>
    <t>　　トマト</t>
    <phoneticPr fontId="18"/>
  </si>
  <si>
    <t>　　にんじん</t>
    <phoneticPr fontId="18"/>
  </si>
  <si>
    <t>　　ほうれん草</t>
    <phoneticPr fontId="18"/>
  </si>
  <si>
    <t>　　ピーマン</t>
    <phoneticPr fontId="18"/>
  </si>
  <si>
    <t>　　その他の緑黄色野菜</t>
    <phoneticPr fontId="18"/>
  </si>
  <si>
    <t>　その他の野菜</t>
    <rPh sb="3" eb="4">
      <t>タ</t>
    </rPh>
    <rPh sb="5" eb="7">
      <t>ヤサイ</t>
    </rPh>
    <phoneticPr fontId="18"/>
  </si>
  <si>
    <t>　　キャベツ</t>
    <phoneticPr fontId="18"/>
  </si>
  <si>
    <t>　　きゅうり</t>
    <phoneticPr fontId="18"/>
  </si>
  <si>
    <t>　　大根</t>
    <phoneticPr fontId="18"/>
  </si>
  <si>
    <t>　　たまねぎ</t>
    <phoneticPr fontId="18"/>
  </si>
  <si>
    <t>　　はくさい</t>
    <phoneticPr fontId="18"/>
  </si>
  <si>
    <t>　　その他の淡色野菜</t>
    <phoneticPr fontId="18"/>
  </si>
  <si>
    <t>　野菜ジュース</t>
    <phoneticPr fontId="18"/>
  </si>
  <si>
    <t>　漬け物</t>
    <rPh sb="1" eb="2">
      <t>ツ</t>
    </rPh>
    <rPh sb="3" eb="4">
      <t>モノ</t>
    </rPh>
    <phoneticPr fontId="18"/>
  </si>
  <si>
    <t>　　葉類漬け物</t>
    <phoneticPr fontId="18"/>
  </si>
  <si>
    <t>　　たくあん・その他の漬け物</t>
    <phoneticPr fontId="18"/>
  </si>
  <si>
    <t>　生果</t>
    <rPh sb="1" eb="2">
      <t>ナマ</t>
    </rPh>
    <phoneticPr fontId="18"/>
  </si>
  <si>
    <t>　　いちご</t>
    <phoneticPr fontId="18"/>
  </si>
  <si>
    <t>　　柑橘類</t>
    <phoneticPr fontId="18"/>
  </si>
  <si>
    <t>　　バナナ</t>
    <phoneticPr fontId="18"/>
  </si>
  <si>
    <t>　　りんご</t>
    <phoneticPr fontId="18"/>
  </si>
  <si>
    <t>　　その他の生果</t>
    <phoneticPr fontId="18"/>
  </si>
  <si>
    <t>　ジャム</t>
    <phoneticPr fontId="18"/>
  </si>
  <si>
    <t>　果汁・果汁飲料</t>
    <phoneticPr fontId="18"/>
  </si>
  <si>
    <t>きのこ類</t>
    <phoneticPr fontId="18"/>
  </si>
  <si>
    <t>藻類</t>
    <rPh sb="0" eb="2">
      <t>ソウルイ</t>
    </rPh>
    <phoneticPr fontId="18"/>
  </si>
  <si>
    <t>　生魚介類</t>
    <rPh sb="1" eb="2">
      <t>ナマ</t>
    </rPh>
    <rPh sb="2" eb="5">
      <t>ギョカイルイ</t>
    </rPh>
    <phoneticPr fontId="18"/>
  </si>
  <si>
    <t>　　あじ、いわし類</t>
    <phoneticPr fontId="18"/>
  </si>
  <si>
    <t>　　さけ、ます</t>
    <phoneticPr fontId="18"/>
  </si>
  <si>
    <t>　　たい、かれい類</t>
    <phoneticPr fontId="18"/>
  </si>
  <si>
    <t>　　まぐろ、かじき類</t>
    <phoneticPr fontId="18"/>
  </si>
  <si>
    <t>　　その他の生魚</t>
    <phoneticPr fontId="18"/>
  </si>
  <si>
    <t>　　貝類</t>
    <phoneticPr fontId="18"/>
  </si>
  <si>
    <t>　　いか、たこ類</t>
    <phoneticPr fontId="18"/>
  </si>
  <si>
    <t>　　えび、かに類</t>
    <phoneticPr fontId="18"/>
  </si>
  <si>
    <t>　魚介加工品</t>
    <rPh sb="1" eb="3">
      <t>ギョカイ</t>
    </rPh>
    <rPh sb="3" eb="6">
      <t>カコウヒン</t>
    </rPh>
    <phoneticPr fontId="18"/>
  </si>
  <si>
    <t>　　魚介（塩蔵、生干し、乾物）</t>
    <phoneticPr fontId="18"/>
  </si>
  <si>
    <t>　　魚介（缶詰）</t>
    <phoneticPr fontId="18"/>
  </si>
  <si>
    <t>　　魚介（佃煮）</t>
    <phoneticPr fontId="18"/>
  </si>
  <si>
    <t>　　魚介（練り製品）</t>
    <phoneticPr fontId="18"/>
  </si>
  <si>
    <t>　　魚肉ハム、ソーセージ</t>
    <phoneticPr fontId="18"/>
  </si>
  <si>
    <t>　畜肉</t>
    <rPh sb="1" eb="2">
      <t>チク</t>
    </rPh>
    <rPh sb="2" eb="3">
      <t>ニク</t>
    </rPh>
    <phoneticPr fontId="18"/>
  </si>
  <si>
    <t>　　牛肉</t>
    <phoneticPr fontId="18"/>
  </si>
  <si>
    <t>　　豚肉</t>
    <phoneticPr fontId="18"/>
  </si>
  <si>
    <t>　　ハム、ソーセージ類</t>
    <phoneticPr fontId="18"/>
  </si>
  <si>
    <t>　　その他の畜肉</t>
    <phoneticPr fontId="18"/>
  </si>
  <si>
    <t>　鳥肉</t>
    <rPh sb="1" eb="3">
      <t>トリニク</t>
    </rPh>
    <phoneticPr fontId="18"/>
  </si>
  <si>
    <t>　　鶏肉</t>
    <phoneticPr fontId="18"/>
  </si>
  <si>
    <t>　　その他の鳥肉</t>
    <phoneticPr fontId="18"/>
  </si>
  <si>
    <t>　肉類（内臓）</t>
    <phoneticPr fontId="18"/>
  </si>
  <si>
    <t>　その他の肉類</t>
    <rPh sb="3" eb="4">
      <t>タ</t>
    </rPh>
    <rPh sb="5" eb="7">
      <t>ニクルイ</t>
    </rPh>
    <phoneticPr fontId="18"/>
  </si>
  <si>
    <t>　　鯨肉</t>
    <phoneticPr fontId="18"/>
  </si>
  <si>
    <t>　　その他の肉・加工品</t>
    <phoneticPr fontId="18"/>
  </si>
  <si>
    <t>卵類</t>
    <phoneticPr fontId="18"/>
  </si>
  <si>
    <t>　牛乳・乳製品</t>
    <rPh sb="1" eb="3">
      <t>ギュウニュウ</t>
    </rPh>
    <rPh sb="4" eb="7">
      <t>ニュウセイヒン</t>
    </rPh>
    <phoneticPr fontId="18"/>
  </si>
  <si>
    <t>　　牛乳</t>
    <phoneticPr fontId="18"/>
  </si>
  <si>
    <t>　　チーズ</t>
    <phoneticPr fontId="18"/>
  </si>
  <si>
    <t>　　発酵乳・乳酸菌飲料</t>
    <phoneticPr fontId="18"/>
  </si>
  <si>
    <t>　　その他の乳製品</t>
    <phoneticPr fontId="18"/>
  </si>
  <si>
    <t>　その他の乳類</t>
    <phoneticPr fontId="18"/>
  </si>
  <si>
    <t>　　バター</t>
    <phoneticPr fontId="18"/>
  </si>
  <si>
    <t>　　マーガリン</t>
    <phoneticPr fontId="18"/>
  </si>
  <si>
    <t>　　植物性油脂</t>
    <phoneticPr fontId="18"/>
  </si>
  <si>
    <t>　　動物性油脂</t>
    <phoneticPr fontId="18"/>
  </si>
  <si>
    <t>　　その他の油脂</t>
    <phoneticPr fontId="18"/>
  </si>
  <si>
    <t>　　和菓子類</t>
    <phoneticPr fontId="18"/>
  </si>
  <si>
    <t>　　ケーキ・ペストリー類</t>
    <phoneticPr fontId="18"/>
  </si>
  <si>
    <t>　　ビスケット類</t>
    <phoneticPr fontId="18"/>
  </si>
  <si>
    <t>　　キャンデー類</t>
    <phoneticPr fontId="18"/>
  </si>
  <si>
    <t>　　その他の菓子類</t>
    <phoneticPr fontId="18"/>
  </si>
  <si>
    <t>　アルコール飲料</t>
    <rPh sb="6" eb="8">
      <t>インリョウ</t>
    </rPh>
    <phoneticPr fontId="18"/>
  </si>
  <si>
    <t>　　日本酒</t>
    <phoneticPr fontId="18"/>
  </si>
  <si>
    <t>　　ビール</t>
    <phoneticPr fontId="18"/>
  </si>
  <si>
    <t>　　洋酒・その他</t>
    <phoneticPr fontId="18"/>
  </si>
  <si>
    <t>　その他の嗜好飲料</t>
    <rPh sb="3" eb="4">
      <t>タ</t>
    </rPh>
    <rPh sb="5" eb="7">
      <t>シコウ</t>
    </rPh>
    <rPh sb="7" eb="9">
      <t>インリョウ</t>
    </rPh>
    <phoneticPr fontId="18"/>
  </si>
  <si>
    <t>　　茶</t>
    <phoneticPr fontId="18"/>
  </si>
  <si>
    <t>　　コーヒー・ココア</t>
    <phoneticPr fontId="18"/>
  </si>
  <si>
    <t>　　その他の嗜好飲料</t>
    <phoneticPr fontId="18"/>
  </si>
  <si>
    <t>　調味料</t>
    <rPh sb="1" eb="4">
      <t>チョウミリョウ</t>
    </rPh>
    <phoneticPr fontId="18"/>
  </si>
  <si>
    <t>　　ソース</t>
    <phoneticPr fontId="18"/>
  </si>
  <si>
    <t>　　しょうゆ</t>
    <phoneticPr fontId="18"/>
  </si>
  <si>
    <t>　　塩</t>
    <phoneticPr fontId="18"/>
  </si>
  <si>
    <t>　　マヨネーズ</t>
    <phoneticPr fontId="18"/>
  </si>
  <si>
    <t>　　味噌</t>
    <phoneticPr fontId="18"/>
  </si>
  <si>
    <t>　　その他の調味料</t>
    <phoneticPr fontId="18"/>
  </si>
  <si>
    <t>　香辛料・その他</t>
    <phoneticPr fontId="18"/>
  </si>
  <si>
    <t>調査人数</t>
    <rPh sb="0" eb="2">
      <t>チョウサ</t>
    </rPh>
    <rPh sb="2" eb="3">
      <t>ニン</t>
    </rPh>
    <rPh sb="3" eb="4">
      <t>スウ</t>
    </rPh>
    <phoneticPr fontId="18"/>
  </si>
  <si>
    <t>総数</t>
    <rPh sb="0" eb="2">
      <t>ソウスウ</t>
    </rPh>
    <phoneticPr fontId="18"/>
  </si>
  <si>
    <t>神戸</t>
    <rPh sb="0" eb="2">
      <t>コウベ</t>
    </rPh>
    <phoneticPr fontId="18"/>
  </si>
  <si>
    <t>阪神南</t>
    <rPh sb="0" eb="2">
      <t>ハンシン</t>
    </rPh>
    <rPh sb="2" eb="3">
      <t>ミナミ</t>
    </rPh>
    <phoneticPr fontId="18"/>
  </si>
  <si>
    <t>阪神北</t>
    <rPh sb="0" eb="2">
      <t>ハンシン</t>
    </rPh>
    <rPh sb="2" eb="3">
      <t>キタ</t>
    </rPh>
    <phoneticPr fontId="18"/>
  </si>
  <si>
    <t>東播磨</t>
    <rPh sb="0" eb="1">
      <t>ヒガシ</t>
    </rPh>
    <rPh sb="1" eb="3">
      <t>ハリマ</t>
    </rPh>
    <phoneticPr fontId="18"/>
  </si>
  <si>
    <t>北播磨</t>
    <rPh sb="0" eb="1">
      <t>キタ</t>
    </rPh>
    <rPh sb="1" eb="3">
      <t>ハリマ</t>
    </rPh>
    <phoneticPr fontId="18"/>
  </si>
  <si>
    <t>中播磨</t>
    <rPh sb="0" eb="1">
      <t>ナカ</t>
    </rPh>
    <rPh sb="1" eb="3">
      <t>ハリマ</t>
    </rPh>
    <phoneticPr fontId="18"/>
  </si>
  <si>
    <t>西播磨</t>
    <rPh sb="0" eb="1">
      <t>ニシ</t>
    </rPh>
    <rPh sb="1" eb="3">
      <t>ハリマ</t>
    </rPh>
    <phoneticPr fontId="18"/>
  </si>
  <si>
    <t>但馬</t>
    <rPh sb="0" eb="2">
      <t>タジマ</t>
    </rPh>
    <phoneticPr fontId="18"/>
  </si>
  <si>
    <t>丹波</t>
    <rPh sb="0" eb="2">
      <t>タンバ</t>
    </rPh>
    <phoneticPr fontId="18"/>
  </si>
  <si>
    <t>淡路</t>
    <rPh sb="0" eb="2">
      <t>アワジ</t>
    </rPh>
    <phoneticPr fontId="18"/>
  </si>
  <si>
    <t>1-98</t>
  </si>
  <si>
    <t>48-76,79</t>
  </si>
  <si>
    <t>1-47,77,78,80-98</t>
  </si>
  <si>
    <t>1-12</t>
  </si>
  <si>
    <t>1,2</t>
  </si>
  <si>
    <t>3-9</t>
  </si>
  <si>
    <t>10-12</t>
  </si>
  <si>
    <t>13-16</t>
  </si>
  <si>
    <t>13-15</t>
  </si>
  <si>
    <t>18-23</t>
  </si>
  <si>
    <t>18-22</t>
  </si>
  <si>
    <t>25-38</t>
  </si>
  <si>
    <t>25-29</t>
  </si>
  <si>
    <t>30-35</t>
  </si>
  <si>
    <t>37,38</t>
  </si>
  <si>
    <t>39-45</t>
  </si>
  <si>
    <t>39-43</t>
  </si>
  <si>
    <t>48-60</t>
  </si>
  <si>
    <t>48-55</t>
  </si>
  <si>
    <t>56-60</t>
  </si>
  <si>
    <t>61-69</t>
  </si>
  <si>
    <t>61-64</t>
  </si>
  <si>
    <t>65,66</t>
  </si>
  <si>
    <t>68,69</t>
  </si>
  <si>
    <t>71-75</t>
  </si>
  <si>
    <t>71-74</t>
  </si>
  <si>
    <t>76-80</t>
  </si>
  <si>
    <t>81-85</t>
  </si>
  <si>
    <t>86-91</t>
  </si>
  <si>
    <t>86-88</t>
  </si>
  <si>
    <t>89-91</t>
  </si>
  <si>
    <t>92-98</t>
  </si>
  <si>
    <t>92-97</t>
  </si>
  <si>
    <r>
      <t>【参考】　第</t>
    </r>
    <r>
      <rPr>
        <sz val="11"/>
        <color theme="1"/>
        <rFont val="ＭＳ Ｐゴシック"/>
        <family val="3"/>
        <charset val="128"/>
        <scheme val="minor"/>
      </rPr>
      <t>19</t>
    </r>
    <r>
      <rPr>
        <sz val="11"/>
        <color theme="1"/>
        <rFont val="ＭＳ Ｐゴシック"/>
        <family val="2"/>
        <charset val="128"/>
        <scheme val="minor"/>
      </rPr>
      <t>表　　食品群別摂取量－食品群、圏域別、平均値、標準偏差、中央値－</t>
    </r>
    <r>
      <rPr>
        <u/>
        <sz val="11"/>
        <color theme="1"/>
        <rFont val="ＭＳ Ｐゴシック"/>
        <family val="3"/>
        <charset val="128"/>
        <scheme val="minor"/>
      </rPr>
      <t>総数、20歳以上</t>
    </r>
    <rPh sb="1" eb="3">
      <t>サンコウ</t>
    </rPh>
    <rPh sb="5" eb="6">
      <t>ダイ</t>
    </rPh>
    <rPh sb="8" eb="9">
      <t>ヒョウ</t>
    </rPh>
    <rPh sb="11" eb="14">
      <t>ショクヒングン</t>
    </rPh>
    <rPh sb="14" eb="15">
      <t>ベツ</t>
    </rPh>
    <rPh sb="15" eb="18">
      <t>セッシュリョウ</t>
    </rPh>
    <rPh sb="19" eb="22">
      <t>ショクヒングン</t>
    </rPh>
    <rPh sb="23" eb="25">
      <t>ケンイキ</t>
    </rPh>
    <rPh sb="25" eb="26">
      <t>ベツ</t>
    </rPh>
    <rPh sb="27" eb="29">
      <t>ヘイキン</t>
    </rPh>
    <rPh sb="29" eb="30">
      <t>チ</t>
    </rPh>
    <rPh sb="31" eb="33">
      <t>ヒョウジュン</t>
    </rPh>
    <rPh sb="33" eb="35">
      <t>ヘンサ</t>
    </rPh>
    <rPh sb="36" eb="39">
      <t>チュウオウチ</t>
    </rPh>
    <rPh sb="40" eb="42">
      <t>ソウスウ</t>
    </rPh>
    <rPh sb="45" eb="48">
      <t>サイイジョウ</t>
    </rPh>
    <phoneticPr fontId="18"/>
  </si>
  <si>
    <t>１人１日当たり（ｇ）</t>
    <rPh sb="1" eb="2">
      <t>ニン</t>
    </rPh>
    <rPh sb="3" eb="4">
      <t>ニチ</t>
    </rPh>
    <rPh sb="4" eb="5">
      <t>ア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</si>
</sst>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#,##0.0_);[Red]\(#,##0.0\)"/>
    <numFmt numFmtId="178" formatCode="#,##0_);[Red]\(#,##0\)"/>
    <numFmt numFmtId="179" formatCode="0.0_);[Red]\(0.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176" fontId="19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right" vertical="center"/>
    </xf>
    <xf numFmtId="176" fontId="19" fillId="0" borderId="16" xfId="0" applyNumberFormat="1" applyFont="1" applyFill="1" applyBorder="1" applyAlignment="1">
      <alignment horizontal="left" vertical="center"/>
    </xf>
    <xf numFmtId="176" fontId="19" fillId="0" borderId="13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Alignment="1">
      <alignment vertical="center"/>
    </xf>
    <xf numFmtId="38" fontId="0" fillId="0" borderId="0" xfId="42" applyFont="1" applyFill="1" applyBorder="1" applyAlignment="1">
      <alignment vertical="center"/>
    </xf>
    <xf numFmtId="38" fontId="20" fillId="0" borderId="0" xfId="42" applyFont="1" applyBorder="1">
      <alignment vertical="center"/>
    </xf>
    <xf numFmtId="38" fontId="23" fillId="0" borderId="0" xfId="42" applyFont="1" applyBorder="1">
      <alignment vertical="center"/>
    </xf>
    <xf numFmtId="176" fontId="19" fillId="33" borderId="20" xfId="0" applyNumberFormat="1" applyFont="1" applyFill="1" applyBorder="1" applyAlignment="1">
      <alignment horizontal="left" vertical="center"/>
    </xf>
    <xf numFmtId="176" fontId="21" fillId="33" borderId="21" xfId="0" applyNumberFormat="1" applyFont="1" applyFill="1" applyBorder="1" applyAlignment="1">
      <alignment horizontal="left" vertical="center"/>
    </xf>
    <xf numFmtId="176" fontId="21" fillId="33" borderId="22" xfId="0" applyNumberFormat="1" applyFont="1" applyFill="1" applyBorder="1" applyAlignment="1">
      <alignment horizontal="left" vertical="center"/>
    </xf>
    <xf numFmtId="177" fontId="24" fillId="0" borderId="17" xfId="0" applyNumberFormat="1" applyFont="1" applyFill="1" applyBorder="1" applyAlignment="1">
      <alignment horizontal="right" vertical="center"/>
    </xf>
    <xf numFmtId="177" fontId="24" fillId="0" borderId="18" xfId="0" applyNumberFormat="1" applyFont="1" applyFill="1" applyBorder="1" applyAlignment="1">
      <alignment horizontal="right" vertical="center"/>
    </xf>
    <xf numFmtId="177" fontId="24" fillId="0" borderId="16" xfId="0" applyNumberFormat="1" applyFont="1" applyFill="1" applyBorder="1" applyAlignment="1">
      <alignment horizontal="right" vertical="center"/>
    </xf>
    <xf numFmtId="177" fontId="24" fillId="0" borderId="26" xfId="0" applyNumberFormat="1" applyFont="1" applyFill="1" applyBorder="1" applyAlignment="1">
      <alignment horizontal="right" vertical="center"/>
    </xf>
    <xf numFmtId="177" fontId="24" fillId="0" borderId="14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177" fontId="24" fillId="0" borderId="13" xfId="0" applyNumberFormat="1" applyFont="1" applyFill="1" applyBorder="1" applyAlignment="1">
      <alignment horizontal="right" vertical="center"/>
    </xf>
    <xf numFmtId="177" fontId="24" fillId="0" borderId="27" xfId="0" applyNumberFormat="1" applyFont="1" applyFill="1" applyBorder="1" applyAlignment="1">
      <alignment horizontal="right" vertical="center"/>
    </xf>
    <xf numFmtId="176" fontId="21" fillId="33" borderId="10" xfId="0" applyNumberFormat="1" applyFont="1" applyFill="1" applyBorder="1" applyAlignment="1">
      <alignment horizontal="center" vertical="center" shrinkToFit="1"/>
    </xf>
    <xf numFmtId="176" fontId="21" fillId="33" borderId="11" xfId="0" applyNumberFormat="1" applyFont="1" applyFill="1" applyBorder="1" applyAlignment="1">
      <alignment horizontal="center" vertical="center" shrinkToFit="1"/>
    </xf>
    <xf numFmtId="176" fontId="21" fillId="33" borderId="12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Border="1" applyAlignment="1">
      <alignment horizontal="center" vertical="center" shrinkToFit="1"/>
    </xf>
    <xf numFmtId="178" fontId="24" fillId="0" borderId="24" xfId="0" applyNumberFormat="1" applyFont="1" applyFill="1" applyBorder="1" applyAlignment="1">
      <alignment horizontal="center" vertical="center" shrinkToFit="1"/>
    </xf>
    <xf numFmtId="178" fontId="24" fillId="0" borderId="16" xfId="0" applyNumberFormat="1" applyFont="1" applyFill="1" applyBorder="1" applyAlignment="1">
      <alignment horizontal="center" vertical="center" shrinkToFit="1"/>
    </xf>
    <xf numFmtId="178" fontId="24" fillId="0" borderId="13" xfId="0" applyNumberFormat="1" applyFont="1" applyFill="1" applyBorder="1" applyAlignment="1">
      <alignment horizontal="center" vertical="center" shrinkToFit="1"/>
    </xf>
    <xf numFmtId="178" fontId="19" fillId="0" borderId="0" xfId="0" applyNumberFormat="1" applyFont="1" applyFill="1" applyAlignment="1">
      <alignment horizontal="center" vertical="center" shrinkToFit="1"/>
    </xf>
    <xf numFmtId="176" fontId="19" fillId="0" borderId="22" xfId="0" applyNumberFormat="1" applyFont="1" applyFill="1" applyBorder="1" applyAlignment="1">
      <alignment horizontal="left" vertical="center"/>
    </xf>
    <xf numFmtId="178" fontId="24" fillId="0" borderId="22" xfId="0" applyNumberFormat="1" applyFont="1" applyFill="1" applyBorder="1" applyAlignment="1">
      <alignment horizontal="center" vertical="center" shrinkToFit="1"/>
    </xf>
    <xf numFmtId="177" fontId="24" fillId="0" borderId="30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horizontal="right" vertical="center"/>
    </xf>
    <xf numFmtId="177" fontId="24" fillId="0" borderId="32" xfId="0" applyNumberFormat="1" applyFont="1" applyFill="1" applyBorder="1" applyAlignment="1">
      <alignment horizontal="right" vertical="center"/>
    </xf>
    <xf numFmtId="177" fontId="24" fillId="0" borderId="22" xfId="0" applyNumberFormat="1" applyFont="1" applyFill="1" applyBorder="1" applyAlignment="1">
      <alignment horizontal="right" vertical="center"/>
    </xf>
    <xf numFmtId="38" fontId="0" fillId="0" borderId="0" xfId="42" applyFont="1" applyFill="1" applyBorder="1" applyAlignment="1">
      <alignment horizontal="left" vertical="center"/>
    </xf>
    <xf numFmtId="176" fontId="19" fillId="34" borderId="0" xfId="0" applyNumberFormat="1" applyFont="1" applyFill="1" applyAlignment="1">
      <alignment horizontal="right" vertical="center"/>
    </xf>
    <xf numFmtId="176" fontId="19" fillId="0" borderId="23" xfId="0" applyNumberFormat="1" applyFont="1" applyFill="1" applyBorder="1" applyAlignment="1">
      <alignment horizontal="left" vertical="center"/>
    </xf>
    <xf numFmtId="178" fontId="24" fillId="0" borderId="23" xfId="0" applyNumberFormat="1" applyFont="1" applyFill="1" applyBorder="1" applyAlignment="1">
      <alignment horizontal="center" vertical="center" shrinkToFit="1"/>
    </xf>
    <xf numFmtId="177" fontId="24" fillId="0" borderId="28" xfId="0" applyNumberFormat="1" applyFont="1" applyFill="1" applyBorder="1" applyAlignment="1">
      <alignment horizontal="right" vertical="center"/>
    </xf>
    <xf numFmtId="177" fontId="24" fillId="0" borderId="29" xfId="0" applyNumberFormat="1" applyFont="1" applyFill="1" applyBorder="1" applyAlignment="1">
      <alignment horizontal="right" vertical="center"/>
    </xf>
    <xf numFmtId="49" fontId="24" fillId="0" borderId="20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Fill="1" applyBorder="1" applyAlignment="1">
      <alignment horizontal="center" vertical="center" shrinkToFit="1"/>
    </xf>
    <xf numFmtId="177" fontId="24" fillId="0" borderId="23" xfId="0" applyNumberFormat="1" applyFont="1" applyFill="1" applyBorder="1" applyAlignment="1">
      <alignment horizontal="right" vertical="center"/>
    </xf>
    <xf numFmtId="177" fontId="24" fillId="0" borderId="33" xfId="0" applyNumberFormat="1" applyFont="1" applyFill="1" applyBorder="1" applyAlignment="1">
      <alignment horizontal="right" vertical="center"/>
    </xf>
    <xf numFmtId="177" fontId="24" fillId="0" borderId="34" xfId="0" applyNumberFormat="1" applyFont="1" applyFill="1" applyBorder="1" applyAlignment="1">
      <alignment horizontal="right" vertical="center"/>
    </xf>
    <xf numFmtId="177" fontId="24" fillId="0" borderId="35" xfId="0" applyNumberFormat="1" applyFont="1" applyFill="1" applyBorder="1" applyAlignment="1">
      <alignment horizontal="right" vertical="center"/>
    </xf>
    <xf numFmtId="177" fontId="24" fillId="0" borderId="36" xfId="0" applyNumberFormat="1" applyFont="1" applyFill="1" applyBorder="1" applyAlignment="1">
      <alignment horizontal="right" vertical="center"/>
    </xf>
    <xf numFmtId="176" fontId="21" fillId="33" borderId="37" xfId="0" applyNumberFormat="1" applyFont="1" applyFill="1" applyBorder="1" applyAlignment="1">
      <alignment horizontal="center" vertical="center" shrinkToFit="1"/>
    </xf>
    <xf numFmtId="176" fontId="21" fillId="33" borderId="38" xfId="0" applyNumberFormat="1" applyFont="1" applyFill="1" applyBorder="1" applyAlignment="1">
      <alignment horizontal="center" vertical="center" shrinkToFit="1"/>
    </xf>
    <xf numFmtId="176" fontId="21" fillId="33" borderId="39" xfId="0" applyNumberFormat="1" applyFont="1" applyFill="1" applyBorder="1" applyAlignment="1">
      <alignment horizontal="center" vertical="center" shrinkToFit="1"/>
    </xf>
    <xf numFmtId="176" fontId="21" fillId="33" borderId="18" xfId="0" applyNumberFormat="1" applyFont="1" applyFill="1" applyBorder="1" applyAlignment="1">
      <alignment horizontal="center" vertical="center" shrinkToFit="1"/>
    </xf>
    <xf numFmtId="179" fontId="26" fillId="0" borderId="13" xfId="0" applyNumberFormat="1" applyFont="1" applyFill="1" applyBorder="1" applyAlignment="1">
      <alignment horizontal="right" vertical="center"/>
    </xf>
    <xf numFmtId="177" fontId="24" fillId="0" borderId="40" xfId="0" applyNumberFormat="1" applyFont="1" applyFill="1" applyBorder="1" applyAlignment="1">
      <alignment horizontal="right" vertical="center"/>
    </xf>
    <xf numFmtId="38" fontId="23" fillId="33" borderId="17" xfId="42" applyFont="1" applyFill="1" applyBorder="1" applyAlignment="1">
      <alignment horizontal="center" vertical="center"/>
    </xf>
    <xf numFmtId="38" fontId="20" fillId="33" borderId="18" xfId="42" applyFont="1" applyFill="1" applyBorder="1" applyAlignment="1">
      <alignment horizontal="center" vertical="center"/>
    </xf>
    <xf numFmtId="38" fontId="20" fillId="33" borderId="19" xfId="42" applyFont="1" applyFill="1" applyBorder="1" applyAlignment="1">
      <alignment horizontal="center" vertical="center"/>
    </xf>
    <xf numFmtId="38" fontId="20" fillId="33" borderId="17" xfId="42" applyFont="1" applyFill="1" applyBorder="1" applyAlignment="1">
      <alignment horizontal="center" vertical="center"/>
    </xf>
    <xf numFmtId="178" fontId="24" fillId="0" borderId="16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19" fillId="33" borderId="20" xfId="0" applyNumberFormat="1" applyFont="1" applyFill="1" applyBorder="1" applyAlignment="1">
      <alignment horizontal="center" vertical="center" shrinkToFit="1"/>
    </xf>
    <xf numFmtId="178" fontId="19" fillId="33" borderId="21" xfId="0" applyNumberFormat="1" applyFont="1" applyFill="1" applyBorder="1" applyAlignment="1">
      <alignment horizontal="center" vertical="center" shrinkToFit="1"/>
    </xf>
    <xf numFmtId="38" fontId="23" fillId="0" borderId="0" xfId="42" applyFon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tabSelected="1" view="pageBreakPreview" zoomScale="75" zoomScaleNormal="100" zoomScaleSheetLayoutView="75" workbookViewId="0">
      <pane xSplit="1" topLeftCell="C1" activePane="topRight" state="frozen"/>
      <selection pane="topRight" activeCell="AG3" sqref="AG3:AI3"/>
    </sheetView>
  </sheetViews>
  <sheetFormatPr defaultRowHeight="11.25" x14ac:dyDescent="0.15"/>
  <cols>
    <col min="1" max="1" width="22.75" style="5" customWidth="1"/>
    <col min="2" max="2" width="9.125" style="30" customWidth="1"/>
    <col min="3" max="32" width="7.625" style="8" customWidth="1"/>
    <col min="33" max="35" width="7.125" style="8" customWidth="1"/>
    <col min="36" max="16384" width="9" style="8"/>
  </cols>
  <sheetData>
    <row r="1" spans="1:35" s="7" customFormat="1" ht="20.25" customHeight="1" x14ac:dyDescent="0.15">
      <c r="A1" s="37" t="s">
        <v>180</v>
      </c>
      <c r="B1" s="26"/>
    </row>
    <row r="2" spans="1:35" s="7" customFormat="1" ht="20.25" customHeight="1" x14ac:dyDescent="0.15">
      <c r="A2" s="9"/>
      <c r="B2" s="26"/>
      <c r="C2" s="10"/>
      <c r="D2" s="10"/>
      <c r="E2" s="10"/>
      <c r="F2" s="11"/>
      <c r="G2" s="11"/>
      <c r="H2" s="11"/>
      <c r="I2" s="10"/>
      <c r="J2" s="10"/>
      <c r="K2" s="10"/>
      <c r="L2" s="11"/>
      <c r="M2" s="11"/>
      <c r="N2" s="11"/>
      <c r="O2" s="10"/>
      <c r="P2" s="10"/>
      <c r="Q2" s="10"/>
      <c r="R2" s="11"/>
      <c r="S2" s="11"/>
      <c r="T2" s="11"/>
      <c r="U2" s="10"/>
      <c r="V2" s="10"/>
      <c r="W2" s="10"/>
      <c r="X2" s="11"/>
      <c r="Y2" s="11"/>
      <c r="Z2" s="11"/>
      <c r="AA2" s="10"/>
      <c r="AB2" s="10"/>
      <c r="AC2" s="10"/>
      <c r="AD2" s="11"/>
      <c r="AE2" s="11"/>
      <c r="AF2" s="11"/>
      <c r="AH2" s="11"/>
      <c r="AI2" s="65" t="s">
        <v>181</v>
      </c>
    </row>
    <row r="3" spans="1:35" s="1" customFormat="1" ht="18.95" customHeight="1" x14ac:dyDescent="0.15">
      <c r="A3" s="12"/>
      <c r="B3" s="63" t="s">
        <v>18</v>
      </c>
      <c r="C3" s="56" t="s">
        <v>136</v>
      </c>
      <c r="D3" s="57"/>
      <c r="E3" s="58"/>
      <c r="F3" s="59" t="s">
        <v>137</v>
      </c>
      <c r="G3" s="57"/>
      <c r="H3" s="58"/>
      <c r="I3" s="56" t="s">
        <v>138</v>
      </c>
      <c r="J3" s="57"/>
      <c r="K3" s="58"/>
      <c r="L3" s="59" t="s">
        <v>139</v>
      </c>
      <c r="M3" s="57"/>
      <c r="N3" s="58"/>
      <c r="O3" s="56" t="s">
        <v>140</v>
      </c>
      <c r="P3" s="57"/>
      <c r="Q3" s="58"/>
      <c r="R3" s="59" t="s">
        <v>141</v>
      </c>
      <c r="S3" s="57"/>
      <c r="T3" s="58"/>
      <c r="U3" s="56" t="s">
        <v>142</v>
      </c>
      <c r="V3" s="57"/>
      <c r="W3" s="58"/>
      <c r="X3" s="59" t="s">
        <v>143</v>
      </c>
      <c r="Y3" s="57"/>
      <c r="Z3" s="58"/>
      <c r="AA3" s="56" t="s">
        <v>144</v>
      </c>
      <c r="AB3" s="57"/>
      <c r="AC3" s="58"/>
      <c r="AD3" s="59" t="s">
        <v>145</v>
      </c>
      <c r="AE3" s="57"/>
      <c r="AF3" s="58"/>
      <c r="AG3" s="56" t="s">
        <v>146</v>
      </c>
      <c r="AH3" s="57"/>
      <c r="AI3" s="58"/>
    </row>
    <row r="4" spans="1:35" s="6" customFormat="1" ht="18.95" customHeight="1" x14ac:dyDescent="0.15">
      <c r="A4" s="13"/>
      <c r="B4" s="64"/>
      <c r="C4" s="23" t="s">
        <v>2</v>
      </c>
      <c r="D4" s="24" t="s">
        <v>0</v>
      </c>
      <c r="E4" s="24" t="s">
        <v>1</v>
      </c>
      <c r="F4" s="23" t="s">
        <v>2</v>
      </c>
      <c r="G4" s="24" t="s">
        <v>0</v>
      </c>
      <c r="H4" s="24" t="s">
        <v>1</v>
      </c>
      <c r="I4" s="23" t="s">
        <v>2</v>
      </c>
      <c r="J4" s="24" t="s">
        <v>0</v>
      </c>
      <c r="K4" s="24" t="s">
        <v>1</v>
      </c>
      <c r="L4" s="23" t="s">
        <v>2</v>
      </c>
      <c r="M4" s="24" t="s">
        <v>0</v>
      </c>
      <c r="N4" s="24" t="s">
        <v>1</v>
      </c>
      <c r="O4" s="23" t="s">
        <v>2</v>
      </c>
      <c r="P4" s="24" t="s">
        <v>0</v>
      </c>
      <c r="Q4" s="25" t="s">
        <v>1</v>
      </c>
      <c r="R4" s="23" t="s">
        <v>2</v>
      </c>
      <c r="S4" s="24" t="s">
        <v>0</v>
      </c>
      <c r="T4" s="24" t="s">
        <v>1</v>
      </c>
      <c r="U4" s="23" t="s">
        <v>2</v>
      </c>
      <c r="V4" s="24" t="s">
        <v>0</v>
      </c>
      <c r="W4" s="24" t="s">
        <v>1</v>
      </c>
      <c r="X4" s="23" t="s">
        <v>2</v>
      </c>
      <c r="Y4" s="24" t="s">
        <v>0</v>
      </c>
      <c r="Z4" s="24" t="s">
        <v>1</v>
      </c>
      <c r="AA4" s="23" t="s">
        <v>2</v>
      </c>
      <c r="AB4" s="24" t="s">
        <v>0</v>
      </c>
      <c r="AC4" s="24" t="s">
        <v>1</v>
      </c>
      <c r="AD4" s="23" t="s">
        <v>2</v>
      </c>
      <c r="AE4" s="24" t="s">
        <v>0</v>
      </c>
      <c r="AF4" s="24" t="s">
        <v>1</v>
      </c>
      <c r="AG4" s="23" t="s">
        <v>2</v>
      </c>
      <c r="AH4" s="24" t="s">
        <v>0</v>
      </c>
      <c r="AI4" s="25" t="s">
        <v>1</v>
      </c>
    </row>
    <row r="5" spans="1:35" s="6" customFormat="1" ht="19.5" customHeight="1" x14ac:dyDescent="0.15">
      <c r="A5" s="3" t="s">
        <v>135</v>
      </c>
      <c r="B5" s="27"/>
      <c r="C5" s="60">
        <v>2044</v>
      </c>
      <c r="D5" s="61"/>
      <c r="E5" s="62"/>
      <c r="F5" s="60">
        <v>122</v>
      </c>
      <c r="G5" s="61"/>
      <c r="H5" s="62"/>
      <c r="I5" s="60">
        <v>58</v>
      </c>
      <c r="J5" s="61"/>
      <c r="K5" s="62"/>
      <c r="L5" s="60">
        <v>198</v>
      </c>
      <c r="M5" s="61"/>
      <c r="N5" s="62"/>
      <c r="O5" s="60">
        <v>306</v>
      </c>
      <c r="P5" s="61"/>
      <c r="Q5" s="62"/>
      <c r="R5" s="60">
        <v>153</v>
      </c>
      <c r="S5" s="61"/>
      <c r="T5" s="62"/>
      <c r="U5" s="60">
        <v>183</v>
      </c>
      <c r="V5" s="61"/>
      <c r="W5" s="62"/>
      <c r="X5" s="60">
        <v>357</v>
      </c>
      <c r="Y5" s="61"/>
      <c r="Z5" s="62"/>
      <c r="AA5" s="60">
        <v>360</v>
      </c>
      <c r="AB5" s="61"/>
      <c r="AC5" s="62"/>
      <c r="AD5" s="60">
        <v>183</v>
      </c>
      <c r="AE5" s="61"/>
      <c r="AF5" s="62"/>
      <c r="AG5" s="60">
        <v>124</v>
      </c>
      <c r="AH5" s="61"/>
      <c r="AI5" s="62"/>
    </row>
    <row r="6" spans="1:35" s="38" customFormat="1" ht="20.100000000000001" customHeight="1" x14ac:dyDescent="0.15">
      <c r="A6" s="39" t="s">
        <v>3</v>
      </c>
      <c r="B6" s="40" t="s">
        <v>147</v>
      </c>
      <c r="C6" s="41">
        <v>2019.23</v>
      </c>
      <c r="D6" s="42">
        <v>697.93399999999997</v>
      </c>
      <c r="E6" s="42">
        <v>1930.05</v>
      </c>
      <c r="F6" s="45">
        <f>F9+F25+F31+F32+F40+F41+F59+F68+F69+F72+F88+F101+F102+F109+F115+F121+F130</f>
        <v>1983.0593449999997</v>
      </c>
      <c r="G6" s="42">
        <v>624.49900000000002</v>
      </c>
      <c r="H6" s="46">
        <v>1946.01</v>
      </c>
      <c r="I6" s="45">
        <f t="shared" ref="I6:AG6" si="0">I9+I25+I31+I32+I40+I41+I59+I68+I69+I72+I88+I101+I102+I109+I115+I121+I130</f>
        <v>2185.8906162999997</v>
      </c>
      <c r="J6" s="42">
        <v>734.26700000000005</v>
      </c>
      <c r="K6" s="46">
        <v>2106.6</v>
      </c>
      <c r="L6" s="45">
        <f t="shared" si="0"/>
        <v>2074.1432156000001</v>
      </c>
      <c r="M6" s="42">
        <v>593.447</v>
      </c>
      <c r="N6" s="46">
        <v>1966.58</v>
      </c>
      <c r="O6" s="45">
        <f t="shared" si="0"/>
        <v>1942.19386117</v>
      </c>
      <c r="P6" s="42">
        <v>685.34799999999996</v>
      </c>
      <c r="Q6" s="55">
        <v>1814.04</v>
      </c>
      <c r="R6" s="45">
        <f t="shared" si="0"/>
        <v>2164.6760076</v>
      </c>
      <c r="S6" s="42">
        <v>687.46400000000006</v>
      </c>
      <c r="T6" s="46">
        <v>2107.21</v>
      </c>
      <c r="U6" s="45">
        <f t="shared" si="0"/>
        <v>1966.1502696</v>
      </c>
      <c r="V6" s="42">
        <v>707.71600000000001</v>
      </c>
      <c r="W6" s="46">
        <v>1889.51</v>
      </c>
      <c r="X6" s="45">
        <f t="shared" si="0"/>
        <v>2026.0815889999997</v>
      </c>
      <c r="Y6" s="42">
        <v>669.91300000000001</v>
      </c>
      <c r="Z6" s="46">
        <v>1999.1</v>
      </c>
      <c r="AA6" s="45">
        <f t="shared" si="0"/>
        <v>2127.8747705999999</v>
      </c>
      <c r="AB6" s="42">
        <v>766.02599999999995</v>
      </c>
      <c r="AC6" s="46">
        <v>2045.31</v>
      </c>
      <c r="AD6" s="45">
        <f t="shared" si="0"/>
        <v>1811.2857819999995</v>
      </c>
      <c r="AE6" s="42">
        <v>642.21600000000001</v>
      </c>
      <c r="AF6" s="46">
        <v>1801.38</v>
      </c>
      <c r="AG6" s="45">
        <f t="shared" si="0"/>
        <v>1951.7354309999998</v>
      </c>
      <c r="AH6" s="42">
        <v>781.428</v>
      </c>
      <c r="AI6" s="55">
        <v>1845.58</v>
      </c>
    </row>
    <row r="7" spans="1:35" s="38" customFormat="1" ht="20.100000000000001" customHeight="1" x14ac:dyDescent="0.15">
      <c r="A7" s="4" t="s">
        <v>4</v>
      </c>
      <c r="B7" s="29" t="s">
        <v>148</v>
      </c>
      <c r="C7" s="19">
        <v>312.95177999999999</v>
      </c>
      <c r="D7" s="20">
        <v>154.178</v>
      </c>
      <c r="E7" s="20">
        <v>291.983</v>
      </c>
      <c r="F7" s="21">
        <f>F72+F88+F101+F102+F110+F113</f>
        <v>329.21928700000001</v>
      </c>
      <c r="G7" s="20">
        <v>154.62</v>
      </c>
      <c r="H7" s="47">
        <v>327.73399999999998</v>
      </c>
      <c r="I7" s="21">
        <f t="shared" ref="I7:AG7" si="1">I72+I88+I101+I102+I110+I113</f>
        <v>333.13046000000003</v>
      </c>
      <c r="J7" s="20">
        <v>173.57900000000001</v>
      </c>
      <c r="K7" s="47">
        <v>301.71499999999997</v>
      </c>
      <c r="L7" s="21">
        <f t="shared" si="1"/>
        <v>349.5591326</v>
      </c>
      <c r="M7" s="20">
        <v>151.87799999999999</v>
      </c>
      <c r="N7" s="47">
        <v>336.67500000000001</v>
      </c>
      <c r="O7" s="21">
        <f t="shared" si="1"/>
        <v>313.93122239999997</v>
      </c>
      <c r="P7" s="20">
        <v>152.88300000000001</v>
      </c>
      <c r="Q7" s="22">
        <v>287.40600000000001</v>
      </c>
      <c r="R7" s="21">
        <f t="shared" si="1"/>
        <v>327.37535699999995</v>
      </c>
      <c r="S7" s="20">
        <v>171.161</v>
      </c>
      <c r="T7" s="47">
        <v>310.63299999999998</v>
      </c>
      <c r="U7" s="21">
        <f t="shared" si="1"/>
        <v>325.68335360000009</v>
      </c>
      <c r="V7" s="20">
        <v>160.84899999999999</v>
      </c>
      <c r="W7" s="47">
        <v>316.21499999999997</v>
      </c>
      <c r="X7" s="21">
        <f t="shared" si="1"/>
        <v>296.10163690000002</v>
      </c>
      <c r="Y7" s="20">
        <v>157.97499999999999</v>
      </c>
      <c r="Z7" s="47">
        <v>270.03699999999998</v>
      </c>
      <c r="AA7" s="21">
        <f t="shared" si="1"/>
        <v>311.84579760000003</v>
      </c>
      <c r="AB7" s="20">
        <v>149.32499999999999</v>
      </c>
      <c r="AC7" s="47">
        <v>289.82499999999999</v>
      </c>
      <c r="AD7" s="21">
        <f t="shared" si="1"/>
        <v>288.79848800000002</v>
      </c>
      <c r="AE7" s="20">
        <v>133.10300000000001</v>
      </c>
      <c r="AF7" s="47">
        <v>274.81700000000001</v>
      </c>
      <c r="AG7" s="21">
        <f t="shared" si="1"/>
        <v>273.53643399999999</v>
      </c>
      <c r="AH7" s="20">
        <v>134.143</v>
      </c>
      <c r="AI7" s="22">
        <v>258.40800000000002</v>
      </c>
    </row>
    <row r="8" spans="1:35" s="38" customFormat="1" ht="20.100000000000001" customHeight="1" x14ac:dyDescent="0.15">
      <c r="A8" s="31" t="s">
        <v>5</v>
      </c>
      <c r="B8" s="32" t="s">
        <v>149</v>
      </c>
      <c r="C8" s="33">
        <v>1706.2826501000002</v>
      </c>
      <c r="D8" s="34">
        <v>645.82500000000005</v>
      </c>
      <c r="E8" s="34">
        <v>1623.73</v>
      </c>
      <c r="F8" s="36">
        <f>F9+F25+F31+F32+F40+F41+F59+F68+F69+F111+F112+F114+F115+F121+F130</f>
        <v>1653.8400579999998</v>
      </c>
      <c r="G8" s="34">
        <v>586.178</v>
      </c>
      <c r="H8" s="48">
        <v>1567.77</v>
      </c>
      <c r="I8" s="36">
        <f t="shared" ref="I8:AG8" si="2">I9+I25+I31+I32+I40+I41+I59+I68+I69+I111+I112+I114+I115+I121+I130</f>
        <v>1852.7601562999998</v>
      </c>
      <c r="J8" s="34">
        <v>616.94799999999998</v>
      </c>
      <c r="K8" s="48">
        <v>1792.34</v>
      </c>
      <c r="L8" s="36">
        <f t="shared" si="2"/>
        <v>1724.584083</v>
      </c>
      <c r="M8" s="34">
        <v>543.78599999999994</v>
      </c>
      <c r="N8" s="48">
        <v>1651.12</v>
      </c>
      <c r="O8" s="36">
        <f t="shared" si="2"/>
        <v>1628.26263877</v>
      </c>
      <c r="P8" s="34">
        <v>643.255</v>
      </c>
      <c r="Q8" s="35">
        <v>1520.3</v>
      </c>
      <c r="R8" s="36">
        <f t="shared" si="2"/>
        <v>1837.3006506000002</v>
      </c>
      <c r="S8" s="34">
        <v>614.48099999999999</v>
      </c>
      <c r="T8" s="48">
        <v>1809.18</v>
      </c>
      <c r="U8" s="36">
        <f t="shared" si="2"/>
        <v>1640.4669160000001</v>
      </c>
      <c r="V8" s="34">
        <v>662.24699999999996</v>
      </c>
      <c r="W8" s="48">
        <v>1520.86</v>
      </c>
      <c r="X8" s="36">
        <f t="shared" si="2"/>
        <v>1729.9799521</v>
      </c>
      <c r="Y8" s="34">
        <v>605.74199999999996</v>
      </c>
      <c r="Z8" s="48">
        <v>1670.46</v>
      </c>
      <c r="AA8" s="36">
        <f t="shared" si="2"/>
        <v>1816.0289729999997</v>
      </c>
      <c r="AB8" s="34">
        <v>722.14300000000003</v>
      </c>
      <c r="AC8" s="48">
        <v>1732.94</v>
      </c>
      <c r="AD8" s="36">
        <f t="shared" si="2"/>
        <v>1522.4872939999996</v>
      </c>
      <c r="AE8" s="34">
        <v>597.77800000000002</v>
      </c>
      <c r="AF8" s="48">
        <v>1502.99</v>
      </c>
      <c r="AG8" s="36">
        <f t="shared" si="2"/>
        <v>1678.198997</v>
      </c>
      <c r="AH8" s="34">
        <v>732.255</v>
      </c>
      <c r="AI8" s="35">
        <v>1564.88</v>
      </c>
    </row>
    <row r="9" spans="1:35" s="38" customFormat="1" ht="20.100000000000001" customHeight="1" x14ac:dyDescent="0.15">
      <c r="A9" s="39" t="s">
        <v>6</v>
      </c>
      <c r="B9" s="43" t="s">
        <v>150</v>
      </c>
      <c r="C9" s="41">
        <v>424.14699000000002</v>
      </c>
      <c r="D9" s="42">
        <v>178.92400000000001</v>
      </c>
      <c r="E9" s="42">
        <v>405.68900000000002</v>
      </c>
      <c r="F9" s="45">
        <f>F10+F13+F21</f>
        <v>371.33498999999995</v>
      </c>
      <c r="G9" s="42">
        <v>189.994</v>
      </c>
      <c r="H9" s="46">
        <v>350.02699999999999</v>
      </c>
      <c r="I9" s="45">
        <f t="shared" ref="I9:AG9" si="3">I10+I13+I21</f>
        <v>415.61876999999998</v>
      </c>
      <c r="J9" s="42">
        <v>230.13200000000001</v>
      </c>
      <c r="K9" s="46">
        <v>372.06700000000001</v>
      </c>
      <c r="L9" s="45">
        <f t="shared" si="3"/>
        <v>387.92501000000004</v>
      </c>
      <c r="M9" s="42">
        <v>172.47200000000001</v>
      </c>
      <c r="N9" s="46">
        <v>393.75900000000001</v>
      </c>
      <c r="O9" s="45">
        <f t="shared" si="3"/>
        <v>407.96532000000008</v>
      </c>
      <c r="P9" s="42">
        <v>163.85900000000001</v>
      </c>
      <c r="Q9" s="55">
        <v>407.85300000000001</v>
      </c>
      <c r="R9" s="45">
        <f t="shared" si="3"/>
        <v>440.97541530000001</v>
      </c>
      <c r="S9" s="42">
        <v>166.64400000000001</v>
      </c>
      <c r="T9" s="46">
        <v>417.13600000000002</v>
      </c>
      <c r="U9" s="45">
        <f t="shared" si="3"/>
        <v>424.838886</v>
      </c>
      <c r="V9" s="42">
        <v>177.34899999999999</v>
      </c>
      <c r="W9" s="46">
        <v>400.97</v>
      </c>
      <c r="X9" s="45">
        <f t="shared" si="3"/>
        <v>428.50152000000003</v>
      </c>
      <c r="Y9" s="42">
        <v>180.834</v>
      </c>
      <c r="Z9" s="46">
        <v>400</v>
      </c>
      <c r="AA9" s="45">
        <f t="shared" si="3"/>
        <v>449.51148000000001</v>
      </c>
      <c r="AB9" s="42">
        <v>186.655</v>
      </c>
      <c r="AC9" s="46">
        <v>423.79500000000002</v>
      </c>
      <c r="AD9" s="45">
        <f t="shared" si="3"/>
        <v>420.78580999999997</v>
      </c>
      <c r="AE9" s="42">
        <v>171.017</v>
      </c>
      <c r="AF9" s="46">
        <v>406.642</v>
      </c>
      <c r="AG9" s="45">
        <f t="shared" si="3"/>
        <v>474.25901800000003</v>
      </c>
      <c r="AH9" s="42">
        <v>166.70099999999999</v>
      </c>
      <c r="AI9" s="55">
        <v>448.07600000000002</v>
      </c>
    </row>
    <row r="10" spans="1:35" s="38" customFormat="1" ht="20.100000000000001" customHeight="1" x14ac:dyDescent="0.15">
      <c r="A10" s="4" t="s">
        <v>19</v>
      </c>
      <c r="B10" s="29" t="s">
        <v>151</v>
      </c>
      <c r="C10" s="19">
        <v>313.74858999999998</v>
      </c>
      <c r="D10" s="20">
        <v>181.126</v>
      </c>
      <c r="E10" s="20">
        <v>300</v>
      </c>
      <c r="F10" s="21">
        <f>F11+F12</f>
        <v>255.99343999999999</v>
      </c>
      <c r="G10" s="20">
        <v>180.02600000000001</v>
      </c>
      <c r="H10" s="47">
        <v>220</v>
      </c>
      <c r="I10" s="21">
        <f t="shared" ref="I10:AG10" si="4">I11+I12</f>
        <v>276.90100000000001</v>
      </c>
      <c r="J10" s="20">
        <v>199.50200000000001</v>
      </c>
      <c r="K10" s="47">
        <v>242.982</v>
      </c>
      <c r="L10" s="21">
        <f t="shared" si="4"/>
        <v>260.43613000000005</v>
      </c>
      <c r="M10" s="20">
        <v>177.73599999999999</v>
      </c>
      <c r="N10" s="47">
        <v>223.33699999999999</v>
      </c>
      <c r="O10" s="21">
        <f t="shared" si="4"/>
        <v>288.63802000000004</v>
      </c>
      <c r="P10" s="20">
        <v>161.41300000000001</v>
      </c>
      <c r="Q10" s="22">
        <v>257.35899999999998</v>
      </c>
      <c r="R10" s="21">
        <f t="shared" si="4"/>
        <v>348.56572</v>
      </c>
      <c r="S10" s="20">
        <v>178.98500000000001</v>
      </c>
      <c r="T10" s="47">
        <v>329.27199999999999</v>
      </c>
      <c r="U10" s="21">
        <f t="shared" si="4"/>
        <v>315.49167999999997</v>
      </c>
      <c r="V10" s="20">
        <v>168.71</v>
      </c>
      <c r="W10" s="47">
        <v>300</v>
      </c>
      <c r="X10" s="21">
        <f t="shared" si="4"/>
        <v>314.23786000000001</v>
      </c>
      <c r="Y10" s="20">
        <v>185.46600000000001</v>
      </c>
      <c r="Z10" s="47">
        <v>300</v>
      </c>
      <c r="AA10" s="21">
        <f t="shared" si="4"/>
        <v>347.85252000000003</v>
      </c>
      <c r="AB10" s="20">
        <v>186.99100000000001</v>
      </c>
      <c r="AC10" s="47">
        <v>325</v>
      </c>
      <c r="AD10" s="21">
        <f t="shared" si="4"/>
        <v>330.27233999999999</v>
      </c>
      <c r="AE10" s="20">
        <v>174.554</v>
      </c>
      <c r="AF10" s="47">
        <v>309.608</v>
      </c>
      <c r="AG10" s="21">
        <f t="shared" si="4"/>
        <v>362.29506400000002</v>
      </c>
      <c r="AH10" s="20">
        <v>184.84200000000001</v>
      </c>
      <c r="AI10" s="22">
        <v>342.20299999999997</v>
      </c>
    </row>
    <row r="11" spans="1:35" s="2" customFormat="1" ht="20.100000000000001" customHeight="1" x14ac:dyDescent="0.15">
      <c r="A11" s="4" t="s">
        <v>20</v>
      </c>
      <c r="B11" s="29">
        <v>1</v>
      </c>
      <c r="C11" s="19">
        <v>311.00700000000001</v>
      </c>
      <c r="D11" s="20">
        <v>180.77699999999999</v>
      </c>
      <c r="E11" s="20">
        <v>300</v>
      </c>
      <c r="F11" s="21">
        <v>252.50700000000001</v>
      </c>
      <c r="G11" s="20">
        <v>177.05699999999999</v>
      </c>
      <c r="H11" s="47">
        <v>220</v>
      </c>
      <c r="I11" s="21">
        <v>276.90100000000001</v>
      </c>
      <c r="J11" s="20">
        <v>199.50200000000001</v>
      </c>
      <c r="K11" s="47">
        <v>242.982</v>
      </c>
      <c r="L11" s="21">
        <v>258.49400000000003</v>
      </c>
      <c r="M11" s="20">
        <v>178.22800000000001</v>
      </c>
      <c r="N11" s="47">
        <v>223.333</v>
      </c>
      <c r="O11" s="21">
        <v>286.72500000000002</v>
      </c>
      <c r="P11" s="20">
        <v>162.005</v>
      </c>
      <c r="Q11" s="22">
        <v>256.66699999999997</v>
      </c>
      <c r="R11" s="21">
        <v>346.673</v>
      </c>
      <c r="S11" s="20">
        <v>179.874</v>
      </c>
      <c r="T11" s="47">
        <v>329.27199999999999</v>
      </c>
      <c r="U11" s="21">
        <v>311.34699999999998</v>
      </c>
      <c r="V11" s="20">
        <v>169.78800000000001</v>
      </c>
      <c r="W11" s="47">
        <v>300</v>
      </c>
      <c r="X11" s="21">
        <v>312.39400000000001</v>
      </c>
      <c r="Y11" s="20">
        <v>186.161</v>
      </c>
      <c r="Z11" s="47">
        <v>300</v>
      </c>
      <c r="AA11" s="21">
        <v>344.02300000000002</v>
      </c>
      <c r="AB11" s="20">
        <v>182.82400000000001</v>
      </c>
      <c r="AC11" s="47">
        <v>315</v>
      </c>
      <c r="AD11" s="21">
        <v>324.71199999999999</v>
      </c>
      <c r="AE11" s="20">
        <v>176.82</v>
      </c>
      <c r="AF11" s="47">
        <v>300</v>
      </c>
      <c r="AG11" s="21">
        <v>361.65800000000002</v>
      </c>
      <c r="AH11" s="20">
        <v>185.00299999999999</v>
      </c>
      <c r="AI11" s="22">
        <v>343.86599999999999</v>
      </c>
    </row>
    <row r="12" spans="1:35" s="2" customFormat="1" ht="20.100000000000001" customHeight="1" x14ac:dyDescent="0.15">
      <c r="A12" s="4" t="s">
        <v>21</v>
      </c>
      <c r="B12" s="29">
        <v>2</v>
      </c>
      <c r="C12" s="19">
        <v>2.74159</v>
      </c>
      <c r="D12" s="20">
        <v>17.465599999999998</v>
      </c>
      <c r="E12" s="20">
        <v>0</v>
      </c>
      <c r="F12" s="21">
        <v>3.48644</v>
      </c>
      <c r="G12" s="20">
        <v>21.180900000000001</v>
      </c>
      <c r="H12" s="47">
        <v>0</v>
      </c>
      <c r="I12" s="21">
        <v>0</v>
      </c>
      <c r="J12" s="20">
        <v>0</v>
      </c>
      <c r="K12" s="47">
        <v>0</v>
      </c>
      <c r="L12" s="21">
        <v>1.9421299999999999</v>
      </c>
      <c r="M12" s="20">
        <v>10.9514</v>
      </c>
      <c r="N12" s="47">
        <v>0</v>
      </c>
      <c r="O12" s="21">
        <v>1.9130199999999999</v>
      </c>
      <c r="P12" s="20">
        <v>15.973000000000001</v>
      </c>
      <c r="Q12" s="22">
        <v>0</v>
      </c>
      <c r="R12" s="21">
        <v>1.89272</v>
      </c>
      <c r="S12" s="20">
        <v>9.4982299999999995</v>
      </c>
      <c r="T12" s="47">
        <v>0</v>
      </c>
      <c r="U12" s="21">
        <v>4.1446800000000001</v>
      </c>
      <c r="V12" s="20">
        <v>21.3568</v>
      </c>
      <c r="W12" s="47">
        <v>0</v>
      </c>
      <c r="X12" s="21">
        <v>1.8438600000000001</v>
      </c>
      <c r="Y12" s="20">
        <v>13.705399999999999</v>
      </c>
      <c r="Z12" s="47">
        <v>0</v>
      </c>
      <c r="AA12" s="21">
        <v>3.82952</v>
      </c>
      <c r="AB12" s="20">
        <v>22.686499999999999</v>
      </c>
      <c r="AC12" s="47">
        <v>0</v>
      </c>
      <c r="AD12" s="21">
        <v>5.5603400000000001</v>
      </c>
      <c r="AE12" s="20">
        <v>24.6053</v>
      </c>
      <c r="AF12" s="47">
        <v>0</v>
      </c>
      <c r="AG12" s="21">
        <v>0.63706399999999996</v>
      </c>
      <c r="AH12" s="20">
        <v>4.8090700000000002</v>
      </c>
      <c r="AI12" s="22">
        <v>0</v>
      </c>
    </row>
    <row r="13" spans="1:35" s="38" customFormat="1" ht="20.100000000000001" customHeight="1" x14ac:dyDescent="0.15">
      <c r="A13" s="4" t="s">
        <v>22</v>
      </c>
      <c r="B13" s="44" t="s">
        <v>152</v>
      </c>
      <c r="C13" s="19">
        <v>103.92958000000002</v>
      </c>
      <c r="D13" s="20">
        <v>101.09099999999999</v>
      </c>
      <c r="E13" s="20">
        <v>75</v>
      </c>
      <c r="F13" s="21">
        <f>SUM(F14:F20)</f>
        <v>106.69085</v>
      </c>
      <c r="G13" s="20">
        <v>96.652500000000003</v>
      </c>
      <c r="H13" s="47">
        <v>79.524500000000003</v>
      </c>
      <c r="I13" s="21">
        <f t="shared" ref="I13:AG13" si="5">SUM(I14:I20)</f>
        <v>128.46549999999999</v>
      </c>
      <c r="J13" s="20">
        <v>123.429</v>
      </c>
      <c r="K13" s="47">
        <v>79.837800000000001</v>
      </c>
      <c r="L13" s="21">
        <f t="shared" si="5"/>
        <v>116.38654</v>
      </c>
      <c r="M13" s="20">
        <v>112.959</v>
      </c>
      <c r="N13" s="47">
        <v>78.628600000000006</v>
      </c>
      <c r="O13" s="21">
        <f t="shared" si="5"/>
        <v>112.91275</v>
      </c>
      <c r="P13" s="20">
        <v>100.319</v>
      </c>
      <c r="Q13" s="22">
        <v>84</v>
      </c>
      <c r="R13" s="21">
        <f t="shared" si="5"/>
        <v>92.17846999999999</v>
      </c>
      <c r="S13" s="20">
        <v>98.656899999999993</v>
      </c>
      <c r="T13" s="47">
        <v>61.344099999999997</v>
      </c>
      <c r="U13" s="21">
        <f t="shared" si="5"/>
        <v>105.22279999999999</v>
      </c>
      <c r="V13" s="20">
        <v>106.399</v>
      </c>
      <c r="W13" s="47">
        <v>82.927899999999994</v>
      </c>
      <c r="X13" s="21">
        <f t="shared" si="5"/>
        <v>105.49995</v>
      </c>
      <c r="Y13" s="20">
        <v>101.03100000000001</v>
      </c>
      <c r="Z13" s="47">
        <v>74.97</v>
      </c>
      <c r="AA13" s="21">
        <f t="shared" si="5"/>
        <v>93.613979999999984</v>
      </c>
      <c r="AB13" s="20">
        <v>96.121499999999997</v>
      </c>
      <c r="AC13" s="47">
        <v>71.070499999999996</v>
      </c>
      <c r="AD13" s="21">
        <f t="shared" si="5"/>
        <v>86.962739999999982</v>
      </c>
      <c r="AE13" s="20">
        <v>89.5976</v>
      </c>
      <c r="AF13" s="47">
        <v>65.018600000000006</v>
      </c>
      <c r="AG13" s="21">
        <f t="shared" si="5"/>
        <v>111.71512000000001</v>
      </c>
      <c r="AH13" s="20">
        <v>95.540499999999994</v>
      </c>
      <c r="AI13" s="22">
        <v>82.322999999999993</v>
      </c>
    </row>
    <row r="14" spans="1:35" s="2" customFormat="1" ht="20.100000000000001" customHeight="1" x14ac:dyDescent="0.15">
      <c r="A14" s="4" t="s">
        <v>23</v>
      </c>
      <c r="B14" s="29">
        <v>3</v>
      </c>
      <c r="C14" s="19">
        <v>3.4706299999999999</v>
      </c>
      <c r="D14" s="20">
        <v>11.536899999999999</v>
      </c>
      <c r="E14" s="20">
        <v>0</v>
      </c>
      <c r="F14" s="21">
        <v>1.7978000000000001</v>
      </c>
      <c r="G14" s="20">
        <v>4.90503</v>
      </c>
      <c r="H14" s="47">
        <v>0</v>
      </c>
      <c r="I14" s="21">
        <v>1.97021</v>
      </c>
      <c r="J14" s="20">
        <v>7.5883500000000002</v>
      </c>
      <c r="K14" s="47">
        <v>0</v>
      </c>
      <c r="L14" s="21">
        <v>4.1776799999999996</v>
      </c>
      <c r="M14" s="20">
        <v>16.103300000000001</v>
      </c>
      <c r="N14" s="47">
        <v>0</v>
      </c>
      <c r="O14" s="21">
        <v>3.9885899999999999</v>
      </c>
      <c r="P14" s="20">
        <v>13.182600000000001</v>
      </c>
      <c r="Q14" s="22">
        <v>0</v>
      </c>
      <c r="R14" s="21">
        <v>3.55138</v>
      </c>
      <c r="S14" s="20">
        <v>10.014099999999999</v>
      </c>
      <c r="T14" s="47">
        <v>0</v>
      </c>
      <c r="U14" s="21">
        <v>6.4854700000000003</v>
      </c>
      <c r="V14" s="20">
        <v>17.910499999999999</v>
      </c>
      <c r="W14" s="47">
        <v>0</v>
      </c>
      <c r="X14" s="21">
        <v>2.9998800000000001</v>
      </c>
      <c r="Y14" s="20">
        <v>9.3750599999999995</v>
      </c>
      <c r="Z14" s="47">
        <v>0</v>
      </c>
      <c r="AA14" s="21">
        <v>2.9022700000000001</v>
      </c>
      <c r="AB14" s="20">
        <v>8.4097000000000008</v>
      </c>
      <c r="AC14" s="47">
        <v>0</v>
      </c>
      <c r="AD14" s="21">
        <v>2.9605999999999999</v>
      </c>
      <c r="AE14" s="20">
        <v>9.4527800000000006</v>
      </c>
      <c r="AF14" s="47">
        <v>0</v>
      </c>
      <c r="AG14" s="21">
        <v>2.1927699999999999</v>
      </c>
      <c r="AH14" s="20">
        <v>8.3853500000000007</v>
      </c>
      <c r="AI14" s="22">
        <v>0</v>
      </c>
    </row>
    <row r="15" spans="1:35" s="2" customFormat="1" ht="20.100000000000001" customHeight="1" x14ac:dyDescent="0.15">
      <c r="A15" s="4" t="s">
        <v>24</v>
      </c>
      <c r="B15" s="29">
        <v>4</v>
      </c>
      <c r="C15" s="19">
        <v>39.0623</v>
      </c>
      <c r="D15" s="20">
        <v>44.2624</v>
      </c>
      <c r="E15" s="20">
        <v>30</v>
      </c>
      <c r="F15" s="21">
        <v>47.807400000000001</v>
      </c>
      <c r="G15" s="20">
        <v>48.331000000000003</v>
      </c>
      <c r="H15" s="47">
        <v>37</v>
      </c>
      <c r="I15" s="21">
        <v>56.240499999999997</v>
      </c>
      <c r="J15" s="20">
        <v>61.065899999999999</v>
      </c>
      <c r="K15" s="47">
        <v>40</v>
      </c>
      <c r="L15" s="21">
        <v>44.860999999999997</v>
      </c>
      <c r="M15" s="20">
        <v>46.1053</v>
      </c>
      <c r="N15" s="47">
        <v>46.067900000000002</v>
      </c>
      <c r="O15" s="21">
        <v>43.084099999999999</v>
      </c>
      <c r="P15" s="20">
        <v>40.186799999999998</v>
      </c>
      <c r="Q15" s="22">
        <v>56.25</v>
      </c>
      <c r="R15" s="21">
        <v>32.673099999999998</v>
      </c>
      <c r="S15" s="20">
        <v>41.681600000000003</v>
      </c>
      <c r="T15" s="47">
        <v>0</v>
      </c>
      <c r="U15" s="21">
        <v>42.164000000000001</v>
      </c>
      <c r="V15" s="20">
        <v>46.885100000000001</v>
      </c>
      <c r="W15" s="47">
        <v>38.6203</v>
      </c>
      <c r="X15" s="21">
        <v>36.610300000000002</v>
      </c>
      <c r="Y15" s="20">
        <v>45.768300000000004</v>
      </c>
      <c r="Z15" s="47">
        <v>2</v>
      </c>
      <c r="AA15" s="21">
        <v>34.478200000000001</v>
      </c>
      <c r="AB15" s="20">
        <v>39.226199999999999</v>
      </c>
      <c r="AC15" s="47">
        <v>0.32275999999999999</v>
      </c>
      <c r="AD15" s="21">
        <v>33.727800000000002</v>
      </c>
      <c r="AE15" s="20">
        <v>46.102400000000003</v>
      </c>
      <c r="AF15" s="47">
        <v>0</v>
      </c>
      <c r="AG15" s="21">
        <v>35.029800000000002</v>
      </c>
      <c r="AH15" s="20">
        <v>39.460299999999997</v>
      </c>
      <c r="AI15" s="22">
        <v>34.040900000000001</v>
      </c>
    </row>
    <row r="16" spans="1:35" s="2" customFormat="1" ht="20.100000000000001" customHeight="1" x14ac:dyDescent="0.15">
      <c r="A16" s="4" t="s">
        <v>25</v>
      </c>
      <c r="B16" s="29">
        <v>5</v>
      </c>
      <c r="C16" s="19">
        <v>5.7565400000000002</v>
      </c>
      <c r="D16" s="20">
        <v>24.611699999999999</v>
      </c>
      <c r="E16" s="20">
        <v>0</v>
      </c>
      <c r="F16" s="21">
        <v>9.3807600000000004</v>
      </c>
      <c r="G16" s="20">
        <v>28.375499999999999</v>
      </c>
      <c r="H16" s="47">
        <v>0</v>
      </c>
      <c r="I16" s="21">
        <v>2.51966</v>
      </c>
      <c r="J16" s="20">
        <v>14.9011</v>
      </c>
      <c r="K16" s="47">
        <v>0</v>
      </c>
      <c r="L16" s="21">
        <v>7.50535</v>
      </c>
      <c r="M16" s="20">
        <v>27.231999999999999</v>
      </c>
      <c r="N16" s="47">
        <v>0</v>
      </c>
      <c r="O16" s="21">
        <v>8.8049400000000002</v>
      </c>
      <c r="P16" s="20">
        <v>36.289099999999998</v>
      </c>
      <c r="Q16" s="22">
        <v>0</v>
      </c>
      <c r="R16" s="21">
        <v>2.76911</v>
      </c>
      <c r="S16" s="20">
        <v>19.0212</v>
      </c>
      <c r="T16" s="47">
        <v>0</v>
      </c>
      <c r="U16" s="21">
        <v>6.2539300000000004</v>
      </c>
      <c r="V16" s="20">
        <v>21.889500000000002</v>
      </c>
      <c r="W16" s="47">
        <v>0</v>
      </c>
      <c r="X16" s="21">
        <v>5.2761100000000001</v>
      </c>
      <c r="Y16" s="20">
        <v>21.229199999999999</v>
      </c>
      <c r="Z16" s="47">
        <v>0</v>
      </c>
      <c r="AA16" s="21">
        <v>3.3174199999999998</v>
      </c>
      <c r="AB16" s="20">
        <v>16.3965</v>
      </c>
      <c r="AC16" s="47">
        <v>0</v>
      </c>
      <c r="AD16" s="21">
        <v>5.0265899999999997</v>
      </c>
      <c r="AE16" s="20">
        <v>23.994499999999999</v>
      </c>
      <c r="AF16" s="47">
        <v>0</v>
      </c>
      <c r="AG16" s="21">
        <v>5.9276299999999997</v>
      </c>
      <c r="AH16" s="20">
        <v>22.752500000000001</v>
      </c>
      <c r="AI16" s="22">
        <v>0</v>
      </c>
    </row>
    <row r="17" spans="1:35" s="2" customFormat="1" ht="20.100000000000001" customHeight="1" x14ac:dyDescent="0.15">
      <c r="A17" s="4" t="s">
        <v>26</v>
      </c>
      <c r="B17" s="29">
        <v>6</v>
      </c>
      <c r="C17" s="19">
        <v>37.258699999999997</v>
      </c>
      <c r="D17" s="20">
        <v>77.924499999999995</v>
      </c>
      <c r="E17" s="20">
        <v>0</v>
      </c>
      <c r="F17" s="21">
        <v>27.556899999999999</v>
      </c>
      <c r="G17" s="20">
        <v>65.574200000000005</v>
      </c>
      <c r="H17" s="47">
        <v>0</v>
      </c>
      <c r="I17" s="21">
        <v>29.137</v>
      </c>
      <c r="J17" s="20">
        <v>68.931700000000006</v>
      </c>
      <c r="K17" s="47">
        <v>0</v>
      </c>
      <c r="L17" s="21">
        <v>42.252000000000002</v>
      </c>
      <c r="M17" s="20">
        <v>90.912400000000005</v>
      </c>
      <c r="N17" s="47">
        <v>0</v>
      </c>
      <c r="O17" s="21">
        <v>39.970300000000002</v>
      </c>
      <c r="P17" s="20">
        <v>85.343199999999996</v>
      </c>
      <c r="Q17" s="22">
        <v>0</v>
      </c>
      <c r="R17" s="21">
        <v>38.230600000000003</v>
      </c>
      <c r="S17" s="20">
        <v>76.138900000000007</v>
      </c>
      <c r="T17" s="47">
        <v>0</v>
      </c>
      <c r="U17" s="21">
        <v>32.881399999999999</v>
      </c>
      <c r="V17" s="20">
        <v>71.217200000000005</v>
      </c>
      <c r="W17" s="47">
        <v>0</v>
      </c>
      <c r="X17" s="21">
        <v>45.315300000000001</v>
      </c>
      <c r="Y17" s="20">
        <v>78.512600000000006</v>
      </c>
      <c r="Z17" s="47">
        <v>0</v>
      </c>
      <c r="AA17" s="21">
        <v>30.8582</v>
      </c>
      <c r="AB17" s="20">
        <v>72.737300000000005</v>
      </c>
      <c r="AC17" s="47">
        <v>0</v>
      </c>
      <c r="AD17" s="21">
        <v>27.833400000000001</v>
      </c>
      <c r="AE17" s="20">
        <v>67.609700000000004</v>
      </c>
      <c r="AF17" s="47">
        <v>0</v>
      </c>
      <c r="AG17" s="21">
        <v>51.295299999999997</v>
      </c>
      <c r="AH17" s="20">
        <v>86.573499999999996</v>
      </c>
      <c r="AI17" s="22">
        <v>0</v>
      </c>
    </row>
    <row r="18" spans="1:35" s="2" customFormat="1" ht="20.100000000000001" customHeight="1" x14ac:dyDescent="0.15">
      <c r="A18" s="4" t="s">
        <v>27</v>
      </c>
      <c r="B18" s="29">
        <v>7</v>
      </c>
      <c r="C18" s="19">
        <v>4.1490200000000002</v>
      </c>
      <c r="D18" s="20">
        <v>19.4328</v>
      </c>
      <c r="E18" s="20">
        <v>0</v>
      </c>
      <c r="F18" s="21">
        <v>4.5941400000000003</v>
      </c>
      <c r="G18" s="20">
        <v>19.288900000000002</v>
      </c>
      <c r="H18" s="47">
        <v>0</v>
      </c>
      <c r="I18" s="21">
        <v>10.6274</v>
      </c>
      <c r="J18" s="20">
        <v>30.117999999999999</v>
      </c>
      <c r="K18" s="47">
        <v>0</v>
      </c>
      <c r="L18" s="21">
        <v>3.1576</v>
      </c>
      <c r="M18" s="20">
        <v>16.196300000000001</v>
      </c>
      <c r="N18" s="47">
        <v>0</v>
      </c>
      <c r="O18" s="21">
        <v>3.7120799999999998</v>
      </c>
      <c r="P18" s="20">
        <v>17.930700000000002</v>
      </c>
      <c r="Q18" s="22">
        <v>0</v>
      </c>
      <c r="R18" s="21">
        <v>3.3559999999999999</v>
      </c>
      <c r="S18" s="20">
        <v>16.6938</v>
      </c>
      <c r="T18" s="47">
        <v>0</v>
      </c>
      <c r="U18" s="21">
        <v>2.9875099999999999</v>
      </c>
      <c r="V18" s="20">
        <v>15.9567</v>
      </c>
      <c r="W18" s="47">
        <v>0</v>
      </c>
      <c r="X18" s="21">
        <v>2.2549100000000002</v>
      </c>
      <c r="Y18" s="20">
        <v>15.053100000000001</v>
      </c>
      <c r="Z18" s="47">
        <v>0</v>
      </c>
      <c r="AA18" s="21">
        <v>7.1330400000000003</v>
      </c>
      <c r="AB18" s="20">
        <v>26.424700000000001</v>
      </c>
      <c r="AC18" s="47">
        <v>0</v>
      </c>
      <c r="AD18" s="21">
        <v>3.2524000000000002</v>
      </c>
      <c r="AE18" s="20">
        <v>17.7044</v>
      </c>
      <c r="AF18" s="47">
        <v>0</v>
      </c>
      <c r="AG18" s="21">
        <v>4.2126099999999997</v>
      </c>
      <c r="AH18" s="20">
        <v>18.3202</v>
      </c>
      <c r="AI18" s="22">
        <v>0</v>
      </c>
    </row>
    <row r="19" spans="1:35" s="2" customFormat="1" ht="20.100000000000001" customHeight="1" x14ac:dyDescent="0.15">
      <c r="A19" s="4" t="s">
        <v>28</v>
      </c>
      <c r="B19" s="29">
        <v>8</v>
      </c>
      <c r="C19" s="19">
        <v>9.1250999999999998</v>
      </c>
      <c r="D19" s="20">
        <v>41.206499999999998</v>
      </c>
      <c r="E19" s="20">
        <v>0</v>
      </c>
      <c r="F19" s="21">
        <v>8.52318</v>
      </c>
      <c r="G19" s="20">
        <v>42.920699999999997</v>
      </c>
      <c r="H19" s="47">
        <v>0</v>
      </c>
      <c r="I19" s="21">
        <v>4.8423299999999996</v>
      </c>
      <c r="J19" s="20">
        <v>17.436199999999999</v>
      </c>
      <c r="K19" s="47">
        <v>0</v>
      </c>
      <c r="L19" s="21">
        <v>12.0068</v>
      </c>
      <c r="M19" s="20">
        <v>49.203800000000001</v>
      </c>
      <c r="N19" s="47">
        <v>0</v>
      </c>
      <c r="O19" s="21">
        <v>9.6077899999999996</v>
      </c>
      <c r="P19" s="20">
        <v>40.709099999999999</v>
      </c>
      <c r="Q19" s="22">
        <v>0</v>
      </c>
      <c r="R19" s="21">
        <v>5.9136499999999996</v>
      </c>
      <c r="S19" s="20">
        <v>29.732700000000001</v>
      </c>
      <c r="T19" s="47">
        <v>0</v>
      </c>
      <c r="U19" s="21">
        <v>8.8476700000000008</v>
      </c>
      <c r="V19" s="20">
        <v>37.420299999999997</v>
      </c>
      <c r="W19" s="47">
        <v>0</v>
      </c>
      <c r="X19" s="21">
        <v>10.7315</v>
      </c>
      <c r="Y19" s="20">
        <v>43.939500000000002</v>
      </c>
      <c r="Z19" s="47">
        <v>0</v>
      </c>
      <c r="AA19" s="21">
        <v>8.9852600000000002</v>
      </c>
      <c r="AB19" s="20">
        <v>46.9739</v>
      </c>
      <c r="AC19" s="47">
        <v>0</v>
      </c>
      <c r="AD19" s="21">
        <v>8.1197900000000001</v>
      </c>
      <c r="AE19" s="20">
        <v>38.011000000000003</v>
      </c>
      <c r="AF19" s="47">
        <v>0</v>
      </c>
      <c r="AG19" s="21">
        <v>7.7013800000000003</v>
      </c>
      <c r="AH19" s="20">
        <v>30.326799999999999</v>
      </c>
      <c r="AI19" s="22">
        <v>0</v>
      </c>
    </row>
    <row r="20" spans="1:35" s="2" customFormat="1" ht="20.100000000000001" customHeight="1" x14ac:dyDescent="0.15">
      <c r="A20" s="4" t="s">
        <v>29</v>
      </c>
      <c r="B20" s="29">
        <v>9</v>
      </c>
      <c r="C20" s="19">
        <v>5.1072899999999999</v>
      </c>
      <c r="D20" s="20">
        <v>21.043099999999999</v>
      </c>
      <c r="E20" s="20">
        <v>0</v>
      </c>
      <c r="F20" s="21">
        <v>7.0306699999999998</v>
      </c>
      <c r="G20" s="20">
        <v>29.839500000000001</v>
      </c>
      <c r="H20" s="47">
        <v>0</v>
      </c>
      <c r="I20" s="21">
        <v>23.128399999999999</v>
      </c>
      <c r="J20" s="20">
        <v>79.5334</v>
      </c>
      <c r="K20" s="47">
        <v>0</v>
      </c>
      <c r="L20" s="21">
        <v>2.42611</v>
      </c>
      <c r="M20" s="20">
        <v>8.1501400000000004</v>
      </c>
      <c r="N20" s="47">
        <v>0</v>
      </c>
      <c r="O20" s="21">
        <v>3.7449499999999998</v>
      </c>
      <c r="P20" s="20">
        <v>14.8621</v>
      </c>
      <c r="Q20" s="22">
        <v>0</v>
      </c>
      <c r="R20" s="21">
        <v>5.6846300000000003</v>
      </c>
      <c r="S20" s="20">
        <v>21.332699999999999</v>
      </c>
      <c r="T20" s="47">
        <v>0</v>
      </c>
      <c r="U20" s="21">
        <v>5.6028200000000004</v>
      </c>
      <c r="V20" s="20">
        <v>15.945399999999999</v>
      </c>
      <c r="W20" s="47">
        <v>0</v>
      </c>
      <c r="X20" s="21">
        <v>2.3119499999999999</v>
      </c>
      <c r="Y20" s="20">
        <v>8.0803999999999991</v>
      </c>
      <c r="Z20" s="47">
        <v>0</v>
      </c>
      <c r="AA20" s="21">
        <v>5.9395899999999999</v>
      </c>
      <c r="AB20" s="20">
        <v>18.186199999999999</v>
      </c>
      <c r="AC20" s="47">
        <v>0</v>
      </c>
      <c r="AD20" s="21">
        <v>6.04216</v>
      </c>
      <c r="AE20" s="20">
        <v>18.686900000000001</v>
      </c>
      <c r="AF20" s="47">
        <v>0</v>
      </c>
      <c r="AG20" s="21">
        <v>5.3556299999999997</v>
      </c>
      <c r="AH20" s="20">
        <v>14.025399999999999</v>
      </c>
      <c r="AI20" s="22">
        <v>0</v>
      </c>
    </row>
    <row r="21" spans="1:35" s="38" customFormat="1" ht="20.100000000000001" customHeight="1" x14ac:dyDescent="0.15">
      <c r="A21" s="4" t="s">
        <v>30</v>
      </c>
      <c r="B21" s="44" t="s">
        <v>153</v>
      </c>
      <c r="C21" s="19">
        <v>6.46882</v>
      </c>
      <c r="D21" s="20">
        <v>31.873100000000001</v>
      </c>
      <c r="E21" s="20">
        <v>0</v>
      </c>
      <c r="F21" s="21">
        <f>SUM(F22:F24)</f>
        <v>8.6507000000000005</v>
      </c>
      <c r="G21" s="20">
        <v>31.491099999999999</v>
      </c>
      <c r="H21" s="47">
        <v>0</v>
      </c>
      <c r="I21" s="21">
        <f t="shared" ref="I21:AG21" si="6">SUM(I22:I24)</f>
        <v>10.252269999999999</v>
      </c>
      <c r="J21" s="20">
        <v>41.129800000000003</v>
      </c>
      <c r="K21" s="47">
        <v>0</v>
      </c>
      <c r="L21" s="21">
        <f t="shared" si="6"/>
        <v>11.10234</v>
      </c>
      <c r="M21" s="20">
        <v>42.636400000000002</v>
      </c>
      <c r="N21" s="47">
        <v>0</v>
      </c>
      <c r="O21" s="21">
        <f t="shared" si="6"/>
        <v>6.4145500000000002</v>
      </c>
      <c r="P21" s="20">
        <v>27.1355</v>
      </c>
      <c r="Q21" s="22">
        <v>0</v>
      </c>
      <c r="R21" s="21">
        <f t="shared" si="6"/>
        <v>0.23122529999999999</v>
      </c>
      <c r="S21" s="20">
        <v>1.2164299999999999</v>
      </c>
      <c r="T21" s="47">
        <v>0</v>
      </c>
      <c r="U21" s="21">
        <f t="shared" si="6"/>
        <v>4.1244060000000005</v>
      </c>
      <c r="V21" s="20">
        <v>20.802</v>
      </c>
      <c r="W21" s="47">
        <v>0</v>
      </c>
      <c r="X21" s="21">
        <f t="shared" si="6"/>
        <v>8.7637099999999997</v>
      </c>
      <c r="Y21" s="20">
        <v>37.8675</v>
      </c>
      <c r="Z21" s="47">
        <v>0</v>
      </c>
      <c r="AA21" s="21">
        <f t="shared" si="6"/>
        <v>8.0449800000000007</v>
      </c>
      <c r="AB21" s="20">
        <v>41.616900000000001</v>
      </c>
      <c r="AC21" s="47">
        <v>0</v>
      </c>
      <c r="AD21" s="21">
        <f t="shared" si="6"/>
        <v>3.5507300000000002</v>
      </c>
      <c r="AE21" s="20">
        <v>17.790900000000001</v>
      </c>
      <c r="AF21" s="47">
        <v>0</v>
      </c>
      <c r="AG21" s="21">
        <f t="shared" si="6"/>
        <v>0.248834</v>
      </c>
      <c r="AH21" s="20">
        <v>1.83731</v>
      </c>
      <c r="AI21" s="22">
        <v>0</v>
      </c>
    </row>
    <row r="22" spans="1:35" s="2" customFormat="1" ht="20.100000000000001" customHeight="1" x14ac:dyDescent="0.15">
      <c r="A22" s="4" t="s">
        <v>31</v>
      </c>
      <c r="B22" s="29">
        <v>10</v>
      </c>
      <c r="C22" s="19">
        <v>3.5935700000000002</v>
      </c>
      <c r="D22" s="20">
        <v>28.133900000000001</v>
      </c>
      <c r="E22" s="20">
        <v>0</v>
      </c>
      <c r="F22" s="21">
        <v>4.1189999999999998</v>
      </c>
      <c r="G22" s="20">
        <v>28.099699999999999</v>
      </c>
      <c r="H22" s="47">
        <v>0</v>
      </c>
      <c r="I22" s="21">
        <v>5.7572900000000002</v>
      </c>
      <c r="J22" s="20">
        <v>40.311</v>
      </c>
      <c r="K22" s="47">
        <v>0</v>
      </c>
      <c r="L22" s="21">
        <v>6.1212200000000001</v>
      </c>
      <c r="M22" s="20">
        <v>35.633200000000002</v>
      </c>
      <c r="N22" s="47">
        <v>0</v>
      </c>
      <c r="O22" s="21">
        <v>3.3006799999999998</v>
      </c>
      <c r="P22" s="20">
        <v>23.878499999999999</v>
      </c>
      <c r="Q22" s="22">
        <v>0</v>
      </c>
      <c r="R22" s="21">
        <v>0</v>
      </c>
      <c r="S22" s="20">
        <v>0</v>
      </c>
      <c r="T22" s="47">
        <v>0</v>
      </c>
      <c r="U22" s="21">
        <v>2.0141100000000001</v>
      </c>
      <c r="V22" s="20">
        <v>17.687000000000001</v>
      </c>
      <c r="W22" s="47">
        <v>0</v>
      </c>
      <c r="X22" s="21">
        <v>4.5915400000000002</v>
      </c>
      <c r="Y22" s="20">
        <v>31.593399999999999</v>
      </c>
      <c r="Z22" s="47">
        <v>0</v>
      </c>
      <c r="AA22" s="21">
        <v>5.8739400000000002</v>
      </c>
      <c r="AB22" s="20">
        <v>40.0017</v>
      </c>
      <c r="AC22" s="47">
        <v>0</v>
      </c>
      <c r="AD22" s="21">
        <v>1.13625</v>
      </c>
      <c r="AE22" s="20">
        <v>10.627800000000001</v>
      </c>
      <c r="AF22" s="47">
        <v>0</v>
      </c>
      <c r="AG22" s="21">
        <v>0</v>
      </c>
      <c r="AH22" s="20">
        <v>0</v>
      </c>
      <c r="AI22" s="22">
        <v>0</v>
      </c>
    </row>
    <row r="23" spans="1:35" s="2" customFormat="1" ht="20.100000000000001" customHeight="1" x14ac:dyDescent="0.15">
      <c r="A23" s="4" t="s">
        <v>32</v>
      </c>
      <c r="B23" s="29">
        <v>11</v>
      </c>
      <c r="C23" s="19">
        <v>1.2373499999999999</v>
      </c>
      <c r="D23" s="20">
        <v>8.7885299999999997</v>
      </c>
      <c r="E23" s="20">
        <v>0</v>
      </c>
      <c r="F23" s="21">
        <v>1.77722</v>
      </c>
      <c r="G23" s="20">
        <v>9.3485099999999992</v>
      </c>
      <c r="H23" s="47">
        <v>0</v>
      </c>
      <c r="I23" s="21">
        <v>1.96573</v>
      </c>
      <c r="J23" s="20">
        <v>7.4048600000000002</v>
      </c>
      <c r="K23" s="47">
        <v>0</v>
      </c>
      <c r="L23" s="21">
        <v>1.67696</v>
      </c>
      <c r="M23" s="20">
        <v>12.305199999999999</v>
      </c>
      <c r="N23" s="47">
        <v>0</v>
      </c>
      <c r="O23" s="21">
        <v>1.06887</v>
      </c>
      <c r="P23" s="20">
        <v>6.7392300000000001</v>
      </c>
      <c r="Q23" s="22">
        <v>0</v>
      </c>
      <c r="R23" s="21">
        <v>0.189828</v>
      </c>
      <c r="S23" s="20">
        <v>1.06257</v>
      </c>
      <c r="T23" s="47">
        <v>0</v>
      </c>
      <c r="U23" s="21">
        <v>1.59409</v>
      </c>
      <c r="V23" s="20">
        <v>9.4556799999999992</v>
      </c>
      <c r="W23" s="47">
        <v>0</v>
      </c>
      <c r="X23" s="21">
        <v>1.7380800000000001</v>
      </c>
      <c r="Y23" s="20">
        <v>10.3988</v>
      </c>
      <c r="Z23" s="47">
        <v>0</v>
      </c>
      <c r="AA23" s="21">
        <v>0.93781000000000003</v>
      </c>
      <c r="AB23" s="20">
        <v>6.30565</v>
      </c>
      <c r="AC23" s="47">
        <v>0</v>
      </c>
      <c r="AD23" s="21">
        <v>1.3199000000000001</v>
      </c>
      <c r="AE23" s="20">
        <v>12.9467</v>
      </c>
      <c r="AF23" s="47">
        <v>0</v>
      </c>
      <c r="AG23" s="21">
        <v>0.248834</v>
      </c>
      <c r="AH23" s="20">
        <v>1.83731</v>
      </c>
      <c r="AI23" s="22">
        <v>0</v>
      </c>
    </row>
    <row r="24" spans="1:35" s="2" customFormat="1" ht="20.100000000000001" customHeight="1" x14ac:dyDescent="0.15">
      <c r="A24" s="31" t="s">
        <v>33</v>
      </c>
      <c r="B24" s="32">
        <v>12</v>
      </c>
      <c r="C24" s="33">
        <v>1.6378999999999999</v>
      </c>
      <c r="D24" s="34">
        <v>11.615500000000001</v>
      </c>
      <c r="E24" s="34">
        <v>0</v>
      </c>
      <c r="F24" s="36">
        <v>2.75448</v>
      </c>
      <c r="G24" s="34">
        <v>12.7364</v>
      </c>
      <c r="H24" s="48">
        <v>0</v>
      </c>
      <c r="I24" s="36">
        <v>2.5292500000000002</v>
      </c>
      <c r="J24" s="34">
        <v>8.6391299999999998</v>
      </c>
      <c r="K24" s="48">
        <v>0</v>
      </c>
      <c r="L24" s="36">
        <v>3.30416</v>
      </c>
      <c r="M24" s="34">
        <v>17.9451</v>
      </c>
      <c r="N24" s="48">
        <v>0</v>
      </c>
      <c r="O24" s="36">
        <v>2.0449999999999999</v>
      </c>
      <c r="P24" s="34">
        <v>11.6615</v>
      </c>
      <c r="Q24" s="35">
        <v>0</v>
      </c>
      <c r="R24" s="36">
        <v>4.1397299999999998E-2</v>
      </c>
      <c r="S24" s="34">
        <v>0.60536000000000001</v>
      </c>
      <c r="T24" s="48">
        <v>0</v>
      </c>
      <c r="U24" s="36">
        <v>0.51620600000000005</v>
      </c>
      <c r="V24" s="34">
        <v>6.3784099999999997</v>
      </c>
      <c r="W24" s="48">
        <v>0</v>
      </c>
      <c r="X24" s="36">
        <v>2.4340899999999999</v>
      </c>
      <c r="Y24" s="34">
        <v>15.837899999999999</v>
      </c>
      <c r="Z24" s="48">
        <v>0</v>
      </c>
      <c r="AA24" s="36">
        <v>1.23323</v>
      </c>
      <c r="AB24" s="34">
        <v>10.866400000000001</v>
      </c>
      <c r="AC24" s="48">
        <v>0</v>
      </c>
      <c r="AD24" s="36">
        <v>1.0945800000000001</v>
      </c>
      <c r="AE24" s="34">
        <v>6.6612099999999996</v>
      </c>
      <c r="AF24" s="48">
        <v>0</v>
      </c>
      <c r="AG24" s="36">
        <v>0</v>
      </c>
      <c r="AH24" s="34">
        <v>0</v>
      </c>
      <c r="AI24" s="35">
        <v>0</v>
      </c>
    </row>
    <row r="25" spans="1:35" s="38" customFormat="1" ht="20.100000000000001" customHeight="1" x14ac:dyDescent="0.15">
      <c r="A25" s="4" t="s">
        <v>7</v>
      </c>
      <c r="B25" s="29" t="s">
        <v>154</v>
      </c>
      <c r="C25" s="19">
        <v>61.218980000000002</v>
      </c>
      <c r="D25" s="20">
        <v>72.814700000000002</v>
      </c>
      <c r="E25" s="20">
        <v>35.985599999999998</v>
      </c>
      <c r="F25" s="21">
        <f>F26+F30</f>
        <v>45.280030000000004</v>
      </c>
      <c r="G25" s="20">
        <v>69.263400000000004</v>
      </c>
      <c r="H25" s="47">
        <v>23.1769</v>
      </c>
      <c r="I25" s="21">
        <f t="shared" ref="I25:AG25" si="7">I26+I30</f>
        <v>75.602710000000002</v>
      </c>
      <c r="J25" s="20">
        <v>94.295400000000001</v>
      </c>
      <c r="K25" s="47">
        <v>50</v>
      </c>
      <c r="L25" s="21">
        <f t="shared" si="7"/>
        <v>61.800670000000004</v>
      </c>
      <c r="M25" s="20">
        <v>66.753600000000006</v>
      </c>
      <c r="N25" s="47">
        <v>40.042000000000002</v>
      </c>
      <c r="O25" s="21">
        <f t="shared" si="7"/>
        <v>58.24897</v>
      </c>
      <c r="P25" s="20">
        <v>70.170299999999997</v>
      </c>
      <c r="Q25" s="22">
        <v>33.32</v>
      </c>
      <c r="R25" s="21">
        <f t="shared" si="7"/>
        <v>73.366439999999997</v>
      </c>
      <c r="S25" s="20">
        <v>74.9953</v>
      </c>
      <c r="T25" s="47">
        <v>56.676900000000003</v>
      </c>
      <c r="U25" s="21">
        <f t="shared" si="7"/>
        <v>61.796880000000009</v>
      </c>
      <c r="V25" s="20">
        <v>76.548000000000002</v>
      </c>
      <c r="W25" s="47">
        <v>33.486600000000003</v>
      </c>
      <c r="X25" s="21">
        <f t="shared" si="7"/>
        <v>66.429519999999997</v>
      </c>
      <c r="Y25" s="20">
        <v>73.064099999999996</v>
      </c>
      <c r="Z25" s="47">
        <v>44.981999999999999</v>
      </c>
      <c r="AA25" s="21">
        <f t="shared" si="7"/>
        <v>67.159869999999998</v>
      </c>
      <c r="AB25" s="20">
        <v>75.7316</v>
      </c>
      <c r="AC25" s="47">
        <v>42.0899</v>
      </c>
      <c r="AD25" s="21">
        <f t="shared" si="7"/>
        <v>55.781850000000006</v>
      </c>
      <c r="AE25" s="20">
        <v>69.4375</v>
      </c>
      <c r="AF25" s="47">
        <v>36</v>
      </c>
      <c r="AG25" s="21">
        <f t="shared" si="7"/>
        <v>35.729899999999994</v>
      </c>
      <c r="AH25" s="20">
        <v>59.358899999999998</v>
      </c>
      <c r="AI25" s="22">
        <v>8.6270900000000008</v>
      </c>
    </row>
    <row r="26" spans="1:35" s="38" customFormat="1" ht="20.100000000000001" customHeight="1" x14ac:dyDescent="0.15">
      <c r="A26" s="4" t="s">
        <v>34</v>
      </c>
      <c r="B26" s="29" t="s">
        <v>155</v>
      </c>
      <c r="C26" s="19">
        <v>58.889710000000001</v>
      </c>
      <c r="D26" s="20">
        <v>72.451700000000002</v>
      </c>
      <c r="E26" s="20">
        <v>33.481400000000001</v>
      </c>
      <c r="F26" s="21">
        <f>SUM(F27:F29)</f>
        <v>44.120380000000004</v>
      </c>
      <c r="G26" s="20">
        <v>68.393600000000006</v>
      </c>
      <c r="H26" s="47">
        <v>20.148800000000001</v>
      </c>
      <c r="I26" s="21">
        <f t="shared" ref="I26:AG26" si="8">SUM(I27:I29)</f>
        <v>69.974199999999996</v>
      </c>
      <c r="J26" s="20">
        <v>93.373999999999995</v>
      </c>
      <c r="K26" s="47">
        <v>48.3065</v>
      </c>
      <c r="L26" s="21">
        <f t="shared" si="8"/>
        <v>60.248980000000003</v>
      </c>
      <c r="M26" s="20">
        <v>66.796099999999996</v>
      </c>
      <c r="N26" s="47">
        <v>39.800899999999999</v>
      </c>
      <c r="O26" s="21">
        <f t="shared" si="8"/>
        <v>56.653700000000001</v>
      </c>
      <c r="P26" s="20">
        <v>70.434600000000003</v>
      </c>
      <c r="Q26" s="22">
        <v>30.639299999999999</v>
      </c>
      <c r="R26" s="21">
        <f t="shared" si="8"/>
        <v>67.475889999999993</v>
      </c>
      <c r="S26" s="20">
        <v>73.6477</v>
      </c>
      <c r="T26" s="47">
        <v>47.188800000000001</v>
      </c>
      <c r="U26" s="21">
        <f t="shared" si="8"/>
        <v>59.101880000000008</v>
      </c>
      <c r="V26" s="20">
        <v>75.441699999999997</v>
      </c>
      <c r="W26" s="47">
        <v>31.019400000000001</v>
      </c>
      <c r="X26" s="21">
        <f t="shared" si="8"/>
        <v>64.093699999999998</v>
      </c>
      <c r="Y26" s="20">
        <v>72.997200000000007</v>
      </c>
      <c r="Z26" s="47">
        <v>38.1327</v>
      </c>
      <c r="AA26" s="21">
        <f t="shared" si="8"/>
        <v>64.894800000000004</v>
      </c>
      <c r="AB26" s="20">
        <v>75.246300000000005</v>
      </c>
      <c r="AC26" s="47">
        <v>40.996899999999997</v>
      </c>
      <c r="AD26" s="21">
        <f t="shared" si="8"/>
        <v>54.386650000000003</v>
      </c>
      <c r="AE26" s="20">
        <v>70.139200000000002</v>
      </c>
      <c r="AF26" s="47">
        <v>32.457700000000003</v>
      </c>
      <c r="AG26" s="21">
        <f t="shared" si="8"/>
        <v>34.259659999999997</v>
      </c>
      <c r="AH26" s="20">
        <v>59.797600000000003</v>
      </c>
      <c r="AI26" s="22">
        <v>0</v>
      </c>
    </row>
    <row r="27" spans="1:35" s="2" customFormat="1" ht="20.100000000000001" customHeight="1" x14ac:dyDescent="0.15">
      <c r="A27" s="4" t="s">
        <v>35</v>
      </c>
      <c r="B27" s="29">
        <v>13</v>
      </c>
      <c r="C27" s="19">
        <v>7.2450099999999997</v>
      </c>
      <c r="D27" s="20">
        <v>24.5761</v>
      </c>
      <c r="E27" s="20">
        <v>0</v>
      </c>
      <c r="F27" s="21">
        <v>6.5564999999999998</v>
      </c>
      <c r="G27" s="20">
        <v>36.5274</v>
      </c>
      <c r="H27" s="47">
        <v>0</v>
      </c>
      <c r="I27" s="21">
        <v>10.327</v>
      </c>
      <c r="J27" s="20">
        <v>39.894799999999996</v>
      </c>
      <c r="K27" s="47">
        <v>0</v>
      </c>
      <c r="L27" s="21">
        <v>4.4740799999999998</v>
      </c>
      <c r="M27" s="20">
        <v>17.076499999999999</v>
      </c>
      <c r="N27" s="47">
        <v>0</v>
      </c>
      <c r="O27" s="21">
        <v>4.9180999999999999</v>
      </c>
      <c r="P27" s="20">
        <v>23.046700000000001</v>
      </c>
      <c r="Q27" s="22">
        <v>0</v>
      </c>
      <c r="R27" s="21">
        <v>3.24579</v>
      </c>
      <c r="S27" s="20">
        <v>14.3406</v>
      </c>
      <c r="T27" s="47">
        <v>0</v>
      </c>
      <c r="U27" s="21">
        <v>6.5156799999999997</v>
      </c>
      <c r="V27" s="20">
        <v>20.2879</v>
      </c>
      <c r="W27" s="47">
        <v>0</v>
      </c>
      <c r="X27" s="21">
        <v>13.9696</v>
      </c>
      <c r="Y27" s="20">
        <v>32.535400000000003</v>
      </c>
      <c r="Z27" s="47">
        <v>0</v>
      </c>
      <c r="AA27" s="21">
        <v>7.6288</v>
      </c>
      <c r="AB27" s="20">
        <v>21.9145</v>
      </c>
      <c r="AC27" s="47">
        <v>0</v>
      </c>
      <c r="AD27" s="21">
        <v>7.6937499999999996</v>
      </c>
      <c r="AE27" s="20">
        <v>22.364699999999999</v>
      </c>
      <c r="AF27" s="47">
        <v>0</v>
      </c>
      <c r="AG27" s="21">
        <v>2.6746599999999998</v>
      </c>
      <c r="AH27" s="20">
        <v>8.8027999999999995</v>
      </c>
      <c r="AI27" s="22">
        <v>0</v>
      </c>
    </row>
    <row r="28" spans="1:35" s="2" customFormat="1" ht="20.100000000000001" customHeight="1" x14ac:dyDescent="0.15">
      <c r="A28" s="4" t="s">
        <v>36</v>
      </c>
      <c r="B28" s="29">
        <v>14</v>
      </c>
      <c r="C28" s="19">
        <v>30.7331</v>
      </c>
      <c r="D28" s="20">
        <v>53.331899999999997</v>
      </c>
      <c r="E28" s="20">
        <v>0</v>
      </c>
      <c r="F28" s="21">
        <v>28.955200000000001</v>
      </c>
      <c r="G28" s="20">
        <v>55.769500000000001</v>
      </c>
      <c r="H28" s="47">
        <v>0</v>
      </c>
      <c r="I28" s="21">
        <v>43.027700000000003</v>
      </c>
      <c r="J28" s="20">
        <v>80.3001</v>
      </c>
      <c r="K28" s="47">
        <v>0</v>
      </c>
      <c r="L28" s="21">
        <v>32.693199999999997</v>
      </c>
      <c r="M28" s="20">
        <v>54.412700000000001</v>
      </c>
      <c r="N28" s="47">
        <v>0</v>
      </c>
      <c r="O28" s="21">
        <v>32.059399999999997</v>
      </c>
      <c r="P28" s="20">
        <v>55.854799999999997</v>
      </c>
      <c r="Q28" s="22">
        <v>0</v>
      </c>
      <c r="R28" s="21">
        <v>35.038800000000002</v>
      </c>
      <c r="S28" s="20">
        <v>55.4617</v>
      </c>
      <c r="T28" s="47">
        <v>0</v>
      </c>
      <c r="U28" s="21">
        <v>34.9268</v>
      </c>
      <c r="V28" s="20">
        <v>57.698500000000003</v>
      </c>
      <c r="W28" s="47">
        <v>0</v>
      </c>
      <c r="X28" s="21">
        <v>26.8764</v>
      </c>
      <c r="Y28" s="20">
        <v>45.490600000000001</v>
      </c>
      <c r="Z28" s="47">
        <v>0</v>
      </c>
      <c r="AA28" s="21">
        <v>28.918199999999999</v>
      </c>
      <c r="AB28" s="20">
        <v>47.606299999999997</v>
      </c>
      <c r="AC28" s="47">
        <v>0</v>
      </c>
      <c r="AD28" s="21">
        <v>33.122</v>
      </c>
      <c r="AE28" s="20">
        <v>57.267899999999997</v>
      </c>
      <c r="AF28" s="47">
        <v>0</v>
      </c>
      <c r="AG28" s="21">
        <v>20.531300000000002</v>
      </c>
      <c r="AH28" s="20">
        <v>46.2819</v>
      </c>
      <c r="AI28" s="22">
        <v>0</v>
      </c>
    </row>
    <row r="29" spans="1:35" s="2" customFormat="1" ht="20.100000000000001" customHeight="1" x14ac:dyDescent="0.15">
      <c r="A29" s="4" t="s">
        <v>37</v>
      </c>
      <c r="B29" s="29">
        <v>15</v>
      </c>
      <c r="C29" s="19">
        <v>20.9116</v>
      </c>
      <c r="D29" s="20">
        <v>41.569400000000002</v>
      </c>
      <c r="E29" s="20">
        <v>0</v>
      </c>
      <c r="F29" s="21">
        <v>8.6086799999999997</v>
      </c>
      <c r="G29" s="20">
        <v>20.907499999999999</v>
      </c>
      <c r="H29" s="47">
        <v>0</v>
      </c>
      <c r="I29" s="21">
        <v>16.619499999999999</v>
      </c>
      <c r="J29" s="20">
        <v>32.346699999999998</v>
      </c>
      <c r="K29" s="47">
        <v>0</v>
      </c>
      <c r="L29" s="21">
        <v>23.081700000000001</v>
      </c>
      <c r="M29" s="20">
        <v>31.578900000000001</v>
      </c>
      <c r="N29" s="47">
        <v>0</v>
      </c>
      <c r="O29" s="21">
        <v>19.676200000000001</v>
      </c>
      <c r="P29" s="20">
        <v>36.279200000000003</v>
      </c>
      <c r="Q29" s="22">
        <v>0</v>
      </c>
      <c r="R29" s="21">
        <v>29.191299999999998</v>
      </c>
      <c r="S29" s="20">
        <v>42.676400000000001</v>
      </c>
      <c r="T29" s="47">
        <v>3.9981399999999998</v>
      </c>
      <c r="U29" s="21">
        <v>17.659400000000002</v>
      </c>
      <c r="V29" s="20">
        <v>37.650799999999997</v>
      </c>
      <c r="W29" s="47">
        <v>0</v>
      </c>
      <c r="X29" s="21">
        <v>23.247699999999998</v>
      </c>
      <c r="Y29" s="20">
        <v>51.298499999999997</v>
      </c>
      <c r="Z29" s="47">
        <v>0</v>
      </c>
      <c r="AA29" s="21">
        <v>28.347799999999999</v>
      </c>
      <c r="AB29" s="20">
        <v>52.167900000000003</v>
      </c>
      <c r="AC29" s="47">
        <v>0</v>
      </c>
      <c r="AD29" s="21">
        <v>13.5709</v>
      </c>
      <c r="AE29" s="20">
        <v>28.3428</v>
      </c>
      <c r="AF29" s="47">
        <v>0</v>
      </c>
      <c r="AG29" s="21">
        <v>11.053699999999999</v>
      </c>
      <c r="AH29" s="20">
        <v>36.0852</v>
      </c>
      <c r="AI29" s="22">
        <v>0</v>
      </c>
    </row>
    <row r="30" spans="1:35" s="2" customFormat="1" ht="20.100000000000001" customHeight="1" x14ac:dyDescent="0.15">
      <c r="A30" s="4" t="s">
        <v>38</v>
      </c>
      <c r="B30" s="29">
        <v>16</v>
      </c>
      <c r="C30" s="19">
        <v>2.3292700000000002</v>
      </c>
      <c r="D30" s="20">
        <v>11.247999999999999</v>
      </c>
      <c r="E30" s="20">
        <v>0</v>
      </c>
      <c r="F30" s="21">
        <v>1.1596500000000001</v>
      </c>
      <c r="G30" s="20">
        <v>4.1879900000000001</v>
      </c>
      <c r="H30" s="47">
        <v>0</v>
      </c>
      <c r="I30" s="21">
        <v>5.6285100000000003</v>
      </c>
      <c r="J30" s="20">
        <v>20.215</v>
      </c>
      <c r="K30" s="47">
        <v>0</v>
      </c>
      <c r="L30" s="21">
        <v>1.55169</v>
      </c>
      <c r="M30" s="20">
        <v>4.54209</v>
      </c>
      <c r="N30" s="47">
        <v>0</v>
      </c>
      <c r="O30" s="21">
        <v>1.59527</v>
      </c>
      <c r="P30" s="20">
        <v>6.88293</v>
      </c>
      <c r="Q30" s="22">
        <v>0</v>
      </c>
      <c r="R30" s="21">
        <v>5.8905500000000002</v>
      </c>
      <c r="S30" s="20">
        <v>25.334900000000001</v>
      </c>
      <c r="T30" s="47">
        <v>0</v>
      </c>
      <c r="U30" s="21">
        <v>2.6949999999999998</v>
      </c>
      <c r="V30" s="20">
        <v>14.879</v>
      </c>
      <c r="W30" s="47">
        <v>0</v>
      </c>
      <c r="X30" s="21">
        <v>2.33582</v>
      </c>
      <c r="Y30" s="20">
        <v>10.0108</v>
      </c>
      <c r="Z30" s="47">
        <v>0</v>
      </c>
      <c r="AA30" s="21">
        <v>2.2650700000000001</v>
      </c>
      <c r="AB30" s="20">
        <v>9.0672999999999995</v>
      </c>
      <c r="AC30" s="47">
        <v>0</v>
      </c>
      <c r="AD30" s="21">
        <v>1.3952</v>
      </c>
      <c r="AE30" s="20">
        <v>4.5817199999999998</v>
      </c>
      <c r="AF30" s="47">
        <v>0</v>
      </c>
      <c r="AG30" s="21">
        <v>1.47024</v>
      </c>
      <c r="AH30" s="20">
        <v>2.8741400000000001</v>
      </c>
      <c r="AI30" s="22">
        <v>0</v>
      </c>
    </row>
    <row r="31" spans="1:35" s="2" customFormat="1" ht="20.100000000000001" customHeight="1" x14ac:dyDescent="0.15">
      <c r="A31" s="3" t="s">
        <v>39</v>
      </c>
      <c r="B31" s="28">
        <v>17</v>
      </c>
      <c r="C31" s="15">
        <v>6.8662400000000003</v>
      </c>
      <c r="D31" s="16">
        <v>8.2167300000000001</v>
      </c>
      <c r="E31" s="16">
        <v>4.3</v>
      </c>
      <c r="F31" s="17">
        <v>6.1551200000000001</v>
      </c>
      <c r="G31" s="16">
        <v>7.2699499999999997</v>
      </c>
      <c r="H31" s="49">
        <v>4.1783099999999997</v>
      </c>
      <c r="I31" s="17">
        <v>5.9509100000000004</v>
      </c>
      <c r="J31" s="16">
        <v>8.2709100000000007</v>
      </c>
      <c r="K31" s="49">
        <v>2.4</v>
      </c>
      <c r="L31" s="17">
        <v>7.50284</v>
      </c>
      <c r="M31" s="16">
        <v>7.4635100000000003</v>
      </c>
      <c r="N31" s="49">
        <v>6.0228900000000003</v>
      </c>
      <c r="O31" s="17">
        <v>5.7736999999999998</v>
      </c>
      <c r="P31" s="16">
        <v>6.8146100000000001</v>
      </c>
      <c r="Q31" s="18">
        <v>3.7</v>
      </c>
      <c r="R31" s="17">
        <v>10.568300000000001</v>
      </c>
      <c r="S31" s="16">
        <v>11.352399999999999</v>
      </c>
      <c r="T31" s="49">
        <v>7</v>
      </c>
      <c r="U31" s="17">
        <v>6.3890500000000001</v>
      </c>
      <c r="V31" s="16">
        <v>7.5251299999999999</v>
      </c>
      <c r="W31" s="49">
        <v>3.5299299999999998</v>
      </c>
      <c r="X31" s="17">
        <v>5.7709799999999998</v>
      </c>
      <c r="Y31" s="16">
        <v>6.9466599999999996</v>
      </c>
      <c r="Z31" s="49">
        <v>3.9269400000000001</v>
      </c>
      <c r="AA31" s="17">
        <v>7.2603299999999997</v>
      </c>
      <c r="AB31" s="16">
        <v>8.2741900000000008</v>
      </c>
      <c r="AC31" s="49">
        <v>4.7385700000000002</v>
      </c>
      <c r="AD31" s="17">
        <v>6.8029400000000004</v>
      </c>
      <c r="AE31" s="16">
        <v>10.2217</v>
      </c>
      <c r="AF31" s="49">
        <v>3</v>
      </c>
      <c r="AG31" s="17">
        <v>7.6181299999999998</v>
      </c>
      <c r="AH31" s="16">
        <v>8.0321499999999997</v>
      </c>
      <c r="AI31" s="18">
        <v>5.0119999999999996</v>
      </c>
    </row>
    <row r="32" spans="1:35" s="38" customFormat="1" ht="20.100000000000001" customHeight="1" x14ac:dyDescent="0.15">
      <c r="A32" s="4" t="s">
        <v>8</v>
      </c>
      <c r="B32" s="29" t="s">
        <v>156</v>
      </c>
      <c r="C32" s="19">
        <v>61.744709999999998</v>
      </c>
      <c r="D32" s="20">
        <v>73.585899999999995</v>
      </c>
      <c r="E32" s="20">
        <v>43.564399999999999</v>
      </c>
      <c r="F32" s="21">
        <f>F33+F39</f>
        <v>60.104080000000003</v>
      </c>
      <c r="G32" s="20">
        <v>72.894499999999994</v>
      </c>
      <c r="H32" s="47">
        <v>40</v>
      </c>
      <c r="I32" s="21">
        <f t="shared" ref="I32:AG32" si="9">I33+I39</f>
        <v>75.253647299999997</v>
      </c>
      <c r="J32" s="20">
        <v>73.7898</v>
      </c>
      <c r="K32" s="47">
        <v>50</v>
      </c>
      <c r="L32" s="21">
        <f t="shared" si="9"/>
        <v>61.996694000000005</v>
      </c>
      <c r="M32" s="20">
        <v>71.961100000000002</v>
      </c>
      <c r="N32" s="47">
        <v>45.351399999999998</v>
      </c>
      <c r="O32" s="21">
        <f t="shared" si="9"/>
        <v>59.255482000000008</v>
      </c>
      <c r="P32" s="20">
        <v>73.849400000000003</v>
      </c>
      <c r="Q32" s="22">
        <v>35.918399999999998</v>
      </c>
      <c r="R32" s="21">
        <f t="shared" si="9"/>
        <v>51.392543500000009</v>
      </c>
      <c r="S32" s="20">
        <v>62.691800000000001</v>
      </c>
      <c r="T32" s="47">
        <v>33.6783</v>
      </c>
      <c r="U32" s="21">
        <f t="shared" si="9"/>
        <v>67.795120000000011</v>
      </c>
      <c r="V32" s="20">
        <v>96.295000000000002</v>
      </c>
      <c r="W32" s="47">
        <v>50</v>
      </c>
      <c r="X32" s="21">
        <f t="shared" si="9"/>
        <v>54.169756</v>
      </c>
      <c r="Y32" s="20">
        <v>62.287999999999997</v>
      </c>
      <c r="Z32" s="47">
        <v>40</v>
      </c>
      <c r="AA32" s="21">
        <f t="shared" si="9"/>
        <v>61.658990000000003</v>
      </c>
      <c r="AB32" s="20">
        <v>64.303899999999999</v>
      </c>
      <c r="AC32" s="47">
        <v>51.753599999999999</v>
      </c>
      <c r="AD32" s="21">
        <f t="shared" si="9"/>
        <v>70.091350000000006</v>
      </c>
      <c r="AE32" s="20">
        <v>79.292100000000005</v>
      </c>
      <c r="AF32" s="47">
        <v>49.572699999999998</v>
      </c>
      <c r="AG32" s="21">
        <f t="shared" si="9"/>
        <v>75.759979999999985</v>
      </c>
      <c r="AH32" s="20">
        <v>89.912599999999998</v>
      </c>
      <c r="AI32" s="22">
        <v>44.955100000000002</v>
      </c>
    </row>
    <row r="33" spans="1:35" s="38" customFormat="1" ht="20.100000000000001" customHeight="1" x14ac:dyDescent="0.15">
      <c r="A33" s="4" t="s">
        <v>40</v>
      </c>
      <c r="B33" s="29" t="s">
        <v>157</v>
      </c>
      <c r="C33" s="19">
        <v>60.354039999999998</v>
      </c>
      <c r="D33" s="20">
        <v>73.322100000000006</v>
      </c>
      <c r="E33" s="20">
        <v>40.500700000000002</v>
      </c>
      <c r="F33" s="21">
        <f>SUM(F34:F38)</f>
        <v>58.820070000000001</v>
      </c>
      <c r="G33" s="20">
        <v>73.360200000000006</v>
      </c>
      <c r="H33" s="47">
        <v>35.623600000000003</v>
      </c>
      <c r="I33" s="21">
        <f t="shared" ref="I33:AG33" si="10">SUM(I34:I38)</f>
        <v>75.165520000000001</v>
      </c>
      <c r="J33" s="20">
        <v>73.788399999999996</v>
      </c>
      <c r="K33" s="47">
        <v>50</v>
      </c>
      <c r="L33" s="21">
        <f t="shared" si="10"/>
        <v>61.674560000000007</v>
      </c>
      <c r="M33" s="20">
        <v>71.959800000000001</v>
      </c>
      <c r="N33" s="47">
        <v>45.351399999999998</v>
      </c>
      <c r="O33" s="21">
        <f t="shared" si="10"/>
        <v>58.317260000000005</v>
      </c>
      <c r="P33" s="20">
        <v>73.597999999999999</v>
      </c>
      <c r="Q33" s="22">
        <v>35.753999999999998</v>
      </c>
      <c r="R33" s="21">
        <f t="shared" si="10"/>
        <v>51.363360000000007</v>
      </c>
      <c r="S33" s="20">
        <v>62.700099999999999</v>
      </c>
      <c r="T33" s="47">
        <v>33.6783</v>
      </c>
      <c r="U33" s="21">
        <f t="shared" si="10"/>
        <v>66.638490000000004</v>
      </c>
      <c r="V33" s="20">
        <v>96.1571</v>
      </c>
      <c r="W33" s="47">
        <v>50</v>
      </c>
      <c r="X33" s="21">
        <f t="shared" si="10"/>
        <v>53.41536</v>
      </c>
      <c r="Y33" s="20">
        <v>62.048900000000003</v>
      </c>
      <c r="Z33" s="47">
        <v>40</v>
      </c>
      <c r="AA33" s="21">
        <f t="shared" si="10"/>
        <v>60.45234</v>
      </c>
      <c r="AB33" s="20">
        <v>64.167100000000005</v>
      </c>
      <c r="AC33" s="47">
        <v>50</v>
      </c>
      <c r="AD33" s="21">
        <f t="shared" si="10"/>
        <v>63.162140000000008</v>
      </c>
      <c r="AE33" s="20">
        <v>78.456199999999995</v>
      </c>
      <c r="AF33" s="47">
        <v>39.325000000000003</v>
      </c>
      <c r="AG33" s="21">
        <f t="shared" si="10"/>
        <v>74.70286999999999</v>
      </c>
      <c r="AH33" s="20">
        <v>89.244500000000002</v>
      </c>
      <c r="AI33" s="22">
        <v>43.9621</v>
      </c>
    </row>
    <row r="34" spans="1:35" s="2" customFormat="1" ht="20.100000000000001" customHeight="1" x14ac:dyDescent="0.15">
      <c r="A34" s="4" t="s">
        <v>41</v>
      </c>
      <c r="B34" s="29">
        <v>18</v>
      </c>
      <c r="C34" s="19">
        <v>2.42943</v>
      </c>
      <c r="D34" s="20">
        <v>10.5044</v>
      </c>
      <c r="E34" s="20">
        <v>0</v>
      </c>
      <c r="F34" s="21">
        <v>4.3280200000000004</v>
      </c>
      <c r="G34" s="20">
        <v>11.601800000000001</v>
      </c>
      <c r="H34" s="47">
        <v>0</v>
      </c>
      <c r="I34" s="21">
        <v>4.7273199999999997</v>
      </c>
      <c r="J34" s="20">
        <v>12.910500000000001</v>
      </c>
      <c r="K34" s="47">
        <v>0</v>
      </c>
      <c r="L34" s="21">
        <v>2.60277</v>
      </c>
      <c r="M34" s="20">
        <v>8.7568999999999999</v>
      </c>
      <c r="N34" s="47">
        <v>0</v>
      </c>
      <c r="O34" s="21">
        <v>1.9181999999999999</v>
      </c>
      <c r="P34" s="20">
        <v>9.0604800000000001</v>
      </c>
      <c r="Q34" s="22">
        <v>0</v>
      </c>
      <c r="R34" s="21">
        <v>4.1502999999999997</v>
      </c>
      <c r="S34" s="20">
        <v>12.1815</v>
      </c>
      <c r="T34" s="47">
        <v>0</v>
      </c>
      <c r="U34" s="21">
        <v>1.1636</v>
      </c>
      <c r="V34" s="20">
        <v>3.8643200000000002</v>
      </c>
      <c r="W34" s="47">
        <v>0</v>
      </c>
      <c r="X34" s="21">
        <v>1.8150200000000001</v>
      </c>
      <c r="Y34" s="20">
        <v>6.6182600000000003</v>
      </c>
      <c r="Z34" s="47">
        <v>0</v>
      </c>
      <c r="AA34" s="21">
        <v>1.7098599999999999</v>
      </c>
      <c r="AB34" s="20">
        <v>7.1679199999999996</v>
      </c>
      <c r="AC34" s="47">
        <v>0</v>
      </c>
      <c r="AD34" s="21">
        <v>3.93188</v>
      </c>
      <c r="AE34" s="20">
        <v>22.217500000000001</v>
      </c>
      <c r="AF34" s="47">
        <v>0</v>
      </c>
      <c r="AG34" s="21">
        <v>1.9047099999999999</v>
      </c>
      <c r="AH34" s="20">
        <v>7.6238400000000004</v>
      </c>
      <c r="AI34" s="22">
        <v>0</v>
      </c>
    </row>
    <row r="35" spans="1:35" s="2" customFormat="1" ht="20.100000000000001" customHeight="1" x14ac:dyDescent="0.15">
      <c r="A35" s="4" t="s">
        <v>42</v>
      </c>
      <c r="B35" s="29">
        <v>19</v>
      </c>
      <c r="C35" s="19">
        <v>35.374400000000001</v>
      </c>
      <c r="D35" s="20">
        <v>55.101199999999999</v>
      </c>
      <c r="E35" s="20">
        <v>0</v>
      </c>
      <c r="F35" s="21">
        <v>37.244100000000003</v>
      </c>
      <c r="G35" s="20">
        <v>60.369300000000003</v>
      </c>
      <c r="H35" s="47">
        <v>0</v>
      </c>
      <c r="I35" s="21">
        <v>49.804099999999998</v>
      </c>
      <c r="J35" s="20">
        <v>61.829900000000002</v>
      </c>
      <c r="K35" s="47">
        <v>18.75</v>
      </c>
      <c r="L35" s="21">
        <v>31.318999999999999</v>
      </c>
      <c r="M35" s="20">
        <v>39.669499999999999</v>
      </c>
      <c r="N35" s="47">
        <v>3.2888899999999999</v>
      </c>
      <c r="O35" s="21">
        <v>34.280299999999997</v>
      </c>
      <c r="P35" s="20">
        <v>54.321399999999997</v>
      </c>
      <c r="Q35" s="22">
        <v>0</v>
      </c>
      <c r="R35" s="21">
        <v>32.158799999999999</v>
      </c>
      <c r="S35" s="20">
        <v>49.911099999999998</v>
      </c>
      <c r="T35" s="47">
        <v>0</v>
      </c>
      <c r="U35" s="21">
        <v>38.515700000000002</v>
      </c>
      <c r="V35" s="20">
        <v>71.574299999999994</v>
      </c>
      <c r="W35" s="47">
        <v>0</v>
      </c>
      <c r="X35" s="21">
        <v>30.012899999999998</v>
      </c>
      <c r="Y35" s="20">
        <v>42.377000000000002</v>
      </c>
      <c r="Z35" s="47">
        <v>2.4666700000000001</v>
      </c>
      <c r="AA35" s="21">
        <v>34.5779</v>
      </c>
      <c r="AB35" s="20">
        <v>49.9375</v>
      </c>
      <c r="AC35" s="47">
        <v>6.0429599999999999</v>
      </c>
      <c r="AD35" s="21">
        <v>34.150100000000002</v>
      </c>
      <c r="AE35" s="20">
        <v>54.700800000000001</v>
      </c>
      <c r="AF35" s="47">
        <v>0</v>
      </c>
      <c r="AG35" s="21">
        <v>54.976999999999997</v>
      </c>
      <c r="AH35" s="20">
        <v>83.327299999999994</v>
      </c>
      <c r="AI35" s="22">
        <v>22</v>
      </c>
    </row>
    <row r="36" spans="1:35" s="2" customFormat="1" ht="20.100000000000001" customHeight="1" x14ac:dyDescent="0.15">
      <c r="A36" s="4" t="s">
        <v>43</v>
      </c>
      <c r="B36" s="29">
        <v>20</v>
      </c>
      <c r="C36" s="19">
        <v>9.4510100000000001</v>
      </c>
      <c r="D36" s="20">
        <v>22.397500000000001</v>
      </c>
      <c r="E36" s="20">
        <v>0</v>
      </c>
      <c r="F36" s="21">
        <v>7.5751099999999996</v>
      </c>
      <c r="G36" s="20">
        <v>22.977599999999999</v>
      </c>
      <c r="H36" s="47">
        <v>0</v>
      </c>
      <c r="I36" s="21">
        <v>4.6127000000000002</v>
      </c>
      <c r="J36" s="20">
        <v>13.632999999999999</v>
      </c>
      <c r="K36" s="47">
        <v>0</v>
      </c>
      <c r="L36" s="21">
        <v>10.1378</v>
      </c>
      <c r="M36" s="20">
        <v>23.626100000000001</v>
      </c>
      <c r="N36" s="47">
        <v>0</v>
      </c>
      <c r="O36" s="21">
        <v>11.085699999999999</v>
      </c>
      <c r="P36" s="20">
        <v>23.840800000000002</v>
      </c>
      <c r="Q36" s="22">
        <v>0</v>
      </c>
      <c r="R36" s="21">
        <v>8.1166400000000003</v>
      </c>
      <c r="S36" s="20">
        <v>16.3003</v>
      </c>
      <c r="T36" s="47">
        <v>0</v>
      </c>
      <c r="U36" s="21">
        <v>11.378299999999999</v>
      </c>
      <c r="V36" s="20">
        <v>24.949200000000001</v>
      </c>
      <c r="W36" s="47">
        <v>2.80844</v>
      </c>
      <c r="X36" s="21">
        <v>9.9571400000000008</v>
      </c>
      <c r="Y36" s="20">
        <v>22.671099999999999</v>
      </c>
      <c r="Z36" s="47">
        <v>0</v>
      </c>
      <c r="AA36" s="21">
        <v>10.0246</v>
      </c>
      <c r="AB36" s="20">
        <v>24.254000000000001</v>
      </c>
      <c r="AC36" s="47">
        <v>0</v>
      </c>
      <c r="AD36" s="21">
        <v>8.6957000000000004</v>
      </c>
      <c r="AE36" s="20">
        <v>20.063400000000001</v>
      </c>
      <c r="AF36" s="47">
        <v>0</v>
      </c>
      <c r="AG36" s="21">
        <v>4.8972199999999999</v>
      </c>
      <c r="AH36" s="20">
        <v>17.75</v>
      </c>
      <c r="AI36" s="22">
        <v>0</v>
      </c>
    </row>
    <row r="37" spans="1:35" s="2" customFormat="1" ht="20.100000000000001" customHeight="1" x14ac:dyDescent="0.15">
      <c r="A37" s="4" t="s">
        <v>44</v>
      </c>
      <c r="B37" s="29">
        <v>21</v>
      </c>
      <c r="C37" s="19">
        <v>6.5799799999999999</v>
      </c>
      <c r="D37" s="20">
        <v>16.450399999999998</v>
      </c>
      <c r="E37" s="20">
        <v>0</v>
      </c>
      <c r="F37" s="21">
        <v>3.3839899999999998</v>
      </c>
      <c r="G37" s="20">
        <v>12.613899999999999</v>
      </c>
      <c r="H37" s="47">
        <v>0</v>
      </c>
      <c r="I37" s="21">
        <v>6.3198699999999999</v>
      </c>
      <c r="J37" s="20">
        <v>15.1991</v>
      </c>
      <c r="K37" s="47">
        <v>0</v>
      </c>
      <c r="L37" s="21">
        <v>7.00169</v>
      </c>
      <c r="M37" s="20">
        <v>15.050800000000001</v>
      </c>
      <c r="N37" s="47">
        <v>0</v>
      </c>
      <c r="O37" s="21">
        <v>5.1830100000000003</v>
      </c>
      <c r="P37" s="20">
        <v>14.268800000000001</v>
      </c>
      <c r="Q37" s="22">
        <v>0</v>
      </c>
      <c r="R37" s="21">
        <v>4.9024900000000002</v>
      </c>
      <c r="S37" s="20">
        <v>14.5715</v>
      </c>
      <c r="T37" s="47">
        <v>0</v>
      </c>
      <c r="U37" s="21">
        <v>6.3351899999999999</v>
      </c>
      <c r="V37" s="20">
        <v>18.2849</v>
      </c>
      <c r="W37" s="47">
        <v>0</v>
      </c>
      <c r="X37" s="21">
        <v>6.5491799999999998</v>
      </c>
      <c r="Y37" s="20">
        <v>15.807700000000001</v>
      </c>
      <c r="Z37" s="47">
        <v>0</v>
      </c>
      <c r="AA37" s="21">
        <v>7.0550699999999997</v>
      </c>
      <c r="AB37" s="20">
        <v>16.680599999999998</v>
      </c>
      <c r="AC37" s="47">
        <v>0</v>
      </c>
      <c r="AD37" s="21">
        <v>9.6776099999999996</v>
      </c>
      <c r="AE37" s="20">
        <v>19.4696</v>
      </c>
      <c r="AF37" s="47">
        <v>0</v>
      </c>
      <c r="AG37" s="21">
        <v>9.1171900000000008</v>
      </c>
      <c r="AH37" s="20">
        <v>21.543700000000001</v>
      </c>
      <c r="AI37" s="22">
        <v>0</v>
      </c>
    </row>
    <row r="38" spans="1:35" s="2" customFormat="1" ht="20.100000000000001" customHeight="1" x14ac:dyDescent="0.15">
      <c r="A38" s="4" t="s">
        <v>45</v>
      </c>
      <c r="B38" s="29">
        <v>22</v>
      </c>
      <c r="C38" s="19">
        <v>6.5192199999999998</v>
      </c>
      <c r="D38" s="20">
        <v>32.4129</v>
      </c>
      <c r="E38" s="20">
        <v>0</v>
      </c>
      <c r="F38" s="21">
        <v>6.2888500000000001</v>
      </c>
      <c r="G38" s="20">
        <v>26.625499999999999</v>
      </c>
      <c r="H38" s="47">
        <v>0</v>
      </c>
      <c r="I38" s="21">
        <v>9.70153</v>
      </c>
      <c r="J38" s="20">
        <v>38.354199999999999</v>
      </c>
      <c r="K38" s="47">
        <v>0</v>
      </c>
      <c r="L38" s="21">
        <v>10.613300000000001</v>
      </c>
      <c r="M38" s="20">
        <v>46.605600000000003</v>
      </c>
      <c r="N38" s="47">
        <v>0</v>
      </c>
      <c r="O38" s="21">
        <v>5.8500500000000004</v>
      </c>
      <c r="P38" s="20">
        <v>35.871699999999997</v>
      </c>
      <c r="Q38" s="22">
        <v>0</v>
      </c>
      <c r="R38" s="21">
        <v>2.0351300000000001</v>
      </c>
      <c r="S38" s="20">
        <v>11.8315</v>
      </c>
      <c r="T38" s="47">
        <v>0</v>
      </c>
      <c r="U38" s="21">
        <v>9.2456999999999994</v>
      </c>
      <c r="V38" s="20">
        <v>35.968899999999998</v>
      </c>
      <c r="W38" s="47">
        <v>0</v>
      </c>
      <c r="X38" s="21">
        <v>5.0811200000000003</v>
      </c>
      <c r="Y38" s="20">
        <v>27.100200000000001</v>
      </c>
      <c r="Z38" s="47">
        <v>0</v>
      </c>
      <c r="AA38" s="21">
        <v>7.0849099999999998</v>
      </c>
      <c r="AB38" s="20">
        <v>30.569600000000001</v>
      </c>
      <c r="AC38" s="47">
        <v>0</v>
      </c>
      <c r="AD38" s="21">
        <v>6.7068500000000002</v>
      </c>
      <c r="AE38" s="20">
        <v>32.646099999999997</v>
      </c>
      <c r="AF38" s="47">
        <v>0</v>
      </c>
      <c r="AG38" s="21">
        <v>3.8067500000000001</v>
      </c>
      <c r="AH38" s="20">
        <v>26.869599999999998</v>
      </c>
      <c r="AI38" s="22">
        <v>0</v>
      </c>
    </row>
    <row r="39" spans="1:35" s="2" customFormat="1" ht="20.100000000000001" customHeight="1" x14ac:dyDescent="0.15">
      <c r="A39" s="4" t="s">
        <v>46</v>
      </c>
      <c r="B39" s="29">
        <v>23</v>
      </c>
      <c r="C39" s="19">
        <v>1.3906700000000001</v>
      </c>
      <c r="D39" s="20">
        <v>10.155099999999999</v>
      </c>
      <c r="E39" s="20">
        <v>0</v>
      </c>
      <c r="F39" s="21">
        <v>1.2840100000000001</v>
      </c>
      <c r="G39" s="20">
        <v>6.5782800000000003</v>
      </c>
      <c r="H39" s="47">
        <v>0</v>
      </c>
      <c r="I39" s="21">
        <v>8.8127300000000006E-2</v>
      </c>
      <c r="J39" s="20">
        <v>0.84230899999999997</v>
      </c>
      <c r="K39" s="47">
        <v>0</v>
      </c>
      <c r="L39" s="21">
        <v>0.32213399999999998</v>
      </c>
      <c r="M39" s="20">
        <v>2.2195499999999999</v>
      </c>
      <c r="N39" s="47">
        <v>0</v>
      </c>
      <c r="O39" s="21">
        <v>0.938222</v>
      </c>
      <c r="P39" s="20">
        <v>4.9745699999999999</v>
      </c>
      <c r="Q39" s="22">
        <v>0</v>
      </c>
      <c r="R39" s="21">
        <v>2.9183500000000001E-2</v>
      </c>
      <c r="S39" s="20">
        <v>0.34850799999999998</v>
      </c>
      <c r="T39" s="47">
        <v>0</v>
      </c>
      <c r="U39" s="21">
        <v>1.15663</v>
      </c>
      <c r="V39" s="20">
        <v>5.8194999999999997</v>
      </c>
      <c r="W39" s="47">
        <v>0</v>
      </c>
      <c r="X39" s="21">
        <v>0.75439599999999996</v>
      </c>
      <c r="Y39" s="20">
        <v>4.3591899999999999</v>
      </c>
      <c r="Z39" s="47">
        <v>0</v>
      </c>
      <c r="AA39" s="21">
        <v>1.20665</v>
      </c>
      <c r="AB39" s="20">
        <v>6.5316599999999996</v>
      </c>
      <c r="AC39" s="47">
        <v>0</v>
      </c>
      <c r="AD39" s="21">
        <v>6.9292100000000003</v>
      </c>
      <c r="AE39" s="20">
        <v>29.119700000000002</v>
      </c>
      <c r="AF39" s="47">
        <v>0</v>
      </c>
      <c r="AG39" s="21">
        <v>1.05711</v>
      </c>
      <c r="AH39" s="20">
        <v>6.9508000000000001</v>
      </c>
      <c r="AI39" s="22">
        <v>0</v>
      </c>
    </row>
    <row r="40" spans="1:35" s="2" customFormat="1" ht="20.100000000000001" customHeight="1" x14ac:dyDescent="0.15">
      <c r="A40" s="3" t="s">
        <v>47</v>
      </c>
      <c r="B40" s="28">
        <v>24</v>
      </c>
      <c r="C40" s="15">
        <v>2.3609</v>
      </c>
      <c r="D40" s="16">
        <v>8.25596</v>
      </c>
      <c r="E40" s="16">
        <v>0</v>
      </c>
      <c r="F40" s="17">
        <v>2.1870699999999998</v>
      </c>
      <c r="G40" s="16">
        <v>4.9525699999999997</v>
      </c>
      <c r="H40" s="49">
        <v>0</v>
      </c>
      <c r="I40" s="17">
        <v>2.9343900000000001</v>
      </c>
      <c r="J40" s="16">
        <v>6.4948300000000003</v>
      </c>
      <c r="K40" s="49">
        <v>0</v>
      </c>
      <c r="L40" s="17">
        <v>2.8013400000000002</v>
      </c>
      <c r="M40" s="16">
        <v>6.1112500000000001</v>
      </c>
      <c r="N40" s="49">
        <v>0</v>
      </c>
      <c r="O40" s="17">
        <v>1.2866500000000001</v>
      </c>
      <c r="P40" s="16">
        <v>4.2770000000000001</v>
      </c>
      <c r="Q40" s="18">
        <v>0</v>
      </c>
      <c r="R40" s="17">
        <v>4.13971</v>
      </c>
      <c r="S40" s="16">
        <v>11.519</v>
      </c>
      <c r="T40" s="49">
        <v>0</v>
      </c>
      <c r="U40" s="17">
        <v>3.7866399999999998</v>
      </c>
      <c r="V40" s="16">
        <v>13.4985</v>
      </c>
      <c r="W40" s="49">
        <v>0</v>
      </c>
      <c r="X40" s="17">
        <v>1.54315</v>
      </c>
      <c r="Y40" s="16">
        <v>6.2447100000000004</v>
      </c>
      <c r="Z40" s="49">
        <v>0</v>
      </c>
      <c r="AA40" s="17">
        <v>2.1473499999999999</v>
      </c>
      <c r="AB40" s="16">
        <v>7.2368899999999998</v>
      </c>
      <c r="AC40" s="49">
        <v>0</v>
      </c>
      <c r="AD40" s="17">
        <v>3.0175200000000002</v>
      </c>
      <c r="AE40" s="16">
        <v>11.9885</v>
      </c>
      <c r="AF40" s="49">
        <v>0</v>
      </c>
      <c r="AG40" s="17">
        <v>1.6364300000000001</v>
      </c>
      <c r="AH40" s="16">
        <v>6.4302099999999998</v>
      </c>
      <c r="AI40" s="18">
        <v>0</v>
      </c>
    </row>
    <row r="41" spans="1:35" s="38" customFormat="1" ht="20.100000000000001" customHeight="1" x14ac:dyDescent="0.15">
      <c r="A41" s="4" t="s">
        <v>9</v>
      </c>
      <c r="B41" s="29" t="s">
        <v>158</v>
      </c>
      <c r="C41" s="19">
        <v>275.41264999999999</v>
      </c>
      <c r="D41" s="20">
        <v>174.86199999999999</v>
      </c>
      <c r="E41" s="20">
        <v>244.46899999999999</v>
      </c>
      <c r="F41" s="21">
        <f>F42+F48+F55+F56</f>
        <v>248.52374799999998</v>
      </c>
      <c r="G41" s="20">
        <v>170.369</v>
      </c>
      <c r="H41" s="47">
        <v>219.31700000000001</v>
      </c>
      <c r="I41" s="21">
        <f t="shared" ref="I41:AG41" si="11">I42+I48+I55+I56</f>
        <v>353.46100000000001</v>
      </c>
      <c r="J41" s="20">
        <v>195.90899999999999</v>
      </c>
      <c r="K41" s="47">
        <v>313.90100000000001</v>
      </c>
      <c r="L41" s="21">
        <f t="shared" si="11"/>
        <v>324.82997</v>
      </c>
      <c r="M41" s="20">
        <v>182.71700000000001</v>
      </c>
      <c r="N41" s="47">
        <v>303.21199999999999</v>
      </c>
      <c r="O41" s="21">
        <f t="shared" si="11"/>
        <v>262.50461999999999</v>
      </c>
      <c r="P41" s="20">
        <v>207.34800000000001</v>
      </c>
      <c r="Q41" s="22">
        <v>228.09899999999999</v>
      </c>
      <c r="R41" s="21">
        <f t="shared" si="11"/>
        <v>269.04664000000002</v>
      </c>
      <c r="S41" s="20">
        <v>150.22999999999999</v>
      </c>
      <c r="T41" s="47">
        <v>241.119</v>
      </c>
      <c r="U41" s="21">
        <f t="shared" si="11"/>
        <v>283.11572999999999</v>
      </c>
      <c r="V41" s="20">
        <v>157.209</v>
      </c>
      <c r="W41" s="47">
        <v>256.10199999999998</v>
      </c>
      <c r="X41" s="21">
        <f>X42+X48+X55+X56</f>
        <v>278.62860999999998</v>
      </c>
      <c r="Y41" s="20">
        <v>175.298</v>
      </c>
      <c r="Z41" s="47">
        <v>245.33699999999999</v>
      </c>
      <c r="AA41" s="21">
        <f t="shared" si="11"/>
        <v>280.34809999999993</v>
      </c>
      <c r="AB41" s="20">
        <v>173.761</v>
      </c>
      <c r="AC41" s="47">
        <v>247.27</v>
      </c>
      <c r="AD41" s="21">
        <f t="shared" si="11"/>
        <v>250.19019</v>
      </c>
      <c r="AE41" s="20">
        <v>151.703</v>
      </c>
      <c r="AF41" s="47">
        <v>238.815</v>
      </c>
      <c r="AG41" s="21">
        <f t="shared" si="11"/>
        <v>226.88731000000001</v>
      </c>
      <c r="AH41" s="20">
        <v>121.166</v>
      </c>
      <c r="AI41" s="22">
        <v>204.59299999999999</v>
      </c>
    </row>
    <row r="42" spans="1:35" s="38" customFormat="1" ht="20.100000000000001" customHeight="1" x14ac:dyDescent="0.15">
      <c r="A42" s="4" t="s">
        <v>48</v>
      </c>
      <c r="B42" s="29" t="s">
        <v>159</v>
      </c>
      <c r="C42" s="19">
        <v>88.529570000000007</v>
      </c>
      <c r="D42" s="20">
        <v>80.283900000000003</v>
      </c>
      <c r="E42" s="20">
        <v>67.921599999999998</v>
      </c>
      <c r="F42" s="21">
        <f>SUM(F43:F47)</f>
        <v>92.499089999999995</v>
      </c>
      <c r="G42" s="20">
        <v>74.125399999999999</v>
      </c>
      <c r="H42" s="47">
        <v>86.716200000000001</v>
      </c>
      <c r="I42" s="21">
        <f t="shared" ref="I42:AG42" si="12">SUM(I43:I47)</f>
        <v>102.14069000000001</v>
      </c>
      <c r="J42" s="20">
        <v>77.775999999999996</v>
      </c>
      <c r="K42" s="47">
        <v>83.770300000000006</v>
      </c>
      <c r="L42" s="21">
        <f t="shared" si="12"/>
        <v>108.55434</v>
      </c>
      <c r="M42" s="20">
        <v>84.619500000000002</v>
      </c>
      <c r="N42" s="47">
        <v>91.978399999999993</v>
      </c>
      <c r="O42" s="21">
        <f t="shared" si="12"/>
        <v>86.535179999999997</v>
      </c>
      <c r="P42" s="20">
        <v>80.106899999999996</v>
      </c>
      <c r="Q42" s="22">
        <v>64.988399999999999</v>
      </c>
      <c r="R42" s="21">
        <f t="shared" si="12"/>
        <v>102.36037999999999</v>
      </c>
      <c r="S42" s="20">
        <v>80.923100000000005</v>
      </c>
      <c r="T42" s="47">
        <v>80.619699999999995</v>
      </c>
      <c r="U42" s="21">
        <f t="shared" si="12"/>
        <v>89.062690000000003</v>
      </c>
      <c r="V42" s="20">
        <v>76.629300000000001</v>
      </c>
      <c r="W42" s="47">
        <v>68.898600000000002</v>
      </c>
      <c r="X42" s="21">
        <f t="shared" si="12"/>
        <v>84.661169999999998</v>
      </c>
      <c r="Y42" s="20">
        <v>84.345799999999997</v>
      </c>
      <c r="Z42" s="47">
        <v>60.171999999999997</v>
      </c>
      <c r="AA42" s="21">
        <f t="shared" si="12"/>
        <v>85.123930000000001</v>
      </c>
      <c r="AB42" s="20">
        <v>86.224999999999994</v>
      </c>
      <c r="AC42" s="47">
        <v>60.557099999999998</v>
      </c>
      <c r="AD42" s="21">
        <f t="shared" si="12"/>
        <v>74.282489999999996</v>
      </c>
      <c r="AE42" s="20">
        <v>67.739699999999999</v>
      </c>
      <c r="AF42" s="47">
        <v>50.500599999999999</v>
      </c>
      <c r="AG42" s="21">
        <f t="shared" si="12"/>
        <v>74.137680000000003</v>
      </c>
      <c r="AH42" s="20">
        <v>63.509099999999997</v>
      </c>
      <c r="AI42" s="22">
        <v>61.0002</v>
      </c>
    </row>
    <row r="43" spans="1:35" s="2" customFormat="1" ht="20.100000000000001" customHeight="1" x14ac:dyDescent="0.15">
      <c r="A43" s="4" t="s">
        <v>49</v>
      </c>
      <c r="B43" s="29">
        <v>25</v>
      </c>
      <c r="C43" s="19">
        <v>16.337900000000001</v>
      </c>
      <c r="D43" s="20">
        <v>35.592599999999997</v>
      </c>
      <c r="E43" s="20">
        <v>0</v>
      </c>
      <c r="F43" s="21">
        <v>23.287600000000001</v>
      </c>
      <c r="G43" s="20">
        <v>41.691299999999998</v>
      </c>
      <c r="H43" s="47">
        <v>3.91954</v>
      </c>
      <c r="I43" s="21">
        <v>28.363</v>
      </c>
      <c r="J43" s="20">
        <v>53.270400000000002</v>
      </c>
      <c r="K43" s="47">
        <v>0</v>
      </c>
      <c r="L43" s="21">
        <v>26.997199999999999</v>
      </c>
      <c r="M43" s="20">
        <v>46.937399999999997</v>
      </c>
      <c r="N43" s="47">
        <v>0</v>
      </c>
      <c r="O43" s="21">
        <v>14.8436</v>
      </c>
      <c r="P43" s="20">
        <v>34.189500000000002</v>
      </c>
      <c r="Q43" s="22">
        <v>0</v>
      </c>
      <c r="R43" s="21">
        <v>15.471</v>
      </c>
      <c r="S43" s="20">
        <v>29.185300000000002</v>
      </c>
      <c r="T43" s="47">
        <v>0</v>
      </c>
      <c r="U43" s="21">
        <v>19.892700000000001</v>
      </c>
      <c r="V43" s="20">
        <v>40.005600000000001</v>
      </c>
      <c r="W43" s="47">
        <v>0</v>
      </c>
      <c r="X43" s="21">
        <v>14.63</v>
      </c>
      <c r="Y43" s="20">
        <v>33.032400000000003</v>
      </c>
      <c r="Z43" s="47">
        <v>0</v>
      </c>
      <c r="AA43" s="21">
        <v>12.152900000000001</v>
      </c>
      <c r="AB43" s="20">
        <v>30.165099999999999</v>
      </c>
      <c r="AC43" s="47">
        <v>0</v>
      </c>
      <c r="AD43" s="21">
        <v>10.101000000000001</v>
      </c>
      <c r="AE43" s="20">
        <v>25.5611</v>
      </c>
      <c r="AF43" s="47">
        <v>0</v>
      </c>
      <c r="AG43" s="21">
        <v>12.539</v>
      </c>
      <c r="AH43" s="20">
        <v>30.569600000000001</v>
      </c>
      <c r="AI43" s="22">
        <v>0</v>
      </c>
    </row>
    <row r="44" spans="1:35" s="2" customFormat="1" ht="20.100000000000001" customHeight="1" x14ac:dyDescent="0.15">
      <c r="A44" s="4" t="s">
        <v>50</v>
      </c>
      <c r="B44" s="29">
        <v>26</v>
      </c>
      <c r="C44" s="19">
        <v>20.946999999999999</v>
      </c>
      <c r="D44" s="20">
        <v>27.475000000000001</v>
      </c>
      <c r="E44" s="20">
        <v>12.4954</v>
      </c>
      <c r="F44" s="21">
        <v>15.4337</v>
      </c>
      <c r="G44" s="20">
        <v>19.581199999999999</v>
      </c>
      <c r="H44" s="47">
        <v>8.9413099999999996</v>
      </c>
      <c r="I44" s="21">
        <v>19.052</v>
      </c>
      <c r="J44" s="20">
        <v>23.651900000000001</v>
      </c>
      <c r="K44" s="47">
        <v>8.9702699999999993</v>
      </c>
      <c r="L44" s="21">
        <v>26.454799999999999</v>
      </c>
      <c r="M44" s="20">
        <v>27.628799999999998</v>
      </c>
      <c r="N44" s="47">
        <v>20.226199999999999</v>
      </c>
      <c r="O44" s="21">
        <v>19.186499999999999</v>
      </c>
      <c r="P44" s="20">
        <v>25.607399999999998</v>
      </c>
      <c r="Q44" s="22">
        <v>11.49</v>
      </c>
      <c r="R44" s="21">
        <v>24.345400000000001</v>
      </c>
      <c r="S44" s="20">
        <v>25.287600000000001</v>
      </c>
      <c r="T44" s="47">
        <v>15.824199999999999</v>
      </c>
      <c r="U44" s="21">
        <v>20.004300000000001</v>
      </c>
      <c r="V44" s="20">
        <v>31.289200000000001</v>
      </c>
      <c r="W44" s="47">
        <v>9.9962999999999997</v>
      </c>
      <c r="X44" s="21">
        <v>23.6126</v>
      </c>
      <c r="Y44" s="20">
        <v>35.170699999999997</v>
      </c>
      <c r="Z44" s="47">
        <v>13.9948</v>
      </c>
      <c r="AA44" s="21">
        <v>20.326899999999998</v>
      </c>
      <c r="AB44" s="20">
        <v>26.834399999999999</v>
      </c>
      <c r="AC44" s="47">
        <v>11.106999999999999</v>
      </c>
      <c r="AD44" s="21">
        <v>18.103899999999999</v>
      </c>
      <c r="AE44" s="20">
        <v>19.674700000000001</v>
      </c>
      <c r="AF44" s="47">
        <v>12.4954</v>
      </c>
      <c r="AG44" s="21">
        <v>18.1313</v>
      </c>
      <c r="AH44" s="20">
        <v>21.129000000000001</v>
      </c>
      <c r="AI44" s="22">
        <v>7.4838399999999998</v>
      </c>
    </row>
    <row r="45" spans="1:35" s="2" customFormat="1" ht="20.100000000000001" customHeight="1" x14ac:dyDescent="0.15">
      <c r="A45" s="4" t="s">
        <v>51</v>
      </c>
      <c r="B45" s="29">
        <v>27</v>
      </c>
      <c r="C45" s="19">
        <v>10.848599999999999</v>
      </c>
      <c r="D45" s="20">
        <v>30.641300000000001</v>
      </c>
      <c r="E45" s="20">
        <v>0</v>
      </c>
      <c r="F45" s="21">
        <v>15.7623</v>
      </c>
      <c r="G45" s="20">
        <v>33.208100000000002</v>
      </c>
      <c r="H45" s="47">
        <v>0</v>
      </c>
      <c r="I45" s="21">
        <v>11.817500000000001</v>
      </c>
      <c r="J45" s="20">
        <v>27.089500000000001</v>
      </c>
      <c r="K45" s="47">
        <v>0</v>
      </c>
      <c r="L45" s="21">
        <v>12.734299999999999</v>
      </c>
      <c r="M45" s="20">
        <v>29.274100000000001</v>
      </c>
      <c r="N45" s="47">
        <v>0</v>
      </c>
      <c r="O45" s="21">
        <v>9.7096900000000002</v>
      </c>
      <c r="P45" s="20">
        <v>26.268899999999999</v>
      </c>
      <c r="Q45" s="22">
        <v>0</v>
      </c>
      <c r="R45" s="21">
        <v>13.570499999999999</v>
      </c>
      <c r="S45" s="20">
        <v>30.740100000000002</v>
      </c>
      <c r="T45" s="47">
        <v>0</v>
      </c>
      <c r="U45" s="21">
        <v>10.300800000000001</v>
      </c>
      <c r="V45" s="20">
        <v>23.7789</v>
      </c>
      <c r="W45" s="47">
        <v>0</v>
      </c>
      <c r="X45" s="21">
        <v>9.3382900000000006</v>
      </c>
      <c r="Y45" s="20">
        <v>29.343399999999999</v>
      </c>
      <c r="Z45" s="47">
        <v>0</v>
      </c>
      <c r="AA45" s="21">
        <v>12.2098</v>
      </c>
      <c r="AB45" s="20">
        <v>42.069699999999997</v>
      </c>
      <c r="AC45" s="47">
        <v>0</v>
      </c>
      <c r="AD45" s="21">
        <v>5.5046499999999998</v>
      </c>
      <c r="AE45" s="20">
        <v>17.282299999999999</v>
      </c>
      <c r="AF45" s="47">
        <v>0</v>
      </c>
      <c r="AG45" s="21">
        <v>11.1616</v>
      </c>
      <c r="AH45" s="20">
        <v>30.386099999999999</v>
      </c>
      <c r="AI45" s="22">
        <v>0</v>
      </c>
    </row>
    <row r="46" spans="1:35" s="2" customFormat="1" ht="20.100000000000001" customHeight="1" x14ac:dyDescent="0.15">
      <c r="A46" s="4" t="s">
        <v>52</v>
      </c>
      <c r="B46" s="29">
        <v>28</v>
      </c>
      <c r="C46" s="19">
        <v>6.4538700000000002</v>
      </c>
      <c r="D46" s="20">
        <v>18.2758</v>
      </c>
      <c r="E46" s="20">
        <v>0</v>
      </c>
      <c r="F46" s="21">
        <v>4.8421900000000004</v>
      </c>
      <c r="G46" s="20">
        <v>13.996</v>
      </c>
      <c r="H46" s="47">
        <v>0</v>
      </c>
      <c r="I46" s="21">
        <v>4.5000900000000001</v>
      </c>
      <c r="J46" s="20">
        <v>11.5152</v>
      </c>
      <c r="K46" s="47">
        <v>0</v>
      </c>
      <c r="L46" s="21">
        <v>7.5120399999999998</v>
      </c>
      <c r="M46" s="20">
        <v>14.4598</v>
      </c>
      <c r="N46" s="47">
        <v>0</v>
      </c>
      <c r="O46" s="21">
        <v>5.94259</v>
      </c>
      <c r="P46" s="20">
        <v>13.745699999999999</v>
      </c>
      <c r="Q46" s="22">
        <v>0</v>
      </c>
      <c r="R46" s="21">
        <v>6.9878799999999996</v>
      </c>
      <c r="S46" s="20">
        <v>20.1221</v>
      </c>
      <c r="T46" s="47">
        <v>0</v>
      </c>
      <c r="U46" s="21">
        <v>4.8771899999999997</v>
      </c>
      <c r="V46" s="20">
        <v>14.887</v>
      </c>
      <c r="W46" s="47">
        <v>0</v>
      </c>
      <c r="X46" s="21">
        <v>6.8914799999999996</v>
      </c>
      <c r="Y46" s="20">
        <v>17.492599999999999</v>
      </c>
      <c r="Z46" s="47">
        <v>0</v>
      </c>
      <c r="AA46" s="21">
        <v>9.0364299999999993</v>
      </c>
      <c r="AB46" s="20">
        <v>28.371600000000001</v>
      </c>
      <c r="AC46" s="47">
        <v>0</v>
      </c>
      <c r="AD46" s="21">
        <v>3.64364</v>
      </c>
      <c r="AE46" s="20">
        <v>12.891999999999999</v>
      </c>
      <c r="AF46" s="47">
        <v>0</v>
      </c>
      <c r="AG46" s="21">
        <v>5.6106800000000003</v>
      </c>
      <c r="AH46" s="20">
        <v>11.5825</v>
      </c>
      <c r="AI46" s="22">
        <v>0</v>
      </c>
    </row>
    <row r="47" spans="1:35" s="2" customFormat="1" ht="20.100000000000001" customHeight="1" x14ac:dyDescent="0.15">
      <c r="A47" s="4" t="s">
        <v>53</v>
      </c>
      <c r="B47" s="29">
        <v>29</v>
      </c>
      <c r="C47" s="19">
        <v>33.9422</v>
      </c>
      <c r="D47" s="20">
        <v>47.864100000000001</v>
      </c>
      <c r="E47" s="20">
        <v>14.9475</v>
      </c>
      <c r="F47" s="21">
        <v>33.173299999999998</v>
      </c>
      <c r="G47" s="20">
        <v>45.5152</v>
      </c>
      <c r="H47" s="47">
        <v>15.5364</v>
      </c>
      <c r="I47" s="21">
        <v>38.408099999999997</v>
      </c>
      <c r="J47" s="20">
        <v>42.669699999999999</v>
      </c>
      <c r="K47" s="47">
        <v>13.960699999999999</v>
      </c>
      <c r="L47" s="21">
        <v>34.856000000000002</v>
      </c>
      <c r="M47" s="20">
        <v>39.334600000000002</v>
      </c>
      <c r="N47" s="47">
        <v>21.7331</v>
      </c>
      <c r="O47" s="21">
        <v>36.852800000000002</v>
      </c>
      <c r="P47" s="20">
        <v>50.209800000000001</v>
      </c>
      <c r="Q47" s="22">
        <v>23.000499999999999</v>
      </c>
      <c r="R47" s="21">
        <v>41.985599999999998</v>
      </c>
      <c r="S47" s="20">
        <v>56.581600000000002</v>
      </c>
      <c r="T47" s="47">
        <v>21.851400000000002</v>
      </c>
      <c r="U47" s="21">
        <v>33.987699999999997</v>
      </c>
      <c r="V47" s="20">
        <v>46.955399999999997</v>
      </c>
      <c r="W47" s="47">
        <v>15</v>
      </c>
      <c r="X47" s="21">
        <v>30.188800000000001</v>
      </c>
      <c r="Y47" s="20">
        <v>46.4422</v>
      </c>
      <c r="Z47" s="47">
        <v>5.1975499999999997</v>
      </c>
      <c r="AA47" s="21">
        <v>31.3979</v>
      </c>
      <c r="AB47" s="20">
        <v>48.2958</v>
      </c>
      <c r="AC47" s="47">
        <v>8.1018000000000008</v>
      </c>
      <c r="AD47" s="21">
        <v>36.929299999999998</v>
      </c>
      <c r="AE47" s="20">
        <v>54.366900000000001</v>
      </c>
      <c r="AF47" s="47">
        <v>15.1058</v>
      </c>
      <c r="AG47" s="21">
        <v>26.6951</v>
      </c>
      <c r="AH47" s="20">
        <v>38.490900000000003</v>
      </c>
      <c r="AI47" s="22">
        <v>11.426399999999999</v>
      </c>
    </row>
    <row r="48" spans="1:35" s="38" customFormat="1" ht="20.100000000000001" customHeight="1" x14ac:dyDescent="0.15">
      <c r="A48" s="4" t="s">
        <v>54</v>
      </c>
      <c r="B48" s="29" t="s">
        <v>160</v>
      </c>
      <c r="C48" s="19">
        <v>168.91496000000001</v>
      </c>
      <c r="D48" s="20">
        <v>122.902</v>
      </c>
      <c r="E48" s="20">
        <v>145.678</v>
      </c>
      <c r="F48" s="21">
        <f>SUM(F49:F54)</f>
        <v>138.80529999999999</v>
      </c>
      <c r="G48" s="20">
        <v>97.689400000000006</v>
      </c>
      <c r="H48" s="47">
        <v>119.732</v>
      </c>
      <c r="I48" s="21">
        <f t="shared" ref="I48:AG48" si="13">SUM(I49:I54)</f>
        <v>203.59595000000002</v>
      </c>
      <c r="J48" s="20">
        <v>140.84700000000001</v>
      </c>
      <c r="K48" s="47">
        <v>199.85499999999999</v>
      </c>
      <c r="L48" s="21">
        <f t="shared" si="13"/>
        <v>189.61009999999999</v>
      </c>
      <c r="M48" s="20">
        <v>127.64100000000001</v>
      </c>
      <c r="N48" s="47">
        <v>177.01499999999999</v>
      </c>
      <c r="O48" s="21">
        <f t="shared" si="13"/>
        <v>161.83643000000001</v>
      </c>
      <c r="P48" s="20">
        <v>153.81</v>
      </c>
      <c r="Q48" s="22">
        <v>130.97399999999999</v>
      </c>
      <c r="R48" s="21">
        <f t="shared" si="13"/>
        <v>150.27199000000002</v>
      </c>
      <c r="S48" s="20">
        <v>101.996</v>
      </c>
      <c r="T48" s="47">
        <v>127.489</v>
      </c>
      <c r="U48" s="21">
        <f t="shared" si="13"/>
        <v>182.98179999999999</v>
      </c>
      <c r="V48" s="20">
        <v>135.28399999999999</v>
      </c>
      <c r="W48" s="47">
        <v>154.18199999999999</v>
      </c>
      <c r="X48" s="21">
        <f t="shared" si="13"/>
        <v>175.36537999999999</v>
      </c>
      <c r="Y48" s="20">
        <v>115.485</v>
      </c>
      <c r="Z48" s="47">
        <v>151.119</v>
      </c>
      <c r="AA48" s="21">
        <f t="shared" si="13"/>
        <v>177.75450999999998</v>
      </c>
      <c r="AB48" s="20">
        <v>115.89700000000001</v>
      </c>
      <c r="AC48" s="47">
        <v>157.029</v>
      </c>
      <c r="AD48" s="21">
        <f t="shared" si="13"/>
        <v>156.20067</v>
      </c>
      <c r="AE48" s="20">
        <v>105.764</v>
      </c>
      <c r="AF48" s="47">
        <v>143.87299999999999</v>
      </c>
      <c r="AG48" s="21">
        <f t="shared" si="13"/>
        <v>142.48582999999999</v>
      </c>
      <c r="AH48" s="20">
        <v>90.669300000000007</v>
      </c>
      <c r="AI48" s="22">
        <v>130.029</v>
      </c>
    </row>
    <row r="49" spans="1:35" s="2" customFormat="1" ht="20.100000000000001" customHeight="1" x14ac:dyDescent="0.15">
      <c r="A49" s="4" t="s">
        <v>55</v>
      </c>
      <c r="B49" s="29">
        <v>30</v>
      </c>
      <c r="C49" s="19">
        <v>30.956299999999999</v>
      </c>
      <c r="D49" s="20">
        <v>53.041600000000003</v>
      </c>
      <c r="E49" s="20">
        <v>0</v>
      </c>
      <c r="F49" s="21">
        <v>23.545300000000001</v>
      </c>
      <c r="G49" s="20">
        <v>33.522100000000002</v>
      </c>
      <c r="H49" s="47">
        <v>6.5210299999999997</v>
      </c>
      <c r="I49" s="21">
        <v>26.169799999999999</v>
      </c>
      <c r="J49" s="20">
        <v>38.813699999999997</v>
      </c>
      <c r="K49" s="47">
        <v>0</v>
      </c>
      <c r="L49" s="21">
        <v>44.201999999999998</v>
      </c>
      <c r="M49" s="20">
        <v>77.344899999999996</v>
      </c>
      <c r="N49" s="47">
        <v>5.5087599999999997</v>
      </c>
      <c r="O49" s="21">
        <v>24.215</v>
      </c>
      <c r="P49" s="20">
        <v>50.013399999999997</v>
      </c>
      <c r="Q49" s="22">
        <v>0</v>
      </c>
      <c r="R49" s="21">
        <v>25.549499999999998</v>
      </c>
      <c r="S49" s="20">
        <v>34.713500000000003</v>
      </c>
      <c r="T49" s="47">
        <v>0</v>
      </c>
      <c r="U49" s="21">
        <v>33.3932</v>
      </c>
      <c r="V49" s="20">
        <v>50.357300000000002</v>
      </c>
      <c r="W49" s="47">
        <v>10</v>
      </c>
      <c r="X49" s="21">
        <v>37.3474</v>
      </c>
      <c r="Y49" s="20">
        <v>58.484699999999997</v>
      </c>
      <c r="Z49" s="47">
        <v>0</v>
      </c>
      <c r="AA49" s="21">
        <v>30.053999999999998</v>
      </c>
      <c r="AB49" s="20">
        <v>49.840200000000003</v>
      </c>
      <c r="AC49" s="47">
        <v>0</v>
      </c>
      <c r="AD49" s="21">
        <v>31.697299999999998</v>
      </c>
      <c r="AE49" s="20">
        <v>54.617100000000001</v>
      </c>
      <c r="AF49" s="47">
        <v>10</v>
      </c>
      <c r="AG49" s="21">
        <v>22.1675</v>
      </c>
      <c r="AH49" s="20">
        <v>39.582299999999996</v>
      </c>
      <c r="AI49" s="22">
        <v>0</v>
      </c>
    </row>
    <row r="50" spans="1:35" s="2" customFormat="1" ht="20.100000000000001" customHeight="1" x14ac:dyDescent="0.15">
      <c r="A50" s="4" t="s">
        <v>56</v>
      </c>
      <c r="B50" s="29">
        <v>31</v>
      </c>
      <c r="C50" s="19">
        <v>8.4735600000000009</v>
      </c>
      <c r="D50" s="20">
        <v>20.406700000000001</v>
      </c>
      <c r="E50" s="20">
        <v>0</v>
      </c>
      <c r="F50" s="21">
        <v>12.060600000000001</v>
      </c>
      <c r="G50" s="20">
        <v>27.536899999999999</v>
      </c>
      <c r="H50" s="47">
        <v>0</v>
      </c>
      <c r="I50" s="21">
        <v>5.5487500000000001</v>
      </c>
      <c r="J50" s="20">
        <v>11.143000000000001</v>
      </c>
      <c r="K50" s="47">
        <v>0</v>
      </c>
      <c r="L50" s="21">
        <v>11.518599999999999</v>
      </c>
      <c r="M50" s="20">
        <v>22.0623</v>
      </c>
      <c r="N50" s="47">
        <v>0</v>
      </c>
      <c r="O50" s="21">
        <v>7.0436300000000003</v>
      </c>
      <c r="P50" s="20">
        <v>15.730499999999999</v>
      </c>
      <c r="Q50" s="22">
        <v>0</v>
      </c>
      <c r="R50" s="21">
        <v>5.7927900000000001</v>
      </c>
      <c r="S50" s="20">
        <v>14.1023</v>
      </c>
      <c r="T50" s="47">
        <v>0</v>
      </c>
      <c r="U50" s="21">
        <v>11.157999999999999</v>
      </c>
      <c r="V50" s="20">
        <v>29.499500000000001</v>
      </c>
      <c r="W50" s="47">
        <v>0</v>
      </c>
      <c r="X50" s="21">
        <v>9.5463799999999992</v>
      </c>
      <c r="Y50" s="20">
        <v>17.944600000000001</v>
      </c>
      <c r="Z50" s="47">
        <v>0</v>
      </c>
      <c r="AA50" s="21">
        <v>8.1966099999999997</v>
      </c>
      <c r="AB50" s="20">
        <v>23.252700000000001</v>
      </c>
      <c r="AC50" s="47">
        <v>0</v>
      </c>
      <c r="AD50" s="21">
        <v>5.0658700000000003</v>
      </c>
      <c r="AE50" s="20">
        <v>14.994999999999999</v>
      </c>
      <c r="AF50" s="47">
        <v>0</v>
      </c>
      <c r="AG50" s="21">
        <v>7.25373</v>
      </c>
      <c r="AH50" s="20">
        <v>15.7134</v>
      </c>
      <c r="AI50" s="22">
        <v>0</v>
      </c>
    </row>
    <row r="51" spans="1:35" s="2" customFormat="1" ht="20.100000000000001" customHeight="1" x14ac:dyDescent="0.15">
      <c r="A51" s="4" t="s">
        <v>57</v>
      </c>
      <c r="B51" s="29">
        <v>32</v>
      </c>
      <c r="C51" s="19">
        <v>25.031700000000001</v>
      </c>
      <c r="D51" s="20">
        <v>50.6006</v>
      </c>
      <c r="E51" s="20">
        <v>0</v>
      </c>
      <c r="F51" s="21">
        <v>21.451000000000001</v>
      </c>
      <c r="G51" s="20">
        <v>41.449399999999997</v>
      </c>
      <c r="H51" s="47">
        <v>0</v>
      </c>
      <c r="I51" s="21">
        <v>25.959499999999998</v>
      </c>
      <c r="J51" s="20">
        <v>42.278799999999997</v>
      </c>
      <c r="K51" s="47">
        <v>0</v>
      </c>
      <c r="L51" s="21">
        <v>22.723700000000001</v>
      </c>
      <c r="M51" s="20">
        <v>41.304499999999997</v>
      </c>
      <c r="N51" s="47">
        <v>0</v>
      </c>
      <c r="O51" s="21">
        <v>22.2193</v>
      </c>
      <c r="P51" s="20">
        <v>53.0017</v>
      </c>
      <c r="Q51" s="22">
        <v>0</v>
      </c>
      <c r="R51" s="21">
        <v>26.892399999999999</v>
      </c>
      <c r="S51" s="20">
        <v>50.415900000000001</v>
      </c>
      <c r="T51" s="47">
        <v>0</v>
      </c>
      <c r="U51" s="21">
        <v>26.085799999999999</v>
      </c>
      <c r="V51" s="20">
        <v>56.339500000000001</v>
      </c>
      <c r="W51" s="47">
        <v>0</v>
      </c>
      <c r="X51" s="21">
        <v>19.485499999999998</v>
      </c>
      <c r="Y51" s="20">
        <v>47.701500000000003</v>
      </c>
      <c r="Z51" s="47">
        <v>0</v>
      </c>
      <c r="AA51" s="21">
        <v>34.526200000000003</v>
      </c>
      <c r="AB51" s="20">
        <v>55.6616</v>
      </c>
      <c r="AC51" s="47">
        <v>0</v>
      </c>
      <c r="AD51" s="21">
        <v>32.185899999999997</v>
      </c>
      <c r="AE51" s="20">
        <v>60.370199999999997</v>
      </c>
      <c r="AF51" s="47">
        <v>0</v>
      </c>
      <c r="AG51" s="21">
        <v>11.495799999999999</v>
      </c>
      <c r="AH51" s="20">
        <v>25.1052</v>
      </c>
      <c r="AI51" s="22">
        <v>0</v>
      </c>
    </row>
    <row r="52" spans="1:35" s="2" customFormat="1" ht="20.100000000000001" customHeight="1" x14ac:dyDescent="0.15">
      <c r="A52" s="4" t="s">
        <v>58</v>
      </c>
      <c r="B52" s="29">
        <v>33</v>
      </c>
      <c r="C52" s="19">
        <v>40.097000000000001</v>
      </c>
      <c r="D52" s="20">
        <v>49.058300000000003</v>
      </c>
      <c r="E52" s="20">
        <v>25.009</v>
      </c>
      <c r="F52" s="21">
        <v>33.999299999999998</v>
      </c>
      <c r="G52" s="20">
        <v>36.582700000000003</v>
      </c>
      <c r="H52" s="47">
        <v>24.0946</v>
      </c>
      <c r="I52" s="21">
        <v>55.894300000000001</v>
      </c>
      <c r="J52" s="20">
        <v>73.6006</v>
      </c>
      <c r="K52" s="47">
        <v>48.350700000000003</v>
      </c>
      <c r="L52" s="21">
        <v>38.411000000000001</v>
      </c>
      <c r="M52" s="20">
        <v>42.921199999999999</v>
      </c>
      <c r="N52" s="47">
        <v>26.479500000000002</v>
      </c>
      <c r="O52" s="21">
        <v>42.7986</v>
      </c>
      <c r="P52" s="20">
        <v>61.296100000000003</v>
      </c>
      <c r="Q52" s="22">
        <v>23.907599999999999</v>
      </c>
      <c r="R52" s="21">
        <v>31.831399999999999</v>
      </c>
      <c r="S52" s="20">
        <v>38.357700000000001</v>
      </c>
      <c r="T52" s="47">
        <v>22.6081</v>
      </c>
      <c r="U52" s="21">
        <v>34.386600000000001</v>
      </c>
      <c r="V52" s="20">
        <v>42.6098</v>
      </c>
      <c r="W52" s="47">
        <v>19.692</v>
      </c>
      <c r="X52" s="21">
        <v>38.354700000000001</v>
      </c>
      <c r="Y52" s="20">
        <v>44.542000000000002</v>
      </c>
      <c r="Z52" s="47">
        <v>25.009</v>
      </c>
      <c r="AA52" s="21">
        <v>46.037999999999997</v>
      </c>
      <c r="AB52" s="20">
        <v>51.316400000000002</v>
      </c>
      <c r="AC52" s="47">
        <v>32.186900000000001</v>
      </c>
      <c r="AD52" s="21">
        <v>36.9968</v>
      </c>
      <c r="AE52" s="20">
        <v>46.129399999999997</v>
      </c>
      <c r="AF52" s="47">
        <v>18.474</v>
      </c>
      <c r="AG52" s="21">
        <v>46.305799999999998</v>
      </c>
      <c r="AH52" s="20">
        <v>48.278799999999997</v>
      </c>
      <c r="AI52" s="22">
        <v>34.699399999999997</v>
      </c>
    </row>
    <row r="53" spans="1:35" s="2" customFormat="1" ht="20.100000000000001" customHeight="1" x14ac:dyDescent="0.15">
      <c r="A53" s="4" t="s">
        <v>59</v>
      </c>
      <c r="B53" s="29">
        <v>34</v>
      </c>
      <c r="C53" s="19">
        <v>20.407499999999999</v>
      </c>
      <c r="D53" s="20">
        <v>51.610199999999999</v>
      </c>
      <c r="E53" s="20">
        <v>0</v>
      </c>
      <c r="F53" s="21">
        <v>9.6339000000000006</v>
      </c>
      <c r="G53" s="20">
        <v>30.265799999999999</v>
      </c>
      <c r="H53" s="47">
        <v>0</v>
      </c>
      <c r="I53" s="21">
        <v>12.4923</v>
      </c>
      <c r="J53" s="20">
        <v>30.138100000000001</v>
      </c>
      <c r="K53" s="47">
        <v>0</v>
      </c>
      <c r="L53" s="21">
        <v>22.1966</v>
      </c>
      <c r="M53" s="20">
        <v>44.319699999999997</v>
      </c>
      <c r="N53" s="47">
        <v>0</v>
      </c>
      <c r="O53" s="21">
        <v>22.9453</v>
      </c>
      <c r="P53" s="20">
        <v>55.892200000000003</v>
      </c>
      <c r="Q53" s="22">
        <v>0</v>
      </c>
      <c r="R53" s="21">
        <v>20.167400000000001</v>
      </c>
      <c r="S53" s="20">
        <v>57.084800000000001</v>
      </c>
      <c r="T53" s="47">
        <v>0</v>
      </c>
      <c r="U53" s="21">
        <v>21.751200000000001</v>
      </c>
      <c r="V53" s="20">
        <v>69.583799999999997</v>
      </c>
      <c r="W53" s="47">
        <v>0</v>
      </c>
      <c r="X53" s="21">
        <v>24.572600000000001</v>
      </c>
      <c r="Y53" s="20">
        <v>56.661999999999999</v>
      </c>
      <c r="Z53" s="47">
        <v>0</v>
      </c>
      <c r="AA53" s="21">
        <v>18.684100000000001</v>
      </c>
      <c r="AB53" s="20">
        <v>44.625599999999999</v>
      </c>
      <c r="AC53" s="47">
        <v>0</v>
      </c>
      <c r="AD53" s="21">
        <v>17.6587</v>
      </c>
      <c r="AE53" s="20">
        <v>48.152999999999999</v>
      </c>
      <c r="AF53" s="47">
        <v>0</v>
      </c>
      <c r="AG53" s="21">
        <v>20.643999999999998</v>
      </c>
      <c r="AH53" s="20">
        <v>43.003999999999998</v>
      </c>
      <c r="AI53" s="22">
        <v>0</v>
      </c>
    </row>
    <row r="54" spans="1:35" s="2" customFormat="1" ht="20.100000000000001" customHeight="1" x14ac:dyDescent="0.15">
      <c r="A54" s="4" t="s">
        <v>60</v>
      </c>
      <c r="B54" s="29">
        <v>35</v>
      </c>
      <c r="C54" s="19">
        <v>43.948900000000002</v>
      </c>
      <c r="D54" s="20">
        <v>52.014899999999997</v>
      </c>
      <c r="E54" s="20">
        <v>29.167000000000002</v>
      </c>
      <c r="F54" s="21">
        <v>38.115200000000002</v>
      </c>
      <c r="G54" s="20">
        <v>47.718299999999999</v>
      </c>
      <c r="H54" s="47">
        <v>26.096299999999999</v>
      </c>
      <c r="I54" s="21">
        <v>77.531300000000002</v>
      </c>
      <c r="J54" s="20">
        <v>85.6173</v>
      </c>
      <c r="K54" s="47">
        <v>51.240499999999997</v>
      </c>
      <c r="L54" s="21">
        <v>50.558199999999999</v>
      </c>
      <c r="M54" s="20">
        <v>49.210099999999997</v>
      </c>
      <c r="N54" s="47">
        <v>37.9848</v>
      </c>
      <c r="O54" s="21">
        <v>42.614600000000003</v>
      </c>
      <c r="P54" s="20">
        <v>50.991300000000003</v>
      </c>
      <c r="Q54" s="22">
        <v>25.5474</v>
      </c>
      <c r="R54" s="21">
        <v>40.038499999999999</v>
      </c>
      <c r="S54" s="20">
        <v>48.815399999999997</v>
      </c>
      <c r="T54" s="47">
        <v>26.091000000000001</v>
      </c>
      <c r="U54" s="21">
        <v>56.207000000000001</v>
      </c>
      <c r="V54" s="20">
        <v>57.907499999999999</v>
      </c>
      <c r="W54" s="47">
        <v>42.844999999999999</v>
      </c>
      <c r="X54" s="21">
        <v>46.058799999999998</v>
      </c>
      <c r="Y54" s="20">
        <v>50.899099999999997</v>
      </c>
      <c r="Z54" s="47">
        <v>31.968599999999999</v>
      </c>
      <c r="AA54" s="21">
        <v>40.255600000000001</v>
      </c>
      <c r="AB54" s="20">
        <v>48.340400000000002</v>
      </c>
      <c r="AC54" s="47">
        <v>24.5</v>
      </c>
      <c r="AD54" s="21">
        <v>32.5961</v>
      </c>
      <c r="AE54" s="20">
        <v>45.346200000000003</v>
      </c>
      <c r="AF54" s="47">
        <v>16.666699999999999</v>
      </c>
      <c r="AG54" s="21">
        <v>34.619</v>
      </c>
      <c r="AH54" s="20">
        <v>50.363</v>
      </c>
      <c r="AI54" s="22">
        <v>17.3687</v>
      </c>
    </row>
    <row r="55" spans="1:35" s="2" customFormat="1" ht="20.100000000000001" customHeight="1" x14ac:dyDescent="0.15">
      <c r="A55" s="4" t="s">
        <v>61</v>
      </c>
      <c r="B55" s="29">
        <v>36</v>
      </c>
      <c r="C55" s="19">
        <v>10.407500000000001</v>
      </c>
      <c r="D55" s="20">
        <v>47.2316</v>
      </c>
      <c r="E55" s="20">
        <v>0</v>
      </c>
      <c r="F55" s="21">
        <v>12.5054</v>
      </c>
      <c r="G55" s="20">
        <v>56.164700000000003</v>
      </c>
      <c r="H55" s="47">
        <v>0</v>
      </c>
      <c r="I55" s="21">
        <v>41.382300000000001</v>
      </c>
      <c r="J55" s="20">
        <v>96.645300000000006</v>
      </c>
      <c r="K55" s="47">
        <v>0</v>
      </c>
      <c r="L55" s="21">
        <v>18.864699999999999</v>
      </c>
      <c r="M55" s="20">
        <v>58.703000000000003</v>
      </c>
      <c r="N55" s="47">
        <v>0</v>
      </c>
      <c r="O55" s="21">
        <v>7.2539899999999999</v>
      </c>
      <c r="P55" s="20">
        <v>36.892000000000003</v>
      </c>
      <c r="Q55" s="22">
        <v>0</v>
      </c>
      <c r="R55" s="21">
        <v>11.458399999999999</v>
      </c>
      <c r="S55" s="20">
        <v>55.085799999999999</v>
      </c>
      <c r="T55" s="47">
        <v>0</v>
      </c>
      <c r="U55" s="21">
        <v>4.6582299999999996</v>
      </c>
      <c r="V55" s="20">
        <v>28.1248</v>
      </c>
      <c r="W55" s="47">
        <v>0</v>
      </c>
      <c r="X55" s="21">
        <v>10.6814</v>
      </c>
      <c r="Y55" s="20">
        <v>51.302</v>
      </c>
      <c r="Z55" s="47">
        <v>0</v>
      </c>
      <c r="AA55" s="21">
        <v>7.8860200000000003</v>
      </c>
      <c r="AB55" s="20">
        <v>35.451700000000002</v>
      </c>
      <c r="AC55" s="47">
        <v>0</v>
      </c>
      <c r="AD55" s="21">
        <v>10.842499999999999</v>
      </c>
      <c r="AE55" s="20">
        <v>49.672499999999999</v>
      </c>
      <c r="AF55" s="47">
        <v>0</v>
      </c>
      <c r="AG55" s="21">
        <v>1.8983699999999999</v>
      </c>
      <c r="AH55" s="20">
        <v>19.4755</v>
      </c>
      <c r="AI55" s="22">
        <v>0</v>
      </c>
    </row>
    <row r="56" spans="1:35" s="38" customFormat="1" ht="20.100000000000001" customHeight="1" x14ac:dyDescent="0.15">
      <c r="A56" s="4" t="s">
        <v>62</v>
      </c>
      <c r="B56" s="29" t="s">
        <v>161</v>
      </c>
      <c r="C56" s="19">
        <v>7.5606200000000001</v>
      </c>
      <c r="D56" s="20">
        <v>19.5108</v>
      </c>
      <c r="E56" s="20">
        <v>0</v>
      </c>
      <c r="F56" s="21">
        <f>SUM(F57:F58)</f>
        <v>4.7139579999999999</v>
      </c>
      <c r="G56" s="20">
        <v>11.510199999999999</v>
      </c>
      <c r="H56" s="47">
        <v>0</v>
      </c>
      <c r="I56" s="21">
        <f t="shared" ref="I56:AG56" si="14">SUM(I57:I58)</f>
        <v>6.34206</v>
      </c>
      <c r="J56" s="20">
        <v>15.745900000000001</v>
      </c>
      <c r="K56" s="47">
        <v>0</v>
      </c>
      <c r="L56" s="21">
        <f t="shared" si="14"/>
        <v>7.8008300000000004</v>
      </c>
      <c r="M56" s="20">
        <v>13.8687</v>
      </c>
      <c r="N56" s="47">
        <v>0</v>
      </c>
      <c r="O56" s="21">
        <f t="shared" si="14"/>
        <v>6.8790200000000006</v>
      </c>
      <c r="P56" s="20">
        <v>14.1495</v>
      </c>
      <c r="Q56" s="22">
        <v>0</v>
      </c>
      <c r="R56" s="21">
        <f t="shared" si="14"/>
        <v>4.95587</v>
      </c>
      <c r="S56" s="20">
        <v>13.291</v>
      </c>
      <c r="T56" s="47">
        <v>0</v>
      </c>
      <c r="U56" s="21">
        <f t="shared" si="14"/>
        <v>6.4130099999999999</v>
      </c>
      <c r="V56" s="20">
        <v>14.354699999999999</v>
      </c>
      <c r="W56" s="47">
        <v>0</v>
      </c>
      <c r="X56" s="21">
        <f t="shared" si="14"/>
        <v>7.9206599999999998</v>
      </c>
      <c r="Y56" s="20">
        <v>20.4726</v>
      </c>
      <c r="Z56" s="47">
        <v>0</v>
      </c>
      <c r="AA56" s="21">
        <f t="shared" si="14"/>
        <v>9.583639999999999</v>
      </c>
      <c r="AB56" s="20">
        <v>31.6219</v>
      </c>
      <c r="AC56" s="47">
        <v>0</v>
      </c>
      <c r="AD56" s="21">
        <f t="shared" si="14"/>
        <v>8.8645300000000002</v>
      </c>
      <c r="AE56" s="20">
        <v>15.725300000000001</v>
      </c>
      <c r="AF56" s="47">
        <v>0</v>
      </c>
      <c r="AG56" s="21">
        <f t="shared" si="14"/>
        <v>8.3654299999999999</v>
      </c>
      <c r="AH56" s="20">
        <v>15.3695</v>
      </c>
      <c r="AI56" s="22">
        <v>0</v>
      </c>
    </row>
    <row r="57" spans="1:35" s="2" customFormat="1" ht="19.5" customHeight="1" x14ac:dyDescent="0.15">
      <c r="A57" s="4" t="s">
        <v>63</v>
      </c>
      <c r="B57" s="29">
        <v>37</v>
      </c>
      <c r="C57" s="19">
        <v>2.7181199999999999</v>
      </c>
      <c r="D57" s="20">
        <v>14.625400000000001</v>
      </c>
      <c r="E57" s="20">
        <v>0</v>
      </c>
      <c r="F57" s="21">
        <v>0.71015799999999996</v>
      </c>
      <c r="G57" s="20">
        <v>4.8331200000000001</v>
      </c>
      <c r="H57" s="47">
        <v>0</v>
      </c>
      <c r="I57" s="21">
        <v>3.0572400000000002</v>
      </c>
      <c r="J57" s="20">
        <v>13.4514</v>
      </c>
      <c r="K57" s="47">
        <v>0</v>
      </c>
      <c r="L57" s="21">
        <v>1.8542799999999999</v>
      </c>
      <c r="M57" s="20">
        <v>8.0714799999999993</v>
      </c>
      <c r="N57" s="47">
        <v>0</v>
      </c>
      <c r="O57" s="21">
        <v>2.3974199999999999</v>
      </c>
      <c r="P57" s="20">
        <v>10.7121</v>
      </c>
      <c r="Q57" s="22">
        <v>0</v>
      </c>
      <c r="R57" s="21">
        <v>2.0710099999999998</v>
      </c>
      <c r="S57" s="20">
        <v>7.1082400000000003</v>
      </c>
      <c r="T57" s="47">
        <v>0</v>
      </c>
      <c r="U57" s="21">
        <v>2.3955600000000001</v>
      </c>
      <c r="V57" s="20">
        <v>8.47316</v>
      </c>
      <c r="W57" s="47">
        <v>0</v>
      </c>
      <c r="X57" s="21">
        <v>2.24526</v>
      </c>
      <c r="Y57" s="20">
        <v>16.7682</v>
      </c>
      <c r="Z57" s="47">
        <v>0</v>
      </c>
      <c r="AA57" s="21">
        <v>4.6392600000000002</v>
      </c>
      <c r="AB57" s="20">
        <v>24.864899999999999</v>
      </c>
      <c r="AC57" s="47">
        <v>0</v>
      </c>
      <c r="AD57" s="21">
        <v>4.0230800000000002</v>
      </c>
      <c r="AE57" s="20">
        <v>11.897</v>
      </c>
      <c r="AF57" s="47">
        <v>0</v>
      </c>
      <c r="AG57" s="21">
        <v>1.7227399999999999</v>
      </c>
      <c r="AH57" s="20">
        <v>7.7203799999999996</v>
      </c>
      <c r="AI57" s="22">
        <v>0</v>
      </c>
    </row>
    <row r="58" spans="1:35" s="2" customFormat="1" ht="20.100000000000001" customHeight="1" x14ac:dyDescent="0.15">
      <c r="A58" s="4" t="s">
        <v>64</v>
      </c>
      <c r="B58" s="29">
        <v>38</v>
      </c>
      <c r="C58" s="19">
        <v>4.8425000000000002</v>
      </c>
      <c r="D58" s="20">
        <v>11.9049</v>
      </c>
      <c r="E58" s="20">
        <v>0</v>
      </c>
      <c r="F58" s="21">
        <v>4.0038</v>
      </c>
      <c r="G58" s="20">
        <v>10.7173</v>
      </c>
      <c r="H58" s="47">
        <v>0</v>
      </c>
      <c r="I58" s="21">
        <v>3.2848199999999999</v>
      </c>
      <c r="J58" s="20">
        <v>6.4263199999999996</v>
      </c>
      <c r="K58" s="47">
        <v>0</v>
      </c>
      <c r="L58" s="21">
        <v>5.9465500000000002</v>
      </c>
      <c r="M58" s="20">
        <v>11.2134</v>
      </c>
      <c r="N58" s="47">
        <v>0</v>
      </c>
      <c r="O58" s="21">
        <v>4.4816000000000003</v>
      </c>
      <c r="P58" s="20">
        <v>9.2301400000000005</v>
      </c>
      <c r="Q58" s="22">
        <v>0</v>
      </c>
      <c r="R58" s="21">
        <v>2.8848600000000002</v>
      </c>
      <c r="S58" s="20">
        <v>9.6415900000000008</v>
      </c>
      <c r="T58" s="47">
        <v>0</v>
      </c>
      <c r="U58" s="21">
        <v>4.0174500000000002</v>
      </c>
      <c r="V58" s="20">
        <v>10.9208</v>
      </c>
      <c r="W58" s="47">
        <v>0</v>
      </c>
      <c r="X58" s="21">
        <v>5.6753999999999998</v>
      </c>
      <c r="Y58" s="20">
        <v>12.047000000000001</v>
      </c>
      <c r="Z58" s="47">
        <v>0</v>
      </c>
      <c r="AA58" s="21">
        <v>4.9443799999999998</v>
      </c>
      <c r="AB58" s="20">
        <v>15.760400000000001</v>
      </c>
      <c r="AC58" s="47">
        <v>0</v>
      </c>
      <c r="AD58" s="21">
        <v>4.84145</v>
      </c>
      <c r="AE58" s="20">
        <v>10.548</v>
      </c>
      <c r="AF58" s="47">
        <v>0</v>
      </c>
      <c r="AG58" s="21">
        <v>6.64269</v>
      </c>
      <c r="AH58" s="20">
        <v>14.0444</v>
      </c>
      <c r="AI58" s="22">
        <v>0</v>
      </c>
    </row>
    <row r="59" spans="1:35" s="38" customFormat="1" ht="20.100000000000001" customHeight="1" x14ac:dyDescent="0.15">
      <c r="A59" s="39" t="s">
        <v>10</v>
      </c>
      <c r="B59" s="40" t="s">
        <v>162</v>
      </c>
      <c r="C59" s="41">
        <v>96.130017100000003</v>
      </c>
      <c r="D59" s="42">
        <v>131.60599999999999</v>
      </c>
      <c r="E59" s="42">
        <v>47.707599999999999</v>
      </c>
      <c r="F59" s="45">
        <f>F60+F66+F67</f>
        <v>96.394779999999997</v>
      </c>
      <c r="G59" s="42">
        <v>115.544</v>
      </c>
      <c r="H59" s="46">
        <v>68.840699999999998</v>
      </c>
      <c r="I59" s="45">
        <f t="shared" ref="I59:AG59" si="15">I60+I66+I67</f>
        <v>102.97806299999999</v>
      </c>
      <c r="J59" s="42">
        <v>134.58000000000001</v>
      </c>
      <c r="K59" s="46">
        <v>9.2595600000000005</v>
      </c>
      <c r="L59" s="45">
        <f t="shared" si="15"/>
        <v>129.62787300000002</v>
      </c>
      <c r="M59" s="42">
        <v>129.87799999999999</v>
      </c>
      <c r="N59" s="46">
        <v>97.586699999999993</v>
      </c>
      <c r="O59" s="45">
        <f t="shared" si="15"/>
        <v>92.684860770000014</v>
      </c>
      <c r="P59" s="42">
        <v>123.991</v>
      </c>
      <c r="Q59" s="55">
        <v>44</v>
      </c>
      <c r="R59" s="45">
        <f t="shared" si="15"/>
        <v>98.329553799999999</v>
      </c>
      <c r="S59" s="42">
        <v>141.00700000000001</v>
      </c>
      <c r="T59" s="46">
        <v>44.179600000000001</v>
      </c>
      <c r="U59" s="45">
        <f t="shared" si="15"/>
        <v>83.350572</v>
      </c>
      <c r="V59" s="42">
        <v>131.07599999999999</v>
      </c>
      <c r="W59" s="46">
        <v>30</v>
      </c>
      <c r="X59" s="45">
        <f t="shared" si="15"/>
        <v>108.22925599999999</v>
      </c>
      <c r="Y59" s="42">
        <v>156.85499999999999</v>
      </c>
      <c r="Z59" s="46">
        <v>58.5</v>
      </c>
      <c r="AA59" s="45">
        <f t="shared" si="15"/>
        <v>77.784230000000008</v>
      </c>
      <c r="AB59" s="42">
        <v>110.97799999999999</v>
      </c>
      <c r="AC59" s="46">
        <v>21.5</v>
      </c>
      <c r="AD59" s="45">
        <f t="shared" si="15"/>
        <v>96.335114000000004</v>
      </c>
      <c r="AE59" s="42">
        <v>121.634</v>
      </c>
      <c r="AF59" s="46">
        <v>50</v>
      </c>
      <c r="AG59" s="45">
        <f t="shared" si="15"/>
        <v>83.180160000000001</v>
      </c>
      <c r="AH59" s="42">
        <v>138</v>
      </c>
      <c r="AI59" s="55">
        <v>7.7419099999999998</v>
      </c>
    </row>
    <row r="60" spans="1:35" s="38" customFormat="1" ht="20.100000000000001" customHeight="1" x14ac:dyDescent="0.15">
      <c r="A60" s="4" t="s">
        <v>65</v>
      </c>
      <c r="B60" s="29" t="s">
        <v>163</v>
      </c>
      <c r="C60" s="19">
        <v>87.174347100000006</v>
      </c>
      <c r="D60" s="20">
        <v>122.04900000000001</v>
      </c>
      <c r="E60" s="20">
        <v>40</v>
      </c>
      <c r="F60" s="21">
        <f>SUM(F61:F65)</f>
        <v>89.022199999999998</v>
      </c>
      <c r="G60" s="20">
        <v>111.331</v>
      </c>
      <c r="H60" s="47">
        <v>60.666699999999999</v>
      </c>
      <c r="I60" s="21">
        <f t="shared" ref="I60:AG60" si="16">SUM(I61:I65)</f>
        <v>101.5484</v>
      </c>
      <c r="J60" s="20">
        <v>134.304</v>
      </c>
      <c r="K60" s="47">
        <v>0.78201500000000002</v>
      </c>
      <c r="L60" s="21">
        <f t="shared" si="16"/>
        <v>112.58884300000001</v>
      </c>
      <c r="M60" s="20">
        <v>124.245</v>
      </c>
      <c r="N60" s="47">
        <v>76.207499999999996</v>
      </c>
      <c r="O60" s="21">
        <f t="shared" si="16"/>
        <v>85.893370770000004</v>
      </c>
      <c r="P60" s="20">
        <v>116.675</v>
      </c>
      <c r="Q60" s="22">
        <v>37.792499999999997</v>
      </c>
      <c r="R60" s="21">
        <f t="shared" si="16"/>
        <v>85.584720799999999</v>
      </c>
      <c r="S60" s="20">
        <v>119.664</v>
      </c>
      <c r="T60" s="47">
        <v>39.950600000000001</v>
      </c>
      <c r="U60" s="21">
        <f t="shared" si="16"/>
        <v>72.314700000000002</v>
      </c>
      <c r="V60" s="20">
        <v>106.129</v>
      </c>
      <c r="W60" s="47">
        <v>24.662400000000002</v>
      </c>
      <c r="X60" s="21">
        <f t="shared" si="16"/>
        <v>99.753900000000002</v>
      </c>
      <c r="Y60" s="20">
        <v>148.976</v>
      </c>
      <c r="Z60" s="47">
        <v>58.5</v>
      </c>
      <c r="AA60" s="21">
        <f t="shared" si="16"/>
        <v>73.190799999999996</v>
      </c>
      <c r="AB60" s="20">
        <v>109.044</v>
      </c>
      <c r="AC60" s="47">
        <v>10</v>
      </c>
      <c r="AD60" s="21">
        <f t="shared" si="16"/>
        <v>88.940030000000007</v>
      </c>
      <c r="AE60" s="20">
        <v>113.07899999999999</v>
      </c>
      <c r="AF60" s="47">
        <v>50</v>
      </c>
      <c r="AG60" s="21">
        <f t="shared" si="16"/>
        <v>68.757210000000001</v>
      </c>
      <c r="AH60" s="20">
        <v>120.289</v>
      </c>
      <c r="AI60" s="22">
        <v>2.25</v>
      </c>
    </row>
    <row r="61" spans="1:35" s="2" customFormat="1" ht="20.100000000000001" customHeight="1" x14ac:dyDescent="0.15">
      <c r="A61" s="4" t="s">
        <v>66</v>
      </c>
      <c r="B61" s="29">
        <v>39</v>
      </c>
      <c r="C61" s="19">
        <v>2.8647100000000002E-2</v>
      </c>
      <c r="D61" s="20">
        <v>0.50743099999999997</v>
      </c>
      <c r="E61" s="20">
        <v>0</v>
      </c>
      <c r="F61" s="21">
        <v>0</v>
      </c>
      <c r="G61" s="20">
        <v>0</v>
      </c>
      <c r="H61" s="47">
        <v>0</v>
      </c>
      <c r="I61" s="21">
        <v>0</v>
      </c>
      <c r="J61" s="20">
        <v>0</v>
      </c>
      <c r="K61" s="47">
        <v>0</v>
      </c>
      <c r="L61" s="21">
        <v>0.20904300000000001</v>
      </c>
      <c r="M61" s="20">
        <v>1.4342699999999999</v>
      </c>
      <c r="N61" s="47">
        <v>0</v>
      </c>
      <c r="O61" s="21">
        <v>4.87077E-3</v>
      </c>
      <c r="P61" s="20">
        <v>6.97348E-2</v>
      </c>
      <c r="Q61" s="22">
        <v>0</v>
      </c>
      <c r="R61" s="21">
        <v>9.3020800000000001E-2</v>
      </c>
      <c r="S61" s="20">
        <v>0.80418900000000004</v>
      </c>
      <c r="T61" s="47">
        <v>0</v>
      </c>
      <c r="U61" s="21">
        <v>0</v>
      </c>
      <c r="V61" s="20">
        <v>0</v>
      </c>
      <c r="W61" s="47">
        <v>0</v>
      </c>
      <c r="X61" s="21">
        <v>0</v>
      </c>
      <c r="Y61" s="20">
        <v>0</v>
      </c>
      <c r="Z61" s="47">
        <v>0</v>
      </c>
      <c r="AA61" s="21">
        <v>0</v>
      </c>
      <c r="AB61" s="20">
        <v>0</v>
      </c>
      <c r="AC61" s="47">
        <v>0</v>
      </c>
      <c r="AD61" s="21">
        <v>0</v>
      </c>
      <c r="AE61" s="20">
        <v>0</v>
      </c>
      <c r="AF61" s="47">
        <v>0</v>
      </c>
      <c r="AG61" s="21">
        <v>0</v>
      </c>
      <c r="AH61" s="20">
        <v>0</v>
      </c>
      <c r="AI61" s="22">
        <v>0</v>
      </c>
    </row>
    <row r="62" spans="1:35" s="2" customFormat="1" ht="20.100000000000001" customHeight="1" x14ac:dyDescent="0.15">
      <c r="A62" s="4" t="s">
        <v>67</v>
      </c>
      <c r="B62" s="29">
        <v>40</v>
      </c>
      <c r="C62" s="19">
        <v>16.3049</v>
      </c>
      <c r="D62" s="20">
        <v>43.832099999999997</v>
      </c>
      <c r="E62" s="20">
        <v>0</v>
      </c>
      <c r="F62" s="21">
        <v>12.7522</v>
      </c>
      <c r="G62" s="20">
        <v>31.300799999999999</v>
      </c>
      <c r="H62" s="47">
        <v>0</v>
      </c>
      <c r="I62" s="21">
        <v>15.5314</v>
      </c>
      <c r="J62" s="20">
        <v>36.205199999999998</v>
      </c>
      <c r="K62" s="47">
        <v>0</v>
      </c>
      <c r="L62" s="21">
        <v>20.743200000000002</v>
      </c>
      <c r="M62" s="20">
        <v>49.465499999999999</v>
      </c>
      <c r="N62" s="47">
        <v>0</v>
      </c>
      <c r="O62" s="21">
        <v>16.171600000000002</v>
      </c>
      <c r="P62" s="20">
        <v>43.915300000000002</v>
      </c>
      <c r="Q62" s="22">
        <v>0</v>
      </c>
      <c r="R62" s="21">
        <v>18.692699999999999</v>
      </c>
      <c r="S62" s="20">
        <v>46.142099999999999</v>
      </c>
      <c r="T62" s="47">
        <v>0</v>
      </c>
      <c r="U62" s="21">
        <v>17.9572</v>
      </c>
      <c r="V62" s="20">
        <v>52.198599999999999</v>
      </c>
      <c r="W62" s="47">
        <v>0</v>
      </c>
      <c r="X62" s="21">
        <v>17.263300000000001</v>
      </c>
      <c r="Y62" s="20">
        <v>45.747999999999998</v>
      </c>
      <c r="Z62" s="47">
        <v>0</v>
      </c>
      <c r="AA62" s="21">
        <v>15.664400000000001</v>
      </c>
      <c r="AB62" s="20">
        <v>41.524999999999999</v>
      </c>
      <c r="AC62" s="47">
        <v>0</v>
      </c>
      <c r="AD62" s="21">
        <v>6.5871300000000002</v>
      </c>
      <c r="AE62" s="20">
        <v>20.651900000000001</v>
      </c>
      <c r="AF62" s="47">
        <v>0</v>
      </c>
      <c r="AG62" s="21">
        <v>21.2851</v>
      </c>
      <c r="AH62" s="20">
        <v>54.353700000000003</v>
      </c>
      <c r="AI62" s="22">
        <v>0</v>
      </c>
    </row>
    <row r="63" spans="1:35" s="2" customFormat="1" ht="20.100000000000001" customHeight="1" x14ac:dyDescent="0.15">
      <c r="A63" s="4" t="s">
        <v>68</v>
      </c>
      <c r="B63" s="29">
        <v>41</v>
      </c>
      <c r="C63" s="19">
        <v>17.513100000000001</v>
      </c>
      <c r="D63" s="20">
        <v>37.850099999999998</v>
      </c>
      <c r="E63" s="20">
        <v>0</v>
      </c>
      <c r="F63" s="21">
        <v>17.1861</v>
      </c>
      <c r="G63" s="20">
        <v>36.089100000000002</v>
      </c>
      <c r="H63" s="47">
        <v>0</v>
      </c>
      <c r="I63" s="21">
        <v>16.6616</v>
      </c>
      <c r="J63" s="20">
        <v>31.831</v>
      </c>
      <c r="K63" s="47">
        <v>0</v>
      </c>
      <c r="L63" s="21">
        <v>17.877300000000002</v>
      </c>
      <c r="M63" s="20">
        <v>38.232500000000002</v>
      </c>
      <c r="N63" s="47">
        <v>0</v>
      </c>
      <c r="O63" s="21">
        <v>23.312899999999999</v>
      </c>
      <c r="P63" s="20">
        <v>45.104300000000002</v>
      </c>
      <c r="Q63" s="22">
        <v>0</v>
      </c>
      <c r="R63" s="21">
        <v>22.732700000000001</v>
      </c>
      <c r="S63" s="20">
        <v>43.958300000000001</v>
      </c>
      <c r="T63" s="47">
        <v>0</v>
      </c>
      <c r="U63" s="21">
        <v>14.4411</v>
      </c>
      <c r="V63" s="20">
        <v>34.178100000000001</v>
      </c>
      <c r="W63" s="47">
        <v>0</v>
      </c>
      <c r="X63" s="21">
        <v>18.135100000000001</v>
      </c>
      <c r="Y63" s="20">
        <v>37.108899999999998</v>
      </c>
      <c r="Z63" s="47">
        <v>0</v>
      </c>
      <c r="AA63" s="21">
        <v>14.165699999999999</v>
      </c>
      <c r="AB63" s="20">
        <v>34.392800000000001</v>
      </c>
      <c r="AC63" s="47">
        <v>0</v>
      </c>
      <c r="AD63" s="21">
        <v>15.170999999999999</v>
      </c>
      <c r="AE63" s="20">
        <v>35.312899999999999</v>
      </c>
      <c r="AF63" s="47">
        <v>0</v>
      </c>
      <c r="AG63" s="21">
        <v>12.6343</v>
      </c>
      <c r="AH63" s="20">
        <v>31.814599999999999</v>
      </c>
      <c r="AI63" s="22">
        <v>0</v>
      </c>
    </row>
    <row r="64" spans="1:35" s="2" customFormat="1" ht="20.100000000000001" customHeight="1" x14ac:dyDescent="0.15">
      <c r="A64" s="4" t="s">
        <v>69</v>
      </c>
      <c r="B64" s="29">
        <v>42</v>
      </c>
      <c r="C64" s="19">
        <v>20.376000000000001</v>
      </c>
      <c r="D64" s="20">
        <v>53.238399999999999</v>
      </c>
      <c r="E64" s="20">
        <v>0</v>
      </c>
      <c r="F64" s="21">
        <v>26.391999999999999</v>
      </c>
      <c r="G64" s="20">
        <v>56.398200000000003</v>
      </c>
      <c r="H64" s="47">
        <v>0</v>
      </c>
      <c r="I64" s="21">
        <v>20.111000000000001</v>
      </c>
      <c r="J64" s="20">
        <v>44.780999999999999</v>
      </c>
      <c r="K64" s="47">
        <v>0</v>
      </c>
      <c r="L64" s="21">
        <v>32.1355</v>
      </c>
      <c r="M64" s="20">
        <v>56.2498</v>
      </c>
      <c r="N64" s="47">
        <v>0</v>
      </c>
      <c r="O64" s="21">
        <v>16.3094</v>
      </c>
      <c r="P64" s="20">
        <v>36.111400000000003</v>
      </c>
      <c r="Q64" s="22">
        <v>0</v>
      </c>
      <c r="R64" s="21">
        <v>19.1463</v>
      </c>
      <c r="S64" s="20">
        <v>42.831000000000003</v>
      </c>
      <c r="T64" s="47">
        <v>0</v>
      </c>
      <c r="U64" s="21">
        <v>17.841999999999999</v>
      </c>
      <c r="V64" s="20">
        <v>42.154699999999998</v>
      </c>
      <c r="W64" s="47">
        <v>0</v>
      </c>
      <c r="X64" s="21">
        <v>28.412199999999999</v>
      </c>
      <c r="Y64" s="20">
        <v>86.047200000000004</v>
      </c>
      <c r="Z64" s="47">
        <v>0</v>
      </c>
      <c r="AA64" s="21">
        <v>14.7958</v>
      </c>
      <c r="AB64" s="20">
        <v>37.043599999999998</v>
      </c>
      <c r="AC64" s="47">
        <v>0</v>
      </c>
      <c r="AD64" s="21">
        <v>17.6906</v>
      </c>
      <c r="AE64" s="20">
        <v>45.66</v>
      </c>
      <c r="AF64" s="47">
        <v>0</v>
      </c>
      <c r="AG64" s="21">
        <v>9.2607099999999996</v>
      </c>
      <c r="AH64" s="20">
        <v>36.061</v>
      </c>
      <c r="AI64" s="22">
        <v>0</v>
      </c>
    </row>
    <row r="65" spans="1:35" s="2" customFormat="1" ht="20.100000000000001" customHeight="1" x14ac:dyDescent="0.15">
      <c r="A65" s="4" t="s">
        <v>70</v>
      </c>
      <c r="B65" s="29">
        <v>43</v>
      </c>
      <c r="C65" s="19">
        <v>32.951700000000002</v>
      </c>
      <c r="D65" s="20">
        <v>69.767200000000003</v>
      </c>
      <c r="E65" s="20">
        <v>0</v>
      </c>
      <c r="F65" s="21">
        <v>32.691899999999997</v>
      </c>
      <c r="G65" s="20">
        <v>59.639000000000003</v>
      </c>
      <c r="H65" s="47">
        <v>0</v>
      </c>
      <c r="I65" s="21">
        <v>49.244399999999999</v>
      </c>
      <c r="J65" s="20">
        <v>88.323800000000006</v>
      </c>
      <c r="K65" s="47">
        <v>0</v>
      </c>
      <c r="L65" s="21">
        <v>41.623800000000003</v>
      </c>
      <c r="M65" s="20">
        <v>69.048500000000004</v>
      </c>
      <c r="N65" s="47">
        <v>0</v>
      </c>
      <c r="O65" s="21">
        <v>30.0946</v>
      </c>
      <c r="P65" s="20">
        <v>64.927599999999998</v>
      </c>
      <c r="Q65" s="22">
        <v>0</v>
      </c>
      <c r="R65" s="21">
        <v>24.92</v>
      </c>
      <c r="S65" s="20">
        <v>53.5349</v>
      </c>
      <c r="T65" s="47">
        <v>0</v>
      </c>
      <c r="U65" s="21">
        <v>22.074400000000001</v>
      </c>
      <c r="V65" s="20">
        <v>69.138000000000005</v>
      </c>
      <c r="W65" s="47">
        <v>0</v>
      </c>
      <c r="X65" s="21">
        <v>35.943300000000001</v>
      </c>
      <c r="Y65" s="20">
        <v>68.899900000000002</v>
      </c>
      <c r="Z65" s="47">
        <v>0</v>
      </c>
      <c r="AA65" s="21">
        <v>28.564900000000002</v>
      </c>
      <c r="AB65" s="20">
        <v>71.830799999999996</v>
      </c>
      <c r="AC65" s="47">
        <v>0</v>
      </c>
      <c r="AD65" s="21">
        <v>49.491300000000003</v>
      </c>
      <c r="AE65" s="20">
        <v>83.480900000000005</v>
      </c>
      <c r="AF65" s="47">
        <v>0</v>
      </c>
      <c r="AG65" s="21">
        <v>25.577100000000002</v>
      </c>
      <c r="AH65" s="20">
        <v>69.873800000000003</v>
      </c>
      <c r="AI65" s="22">
        <v>0</v>
      </c>
    </row>
    <row r="66" spans="1:35" s="2" customFormat="1" ht="20.100000000000001" customHeight="1" x14ac:dyDescent="0.15">
      <c r="A66" s="4" t="s">
        <v>71</v>
      </c>
      <c r="B66" s="29">
        <v>44</v>
      </c>
      <c r="C66" s="19">
        <v>1.2121999999999999</v>
      </c>
      <c r="D66" s="20">
        <v>5.0538100000000004</v>
      </c>
      <c r="E66" s="20">
        <v>0</v>
      </c>
      <c r="F66" s="21">
        <v>1.0146999999999999</v>
      </c>
      <c r="G66" s="20">
        <v>3.21699</v>
      </c>
      <c r="H66" s="47">
        <v>0</v>
      </c>
      <c r="I66" s="21">
        <v>0.74105200000000004</v>
      </c>
      <c r="J66" s="20">
        <v>2.5157400000000001</v>
      </c>
      <c r="K66" s="47">
        <v>0</v>
      </c>
      <c r="L66" s="21">
        <v>2.2866300000000002</v>
      </c>
      <c r="M66" s="20">
        <v>7.6582100000000004</v>
      </c>
      <c r="N66" s="47">
        <v>0</v>
      </c>
      <c r="O66" s="21">
        <v>1.3529</v>
      </c>
      <c r="P66" s="20">
        <v>4.2360499999999996</v>
      </c>
      <c r="Q66" s="22">
        <v>0</v>
      </c>
      <c r="R66" s="21">
        <v>0.94553299999999996</v>
      </c>
      <c r="S66" s="20">
        <v>4.5654300000000001</v>
      </c>
      <c r="T66" s="47">
        <v>0</v>
      </c>
      <c r="U66" s="21">
        <v>0.74017200000000005</v>
      </c>
      <c r="V66" s="20">
        <v>3.4639799999999998</v>
      </c>
      <c r="W66" s="47">
        <v>0</v>
      </c>
      <c r="X66" s="21">
        <v>0.99761599999999995</v>
      </c>
      <c r="Y66" s="20">
        <v>3.6461600000000001</v>
      </c>
      <c r="Z66" s="47">
        <v>0</v>
      </c>
      <c r="AA66" s="21">
        <v>1.39754</v>
      </c>
      <c r="AB66" s="20">
        <v>5.5697200000000002</v>
      </c>
      <c r="AC66" s="47">
        <v>0</v>
      </c>
      <c r="AD66" s="21">
        <v>0.65452399999999999</v>
      </c>
      <c r="AE66" s="20">
        <v>4.2234600000000002</v>
      </c>
      <c r="AF66" s="47">
        <v>0</v>
      </c>
      <c r="AG66" s="21">
        <v>1.4642500000000001</v>
      </c>
      <c r="AH66" s="20">
        <v>8.3011400000000002</v>
      </c>
      <c r="AI66" s="22">
        <v>0</v>
      </c>
    </row>
    <row r="67" spans="1:35" s="2" customFormat="1" ht="20.100000000000001" customHeight="1" x14ac:dyDescent="0.15">
      <c r="A67" s="31" t="s">
        <v>72</v>
      </c>
      <c r="B67" s="32">
        <v>45</v>
      </c>
      <c r="C67" s="33">
        <v>7.7434700000000003</v>
      </c>
      <c r="D67" s="34">
        <v>48.177100000000003</v>
      </c>
      <c r="E67" s="34">
        <v>0</v>
      </c>
      <c r="F67" s="36">
        <v>6.3578799999999998</v>
      </c>
      <c r="G67" s="34">
        <v>42.357399999999998</v>
      </c>
      <c r="H67" s="48">
        <v>0</v>
      </c>
      <c r="I67" s="36">
        <v>0.68861099999999997</v>
      </c>
      <c r="J67" s="34">
        <v>2.0278</v>
      </c>
      <c r="K67" s="48">
        <v>0</v>
      </c>
      <c r="L67" s="36">
        <v>14.7524</v>
      </c>
      <c r="M67" s="34">
        <v>56.188299999999998</v>
      </c>
      <c r="N67" s="48">
        <v>0</v>
      </c>
      <c r="O67" s="36">
        <v>5.4385899999999996</v>
      </c>
      <c r="P67" s="34">
        <v>35.741100000000003</v>
      </c>
      <c r="Q67" s="35">
        <v>0</v>
      </c>
      <c r="R67" s="36">
        <v>11.799300000000001</v>
      </c>
      <c r="S67" s="34">
        <v>72.815200000000004</v>
      </c>
      <c r="T67" s="48">
        <v>0</v>
      </c>
      <c r="U67" s="36">
        <v>10.2957</v>
      </c>
      <c r="V67" s="34">
        <v>61.941200000000002</v>
      </c>
      <c r="W67" s="47">
        <v>0</v>
      </c>
      <c r="X67" s="36">
        <v>7.4777399999999998</v>
      </c>
      <c r="Y67" s="34">
        <v>46.848799999999997</v>
      </c>
      <c r="Z67" s="48">
        <v>0</v>
      </c>
      <c r="AA67" s="36">
        <v>3.1958899999999999</v>
      </c>
      <c r="AB67" s="34">
        <v>22.820699999999999</v>
      </c>
      <c r="AC67" s="48">
        <v>0</v>
      </c>
      <c r="AD67" s="36">
        <v>6.7405600000000003</v>
      </c>
      <c r="AE67" s="34">
        <v>47.426200000000001</v>
      </c>
      <c r="AF67" s="48">
        <v>0</v>
      </c>
      <c r="AG67" s="36">
        <v>12.9587</v>
      </c>
      <c r="AH67" s="34">
        <v>68.011099999999999</v>
      </c>
      <c r="AI67" s="35">
        <v>0</v>
      </c>
    </row>
    <row r="68" spans="1:35" s="2" customFormat="1" ht="20.100000000000001" customHeight="1" x14ac:dyDescent="0.15">
      <c r="A68" s="4" t="s">
        <v>73</v>
      </c>
      <c r="B68" s="29">
        <v>46</v>
      </c>
      <c r="C68" s="19">
        <v>16.371200000000002</v>
      </c>
      <c r="D68" s="20">
        <v>26.5121</v>
      </c>
      <c r="E68" s="20">
        <v>2.2599900000000002</v>
      </c>
      <c r="F68" s="21">
        <v>10.5961</v>
      </c>
      <c r="G68" s="20">
        <v>17.956299999999999</v>
      </c>
      <c r="H68" s="47">
        <v>0</v>
      </c>
      <c r="I68" s="21">
        <v>22.1937</v>
      </c>
      <c r="J68" s="20">
        <v>34.821399999999997</v>
      </c>
      <c r="K68" s="47">
        <v>8.7929200000000005</v>
      </c>
      <c r="L68" s="21">
        <v>20.006399999999999</v>
      </c>
      <c r="M68" s="20">
        <v>32.056600000000003</v>
      </c>
      <c r="N68" s="47">
        <v>4.9985900000000001</v>
      </c>
      <c r="O68" s="21">
        <v>16.538900000000002</v>
      </c>
      <c r="P68" s="20">
        <v>27.2044</v>
      </c>
      <c r="Q68" s="22">
        <v>1.6005799999999999</v>
      </c>
      <c r="R68" s="21">
        <v>18.7531</v>
      </c>
      <c r="S68" s="20">
        <v>25.916399999999999</v>
      </c>
      <c r="T68" s="47">
        <v>7.3895799999999996</v>
      </c>
      <c r="U68" s="21">
        <v>16.935500000000001</v>
      </c>
      <c r="V68" s="20">
        <v>24.075099999999999</v>
      </c>
      <c r="W68" s="18">
        <v>5.5225400000000002</v>
      </c>
      <c r="X68" s="21">
        <v>15.459</v>
      </c>
      <c r="Y68" s="20">
        <v>28.125900000000001</v>
      </c>
      <c r="Z68" s="47">
        <v>0.42</v>
      </c>
      <c r="AA68" s="21">
        <v>15.7182</v>
      </c>
      <c r="AB68" s="20">
        <v>23.9192</v>
      </c>
      <c r="AC68" s="47">
        <v>4.2750000000000004</v>
      </c>
      <c r="AD68" s="21">
        <v>15.729799999999999</v>
      </c>
      <c r="AE68" s="20">
        <v>27.154900000000001</v>
      </c>
      <c r="AF68" s="47">
        <v>0</v>
      </c>
      <c r="AG68" s="21">
        <v>14.2072</v>
      </c>
      <c r="AH68" s="20">
        <v>22.029499999999999</v>
      </c>
      <c r="AI68" s="22">
        <v>0</v>
      </c>
    </row>
    <row r="69" spans="1:35" s="2" customFormat="1" ht="20.100000000000001" customHeight="1" x14ac:dyDescent="0.15">
      <c r="A69" s="3" t="s">
        <v>74</v>
      </c>
      <c r="B69" s="28">
        <v>47</v>
      </c>
      <c r="C69" s="15">
        <v>11.021000000000001</v>
      </c>
      <c r="D69" s="16">
        <v>19.873000000000001</v>
      </c>
      <c r="E69" s="16">
        <v>1.25</v>
      </c>
      <c r="F69" s="17">
        <v>10.5785</v>
      </c>
      <c r="G69" s="16">
        <v>17.698</v>
      </c>
      <c r="H69" s="49">
        <v>1.18</v>
      </c>
      <c r="I69" s="17">
        <v>5.5166500000000003</v>
      </c>
      <c r="J69" s="16">
        <v>7.2976000000000001</v>
      </c>
      <c r="K69" s="49">
        <v>1.46401</v>
      </c>
      <c r="L69" s="17">
        <v>13.8758</v>
      </c>
      <c r="M69" s="16">
        <v>18.9741</v>
      </c>
      <c r="N69" s="49">
        <v>2.5</v>
      </c>
      <c r="O69" s="17">
        <v>12.097899999999999</v>
      </c>
      <c r="P69" s="16">
        <v>23.054200000000002</v>
      </c>
      <c r="Q69" s="18">
        <v>1</v>
      </c>
      <c r="R69" s="17">
        <v>8.91554</v>
      </c>
      <c r="S69" s="16">
        <v>15.4824</v>
      </c>
      <c r="T69" s="49">
        <v>1.3333299999999999</v>
      </c>
      <c r="U69" s="17">
        <v>10.8201</v>
      </c>
      <c r="V69" s="16">
        <v>19.226400000000002</v>
      </c>
      <c r="W69" s="49">
        <v>0.97433800000000004</v>
      </c>
      <c r="X69" s="17">
        <v>13.8574</v>
      </c>
      <c r="Y69" s="16">
        <v>26.375</v>
      </c>
      <c r="Z69" s="49">
        <v>2.5</v>
      </c>
      <c r="AA69" s="17">
        <v>10.0863</v>
      </c>
      <c r="AB69" s="16">
        <v>16.267399999999999</v>
      </c>
      <c r="AC69" s="49">
        <v>0.89689799999999997</v>
      </c>
      <c r="AD69" s="17">
        <v>7.5839100000000004</v>
      </c>
      <c r="AE69" s="16">
        <v>14.488200000000001</v>
      </c>
      <c r="AF69" s="49">
        <v>0</v>
      </c>
      <c r="AG69" s="17">
        <v>9.5841799999999999</v>
      </c>
      <c r="AH69" s="16">
        <v>18.661899999999999</v>
      </c>
      <c r="AI69" s="18">
        <v>2.95</v>
      </c>
    </row>
    <row r="70" spans="1:35" s="1" customFormat="1" ht="18.95" customHeight="1" x14ac:dyDescent="0.15">
      <c r="A70" s="12"/>
      <c r="B70" s="63" t="s">
        <v>18</v>
      </c>
      <c r="C70" s="56" t="s">
        <v>136</v>
      </c>
      <c r="D70" s="57"/>
      <c r="E70" s="58"/>
      <c r="F70" s="59" t="s">
        <v>137</v>
      </c>
      <c r="G70" s="57"/>
      <c r="H70" s="58"/>
      <c r="I70" s="56" t="s">
        <v>138</v>
      </c>
      <c r="J70" s="57"/>
      <c r="K70" s="58"/>
      <c r="L70" s="59" t="s">
        <v>139</v>
      </c>
      <c r="M70" s="57"/>
      <c r="N70" s="58"/>
      <c r="O70" s="56" t="s">
        <v>140</v>
      </c>
      <c r="P70" s="57"/>
      <c r="Q70" s="58"/>
      <c r="R70" s="59" t="s">
        <v>141</v>
      </c>
      <c r="S70" s="57"/>
      <c r="T70" s="58"/>
      <c r="U70" s="56" t="s">
        <v>142</v>
      </c>
      <c r="V70" s="57"/>
      <c r="W70" s="58"/>
      <c r="X70" s="59" t="s">
        <v>143</v>
      </c>
      <c r="Y70" s="57"/>
      <c r="Z70" s="58"/>
      <c r="AA70" s="56" t="s">
        <v>144</v>
      </c>
      <c r="AB70" s="57"/>
      <c r="AC70" s="58"/>
      <c r="AD70" s="59" t="s">
        <v>145</v>
      </c>
      <c r="AE70" s="57"/>
      <c r="AF70" s="58"/>
      <c r="AG70" s="56" t="s">
        <v>146</v>
      </c>
      <c r="AH70" s="57"/>
      <c r="AI70" s="58"/>
    </row>
    <row r="71" spans="1:35" s="6" customFormat="1" ht="18.95" customHeight="1" x14ac:dyDescent="0.15">
      <c r="A71" s="14"/>
      <c r="B71" s="64"/>
      <c r="C71" s="23" t="s">
        <v>2</v>
      </c>
      <c r="D71" s="24" t="s">
        <v>0</v>
      </c>
      <c r="E71" s="24" t="s">
        <v>1</v>
      </c>
      <c r="F71" s="50" t="s">
        <v>2</v>
      </c>
      <c r="G71" s="53" t="s">
        <v>0</v>
      </c>
      <c r="H71" s="51" t="s">
        <v>1</v>
      </c>
      <c r="I71" s="50" t="s">
        <v>2</v>
      </c>
      <c r="J71" s="53" t="s">
        <v>0</v>
      </c>
      <c r="K71" s="51" t="s">
        <v>1</v>
      </c>
      <c r="L71" s="50" t="s">
        <v>2</v>
      </c>
      <c r="M71" s="53" t="s">
        <v>0</v>
      </c>
      <c r="N71" s="51" t="s">
        <v>1</v>
      </c>
      <c r="O71" s="50" t="s">
        <v>2</v>
      </c>
      <c r="P71" s="53" t="s">
        <v>0</v>
      </c>
      <c r="Q71" s="52" t="s">
        <v>1</v>
      </c>
      <c r="R71" s="50" t="s">
        <v>2</v>
      </c>
      <c r="S71" s="53" t="s">
        <v>0</v>
      </c>
      <c r="T71" s="51" t="s">
        <v>1</v>
      </c>
      <c r="U71" s="50" t="s">
        <v>2</v>
      </c>
      <c r="V71" s="53" t="s">
        <v>0</v>
      </c>
      <c r="W71" s="51" t="s">
        <v>1</v>
      </c>
      <c r="X71" s="50" t="s">
        <v>2</v>
      </c>
      <c r="Y71" s="53" t="s">
        <v>0</v>
      </c>
      <c r="Z71" s="51" t="s">
        <v>1</v>
      </c>
      <c r="AA71" s="50" t="s">
        <v>2</v>
      </c>
      <c r="AB71" s="53" t="s">
        <v>0</v>
      </c>
      <c r="AC71" s="51" t="s">
        <v>1</v>
      </c>
      <c r="AD71" s="50" t="s">
        <v>2</v>
      </c>
      <c r="AE71" s="53" t="s">
        <v>0</v>
      </c>
      <c r="AF71" s="51" t="s">
        <v>1</v>
      </c>
      <c r="AG71" s="50" t="s">
        <v>2</v>
      </c>
      <c r="AH71" s="53" t="s">
        <v>0</v>
      </c>
      <c r="AI71" s="52" t="s">
        <v>1</v>
      </c>
    </row>
    <row r="72" spans="1:35" s="38" customFormat="1" ht="20.100000000000001" customHeight="1" x14ac:dyDescent="0.15">
      <c r="A72" s="4" t="s">
        <v>11</v>
      </c>
      <c r="B72" s="29" t="s">
        <v>164</v>
      </c>
      <c r="C72" s="19">
        <v>69.036721999999997</v>
      </c>
      <c r="D72" s="20">
        <v>69.565799999999996</v>
      </c>
      <c r="E72" s="20">
        <v>59.030099999999997</v>
      </c>
      <c r="F72" s="21">
        <f>F73+F82</f>
        <v>66.844929000000008</v>
      </c>
      <c r="G72" s="20">
        <v>72.487899999999996</v>
      </c>
      <c r="H72" s="47">
        <v>57.188600000000001</v>
      </c>
      <c r="I72" s="21">
        <f t="shared" ref="I72:AG72" si="17">I73+I82</f>
        <v>62.768138</v>
      </c>
      <c r="J72" s="20">
        <v>82.934899999999999</v>
      </c>
      <c r="K72" s="47">
        <v>50.091799999999999</v>
      </c>
      <c r="L72" s="21">
        <f t="shared" si="17"/>
        <v>55.350125899999995</v>
      </c>
      <c r="M72" s="20">
        <v>65.499099999999999</v>
      </c>
      <c r="N72" s="47">
        <v>36.675800000000002</v>
      </c>
      <c r="O72" s="21">
        <f t="shared" si="17"/>
        <v>73.137332999999998</v>
      </c>
      <c r="P72" s="20">
        <v>74.744600000000005</v>
      </c>
      <c r="Q72" s="22">
        <v>66.676900000000003</v>
      </c>
      <c r="R72" s="21">
        <f t="shared" si="17"/>
        <v>63.215890999999999</v>
      </c>
      <c r="S72" s="20">
        <v>65.002200000000002</v>
      </c>
      <c r="T72" s="47">
        <v>50</v>
      </c>
      <c r="U72" s="21">
        <f t="shared" si="17"/>
        <v>60.474356999999998</v>
      </c>
      <c r="V72" s="20">
        <v>55.564300000000003</v>
      </c>
      <c r="W72" s="47">
        <v>45</v>
      </c>
      <c r="X72" s="21">
        <f t="shared" si="17"/>
        <v>69.313545000000005</v>
      </c>
      <c r="Y72" s="20">
        <v>62.468800000000002</v>
      </c>
      <c r="Z72" s="47">
        <v>63.279800000000002</v>
      </c>
      <c r="AA72" s="21">
        <f t="shared" si="17"/>
        <v>84.234598599999998</v>
      </c>
      <c r="AB72" s="20">
        <v>79.241799999999998</v>
      </c>
      <c r="AC72" s="47">
        <v>71.011399999999995</v>
      </c>
      <c r="AD72" s="21">
        <f t="shared" si="17"/>
        <v>72.451793000000009</v>
      </c>
      <c r="AE72" s="20">
        <v>65.707999999999998</v>
      </c>
      <c r="AF72" s="47">
        <v>62.937800000000003</v>
      </c>
      <c r="AG72" s="21">
        <f t="shared" si="17"/>
        <v>56.371960000000001</v>
      </c>
      <c r="AH72" s="20">
        <v>64.725999999999999</v>
      </c>
      <c r="AI72" s="22">
        <v>32.112000000000002</v>
      </c>
    </row>
    <row r="73" spans="1:35" s="38" customFormat="1" ht="20.100000000000001" customHeight="1" x14ac:dyDescent="0.15">
      <c r="A73" s="4" t="s">
        <v>75</v>
      </c>
      <c r="B73" s="29" t="s">
        <v>165</v>
      </c>
      <c r="C73" s="19">
        <v>39.923159999999996</v>
      </c>
      <c r="D73" s="20">
        <v>59.130800000000001</v>
      </c>
      <c r="E73" s="20">
        <v>2.7693400000000001</v>
      </c>
      <c r="F73" s="21">
        <f>SUM(F74:F81)</f>
        <v>46.526101000000004</v>
      </c>
      <c r="G73" s="20">
        <v>62.21</v>
      </c>
      <c r="H73" s="47">
        <v>17.7286</v>
      </c>
      <c r="I73" s="21">
        <f t="shared" ref="I73:AG73" si="18">SUM(I74:I81)</f>
        <v>38.489637000000002</v>
      </c>
      <c r="J73" s="20">
        <v>75.440200000000004</v>
      </c>
      <c r="K73" s="47">
        <v>0</v>
      </c>
      <c r="L73" s="21">
        <f t="shared" si="18"/>
        <v>37.195769999999996</v>
      </c>
      <c r="M73" s="20">
        <v>55.764099999999999</v>
      </c>
      <c r="N73" s="47">
        <v>0</v>
      </c>
      <c r="O73" s="21">
        <f t="shared" si="18"/>
        <v>40.835737000000002</v>
      </c>
      <c r="P73" s="20">
        <v>59.221200000000003</v>
      </c>
      <c r="Q73" s="22">
        <v>0</v>
      </c>
      <c r="R73" s="21">
        <f t="shared" si="18"/>
        <v>32.488567000000003</v>
      </c>
      <c r="S73" s="20">
        <v>56.967500000000001</v>
      </c>
      <c r="T73" s="47">
        <v>0</v>
      </c>
      <c r="U73" s="21">
        <f t="shared" si="18"/>
        <v>34.246749999999999</v>
      </c>
      <c r="V73" s="20">
        <v>48.836799999999997</v>
      </c>
      <c r="W73" s="47">
        <v>4.9997999999999996</v>
      </c>
      <c r="X73" s="21">
        <f t="shared" si="18"/>
        <v>42.046753000000002</v>
      </c>
      <c r="Y73" s="20">
        <v>50.892499999999998</v>
      </c>
      <c r="Z73" s="47">
        <v>23.1435</v>
      </c>
      <c r="AA73" s="21">
        <f t="shared" si="18"/>
        <v>46.008375000000001</v>
      </c>
      <c r="AB73" s="20">
        <v>69.124300000000005</v>
      </c>
      <c r="AC73" s="47">
        <v>13.942</v>
      </c>
      <c r="AD73" s="21">
        <f t="shared" si="18"/>
        <v>37.342570000000002</v>
      </c>
      <c r="AE73" s="20">
        <v>61.779899999999998</v>
      </c>
      <c r="AF73" s="47">
        <v>0</v>
      </c>
      <c r="AG73" s="21">
        <f t="shared" si="18"/>
        <v>35.072839999999999</v>
      </c>
      <c r="AH73" s="20">
        <v>54.911799999999999</v>
      </c>
      <c r="AI73" s="22">
        <v>1.7793699999999999</v>
      </c>
    </row>
    <row r="74" spans="1:35" s="2" customFormat="1" ht="20.100000000000001" customHeight="1" x14ac:dyDescent="0.15">
      <c r="A74" s="4" t="s">
        <v>76</v>
      </c>
      <c r="B74" s="29">
        <v>48</v>
      </c>
      <c r="C74" s="19">
        <v>10.8072</v>
      </c>
      <c r="D74" s="20">
        <v>30.175899999999999</v>
      </c>
      <c r="E74" s="20">
        <v>0</v>
      </c>
      <c r="F74" s="21">
        <v>11.3514</v>
      </c>
      <c r="G74" s="20">
        <v>27.8842</v>
      </c>
      <c r="H74" s="47">
        <v>0</v>
      </c>
      <c r="I74" s="21">
        <v>13.8874</v>
      </c>
      <c r="J74" s="20">
        <v>33.4846</v>
      </c>
      <c r="K74" s="47">
        <v>0</v>
      </c>
      <c r="L74" s="21">
        <v>9.9503299999999992</v>
      </c>
      <c r="M74" s="20">
        <v>29.412800000000001</v>
      </c>
      <c r="N74" s="47">
        <v>0</v>
      </c>
      <c r="O74" s="21">
        <v>6.3155999999999999</v>
      </c>
      <c r="P74" s="20">
        <v>20.976900000000001</v>
      </c>
      <c r="Q74" s="22">
        <v>0</v>
      </c>
      <c r="R74" s="21">
        <v>10.5479</v>
      </c>
      <c r="S74" s="20">
        <v>38.364899999999999</v>
      </c>
      <c r="T74" s="47">
        <v>0</v>
      </c>
      <c r="U74" s="21">
        <v>8.3258799999999997</v>
      </c>
      <c r="V74" s="20">
        <v>25.3536</v>
      </c>
      <c r="W74" s="47">
        <v>0</v>
      </c>
      <c r="X74" s="21">
        <v>16.1007</v>
      </c>
      <c r="Y74" s="20">
        <v>36.3414</v>
      </c>
      <c r="Z74" s="47">
        <v>0</v>
      </c>
      <c r="AA74" s="21">
        <v>14.134600000000001</v>
      </c>
      <c r="AB74" s="20">
        <v>35.341799999999999</v>
      </c>
      <c r="AC74" s="47">
        <v>0</v>
      </c>
      <c r="AD74" s="21">
        <v>4.7309900000000003</v>
      </c>
      <c r="AE74" s="20">
        <v>13.847300000000001</v>
      </c>
      <c r="AF74" s="47">
        <v>0</v>
      </c>
      <c r="AG74" s="21">
        <v>10.5044</v>
      </c>
      <c r="AH74" s="20">
        <v>25.965800000000002</v>
      </c>
      <c r="AI74" s="22">
        <v>0</v>
      </c>
    </row>
    <row r="75" spans="1:35" s="2" customFormat="1" ht="20.100000000000001" customHeight="1" x14ac:dyDescent="0.15">
      <c r="A75" s="4" t="s">
        <v>77</v>
      </c>
      <c r="B75" s="29">
        <v>49</v>
      </c>
      <c r="C75" s="19">
        <v>4.6633199999999997</v>
      </c>
      <c r="D75" s="20">
        <v>18.117899999999999</v>
      </c>
      <c r="E75" s="20">
        <v>0</v>
      </c>
      <c r="F75" s="21">
        <v>4.8038600000000002</v>
      </c>
      <c r="G75" s="20">
        <v>16.868099999999998</v>
      </c>
      <c r="H75" s="47">
        <v>0</v>
      </c>
      <c r="I75" s="21">
        <v>5.6709500000000004</v>
      </c>
      <c r="J75" s="20">
        <v>19.694299999999998</v>
      </c>
      <c r="K75" s="47">
        <v>0</v>
      </c>
      <c r="L75" s="21">
        <v>3.09497</v>
      </c>
      <c r="M75" s="20">
        <v>14.8689</v>
      </c>
      <c r="N75" s="47">
        <v>0</v>
      </c>
      <c r="O75" s="54">
        <v>5.4539099999999996</v>
      </c>
      <c r="P75" s="20">
        <v>21.0137</v>
      </c>
      <c r="Q75" s="22">
        <v>0</v>
      </c>
      <c r="R75" s="21">
        <v>0.76861000000000002</v>
      </c>
      <c r="S75" s="20">
        <v>4.2410699999999997</v>
      </c>
      <c r="T75" s="47">
        <v>0</v>
      </c>
      <c r="U75" s="21">
        <v>4.1932099999999997</v>
      </c>
      <c r="V75" s="20">
        <v>16.712399999999999</v>
      </c>
      <c r="W75" s="47">
        <v>0</v>
      </c>
      <c r="X75" s="21">
        <v>3.7430099999999999</v>
      </c>
      <c r="Y75" s="20">
        <v>15.132199999999999</v>
      </c>
      <c r="Z75" s="47">
        <v>0</v>
      </c>
      <c r="AA75" s="21">
        <v>5.8539599999999998</v>
      </c>
      <c r="AB75" s="20">
        <v>21.036799999999999</v>
      </c>
      <c r="AC75" s="47">
        <v>0</v>
      </c>
      <c r="AD75" s="21">
        <v>7.37758</v>
      </c>
      <c r="AE75" s="20">
        <v>21.811499999999999</v>
      </c>
      <c r="AF75" s="47">
        <v>0</v>
      </c>
      <c r="AG75" s="21">
        <v>5.3931699999999996</v>
      </c>
      <c r="AH75" s="20">
        <v>20.181100000000001</v>
      </c>
      <c r="AI75" s="22">
        <v>0</v>
      </c>
    </row>
    <row r="76" spans="1:35" s="2" customFormat="1" ht="20.100000000000001" customHeight="1" x14ac:dyDescent="0.15">
      <c r="A76" s="4" t="s">
        <v>78</v>
      </c>
      <c r="B76" s="29">
        <v>50</v>
      </c>
      <c r="C76" s="19">
        <v>5.5302300000000004</v>
      </c>
      <c r="D76" s="20">
        <v>22.166399999999999</v>
      </c>
      <c r="E76" s="20">
        <v>0</v>
      </c>
      <c r="F76" s="21">
        <v>6.1469899999999997</v>
      </c>
      <c r="G76" s="20">
        <v>23.480899999999998</v>
      </c>
      <c r="H76" s="47">
        <v>0</v>
      </c>
      <c r="I76" s="21">
        <v>5.3736499999999996</v>
      </c>
      <c r="J76" s="20">
        <v>18.4999</v>
      </c>
      <c r="K76" s="47">
        <v>0</v>
      </c>
      <c r="L76" s="21">
        <v>3.68519</v>
      </c>
      <c r="M76" s="20">
        <v>15.9581</v>
      </c>
      <c r="N76" s="47">
        <v>0</v>
      </c>
      <c r="O76" s="21">
        <v>5.0986599999999997</v>
      </c>
      <c r="P76" s="20">
        <v>19.154399999999999</v>
      </c>
      <c r="Q76" s="22">
        <v>0</v>
      </c>
      <c r="R76" s="21">
        <v>10.5548</v>
      </c>
      <c r="S76" s="20">
        <v>34.397300000000001</v>
      </c>
      <c r="T76" s="47">
        <v>0</v>
      </c>
      <c r="U76" s="21">
        <v>5.3183100000000003</v>
      </c>
      <c r="V76" s="20">
        <v>19.0443</v>
      </c>
      <c r="W76" s="47">
        <v>0</v>
      </c>
      <c r="X76" s="21">
        <v>4.6692600000000004</v>
      </c>
      <c r="Y76" s="20">
        <v>17.1279</v>
      </c>
      <c r="Z76" s="47">
        <v>0</v>
      </c>
      <c r="AA76" s="21">
        <v>6.7382099999999996</v>
      </c>
      <c r="AB76" s="20">
        <v>26.829899999999999</v>
      </c>
      <c r="AC76" s="47">
        <v>0</v>
      </c>
      <c r="AD76" s="21">
        <v>4.1798900000000003</v>
      </c>
      <c r="AE76" s="20">
        <v>20.708200000000001</v>
      </c>
      <c r="AF76" s="47">
        <v>0</v>
      </c>
      <c r="AG76" s="21">
        <v>3.8697900000000001</v>
      </c>
      <c r="AH76" s="20">
        <v>21.776299999999999</v>
      </c>
      <c r="AI76" s="22">
        <v>0</v>
      </c>
    </row>
    <row r="77" spans="1:35" s="2" customFormat="1" ht="20.100000000000001" customHeight="1" x14ac:dyDescent="0.15">
      <c r="A77" s="4" t="s">
        <v>79</v>
      </c>
      <c r="B77" s="29">
        <v>51</v>
      </c>
      <c r="C77" s="19">
        <v>2.24064</v>
      </c>
      <c r="D77" s="20">
        <v>12.252800000000001</v>
      </c>
      <c r="E77" s="20">
        <v>0</v>
      </c>
      <c r="F77" s="21">
        <v>5.5784399999999996</v>
      </c>
      <c r="G77" s="20">
        <v>18.2347</v>
      </c>
      <c r="H77" s="47">
        <v>0</v>
      </c>
      <c r="I77" s="21">
        <v>2.1397599999999999</v>
      </c>
      <c r="J77" s="20">
        <v>13.831</v>
      </c>
      <c r="K77" s="47">
        <v>0</v>
      </c>
      <c r="L77" s="21">
        <v>1.26677</v>
      </c>
      <c r="M77" s="20">
        <v>6.6054700000000004</v>
      </c>
      <c r="N77" s="47">
        <v>0</v>
      </c>
      <c r="O77" s="21">
        <v>4.1851799999999999</v>
      </c>
      <c r="P77" s="20">
        <v>16.376300000000001</v>
      </c>
      <c r="Q77" s="22">
        <v>0</v>
      </c>
      <c r="R77" s="21">
        <v>2.3975</v>
      </c>
      <c r="S77" s="20">
        <v>13.6104</v>
      </c>
      <c r="T77" s="47">
        <v>0</v>
      </c>
      <c r="U77" s="21">
        <v>1.60659</v>
      </c>
      <c r="V77" s="20">
        <v>13.390599999999999</v>
      </c>
      <c r="W77" s="47">
        <v>0</v>
      </c>
      <c r="X77" s="21">
        <v>2.57213</v>
      </c>
      <c r="Y77" s="20">
        <v>14.175800000000001</v>
      </c>
      <c r="Z77" s="47">
        <v>0</v>
      </c>
      <c r="AA77" s="21">
        <v>0.59507500000000002</v>
      </c>
      <c r="AB77" s="20">
        <v>5.4443799999999998</v>
      </c>
      <c r="AC77" s="47">
        <v>0</v>
      </c>
      <c r="AD77" s="21">
        <v>1.18252</v>
      </c>
      <c r="AE77" s="20">
        <v>7.5300599999999998</v>
      </c>
      <c r="AF77" s="47">
        <v>0</v>
      </c>
      <c r="AG77" s="21">
        <v>2.1339899999999998</v>
      </c>
      <c r="AH77" s="20">
        <v>8.8636800000000004</v>
      </c>
      <c r="AI77" s="22">
        <v>0</v>
      </c>
    </row>
    <row r="78" spans="1:35" s="2" customFormat="1" ht="20.100000000000001" customHeight="1" x14ac:dyDescent="0.15">
      <c r="A78" s="4" t="s">
        <v>80</v>
      </c>
      <c r="B78" s="29">
        <v>52</v>
      </c>
      <c r="C78" s="19">
        <v>7.8056900000000002</v>
      </c>
      <c r="D78" s="20">
        <v>30.828199999999999</v>
      </c>
      <c r="E78" s="20">
        <v>0</v>
      </c>
      <c r="F78" s="21">
        <v>13.686400000000001</v>
      </c>
      <c r="G78" s="20">
        <v>42.822200000000002</v>
      </c>
      <c r="H78" s="47">
        <v>0</v>
      </c>
      <c r="I78" s="21">
        <v>7.9516499999999999</v>
      </c>
      <c r="J78" s="20">
        <v>54.426600000000001</v>
      </c>
      <c r="K78" s="47">
        <v>0</v>
      </c>
      <c r="L78" s="21">
        <v>7.3484600000000002</v>
      </c>
      <c r="M78" s="20">
        <v>22.207599999999999</v>
      </c>
      <c r="N78" s="47">
        <v>0</v>
      </c>
      <c r="O78" s="21">
        <v>9.7346900000000005</v>
      </c>
      <c r="P78" s="20">
        <v>27.4085</v>
      </c>
      <c r="Q78" s="22">
        <v>0</v>
      </c>
      <c r="R78" s="21">
        <v>2.77739</v>
      </c>
      <c r="S78" s="20">
        <v>16.971800000000002</v>
      </c>
      <c r="T78" s="47">
        <v>0</v>
      </c>
      <c r="U78" s="21">
        <v>8.5603700000000007</v>
      </c>
      <c r="V78" s="20">
        <v>30.704599999999999</v>
      </c>
      <c r="W78" s="47">
        <v>0</v>
      </c>
      <c r="X78" s="21">
        <v>4.5269399999999997</v>
      </c>
      <c r="Y78" s="20">
        <v>16.4513</v>
      </c>
      <c r="Z78" s="47">
        <v>0</v>
      </c>
      <c r="AA78" s="21">
        <v>11.0532</v>
      </c>
      <c r="AB78" s="20">
        <v>46.453800000000001</v>
      </c>
      <c r="AC78" s="47">
        <v>0</v>
      </c>
      <c r="AD78" s="21">
        <v>5.7987000000000002</v>
      </c>
      <c r="AE78" s="20">
        <v>19.942399999999999</v>
      </c>
      <c r="AF78" s="47">
        <v>0</v>
      </c>
      <c r="AG78" s="21">
        <v>6.0028100000000002</v>
      </c>
      <c r="AH78" s="20">
        <v>20.772200000000002</v>
      </c>
      <c r="AI78" s="22">
        <v>0</v>
      </c>
    </row>
    <row r="79" spans="1:35" s="2" customFormat="1" ht="20.100000000000001" customHeight="1" x14ac:dyDescent="0.15">
      <c r="A79" s="4" t="s">
        <v>81</v>
      </c>
      <c r="B79" s="29">
        <v>53</v>
      </c>
      <c r="C79" s="19">
        <v>1.1414500000000001</v>
      </c>
      <c r="D79" s="20">
        <v>8.1465700000000005</v>
      </c>
      <c r="E79" s="20">
        <v>0</v>
      </c>
      <c r="F79" s="21">
        <v>0.98381099999999999</v>
      </c>
      <c r="G79" s="20">
        <v>6.0068599999999996</v>
      </c>
      <c r="H79" s="47">
        <v>0</v>
      </c>
      <c r="I79" s="21">
        <v>1.93954</v>
      </c>
      <c r="J79" s="20">
        <v>10.1938</v>
      </c>
      <c r="K79" s="47">
        <v>0</v>
      </c>
      <c r="L79" s="21">
        <v>2.7972000000000001</v>
      </c>
      <c r="M79" s="20">
        <v>14.5962</v>
      </c>
      <c r="N79" s="47">
        <v>0</v>
      </c>
      <c r="O79" s="21">
        <v>0.47747699999999998</v>
      </c>
      <c r="P79" s="20">
        <v>4.1344500000000002</v>
      </c>
      <c r="Q79" s="22">
        <v>0</v>
      </c>
      <c r="R79" s="21">
        <v>0.21143700000000001</v>
      </c>
      <c r="S79" s="20">
        <v>1.33772</v>
      </c>
      <c r="T79" s="47">
        <v>0</v>
      </c>
      <c r="U79" s="21">
        <v>0.53788000000000002</v>
      </c>
      <c r="V79" s="20">
        <v>8.0520999999999994</v>
      </c>
      <c r="W79" s="47">
        <v>0</v>
      </c>
      <c r="X79" s="21">
        <v>0.67858300000000005</v>
      </c>
      <c r="Y79" s="20">
        <v>4.5861799999999997</v>
      </c>
      <c r="Z79" s="47">
        <v>0</v>
      </c>
      <c r="AA79" s="21">
        <v>1.42439</v>
      </c>
      <c r="AB79" s="20">
        <v>9.71495</v>
      </c>
      <c r="AC79" s="47">
        <v>0</v>
      </c>
      <c r="AD79" s="21">
        <v>1.7195100000000001</v>
      </c>
      <c r="AE79" s="20">
        <v>10.246600000000001</v>
      </c>
      <c r="AF79" s="47">
        <v>0</v>
      </c>
      <c r="AG79" s="21">
        <v>1.6036900000000001</v>
      </c>
      <c r="AH79" s="20">
        <v>5.2373399999999997</v>
      </c>
      <c r="AI79" s="22">
        <v>0</v>
      </c>
    </row>
    <row r="80" spans="1:35" s="2" customFormat="1" ht="20.100000000000001" customHeight="1" x14ac:dyDescent="0.15">
      <c r="A80" s="4" t="s">
        <v>82</v>
      </c>
      <c r="B80" s="29">
        <v>54</v>
      </c>
      <c r="C80" s="19">
        <v>3.6062599999999998</v>
      </c>
      <c r="D80" s="20">
        <v>16.237300000000001</v>
      </c>
      <c r="E80" s="20">
        <v>0</v>
      </c>
      <c r="F80" s="21">
        <v>2.8184100000000001</v>
      </c>
      <c r="G80" s="20">
        <v>11.049899999999999</v>
      </c>
      <c r="H80" s="47">
        <v>0</v>
      </c>
      <c r="I80" s="21">
        <v>0.221497</v>
      </c>
      <c r="J80" s="20">
        <v>2.1116600000000001</v>
      </c>
      <c r="K80" s="47">
        <v>0</v>
      </c>
      <c r="L80" s="21">
        <v>2.66303</v>
      </c>
      <c r="M80" s="20">
        <v>11.593400000000001</v>
      </c>
      <c r="N80" s="47">
        <v>0</v>
      </c>
      <c r="O80" s="21">
        <v>7.4597899999999999</v>
      </c>
      <c r="P80" s="20">
        <v>26.485399999999998</v>
      </c>
      <c r="Q80" s="22">
        <v>0</v>
      </c>
      <c r="R80" s="21">
        <v>1.2710600000000001</v>
      </c>
      <c r="S80" s="20">
        <v>6.4315800000000003</v>
      </c>
      <c r="T80" s="47">
        <v>0</v>
      </c>
      <c r="U80" s="21">
        <v>1.4467099999999999</v>
      </c>
      <c r="V80" s="20">
        <v>7.49322</v>
      </c>
      <c r="W80" s="47">
        <v>0</v>
      </c>
      <c r="X80" s="21">
        <v>3.9133800000000001</v>
      </c>
      <c r="Y80" s="20">
        <v>14.5357</v>
      </c>
      <c r="Z80" s="47">
        <v>0</v>
      </c>
      <c r="AA80" s="21">
        <v>2.7714799999999999</v>
      </c>
      <c r="AB80" s="20">
        <v>15.8094</v>
      </c>
      <c r="AC80" s="47">
        <v>0</v>
      </c>
      <c r="AD80" s="21">
        <v>5.8341500000000002</v>
      </c>
      <c r="AE80" s="20">
        <v>20.907299999999999</v>
      </c>
      <c r="AF80" s="47">
        <v>0</v>
      </c>
      <c r="AG80" s="21">
        <v>2.3277000000000001</v>
      </c>
      <c r="AH80" s="20">
        <v>10.0504</v>
      </c>
      <c r="AI80" s="22">
        <v>0</v>
      </c>
    </row>
    <row r="81" spans="1:35" s="2" customFormat="1" ht="20.100000000000001" customHeight="1" x14ac:dyDescent="0.15">
      <c r="A81" s="4" t="s">
        <v>83</v>
      </c>
      <c r="B81" s="29">
        <v>55</v>
      </c>
      <c r="C81" s="19">
        <v>4.1283700000000003</v>
      </c>
      <c r="D81" s="20">
        <v>18.132300000000001</v>
      </c>
      <c r="E81" s="20">
        <v>0</v>
      </c>
      <c r="F81" s="21">
        <v>1.15679</v>
      </c>
      <c r="G81" s="20">
        <v>5.1243400000000001</v>
      </c>
      <c r="H81" s="47">
        <v>0</v>
      </c>
      <c r="I81" s="21">
        <v>1.3051900000000001</v>
      </c>
      <c r="J81" s="20">
        <v>6.9146099999999997</v>
      </c>
      <c r="K81" s="47">
        <v>0</v>
      </c>
      <c r="L81" s="21">
        <v>6.3898200000000003</v>
      </c>
      <c r="M81" s="20">
        <v>19.3354</v>
      </c>
      <c r="N81" s="47">
        <v>0</v>
      </c>
      <c r="O81" s="21">
        <v>2.11043</v>
      </c>
      <c r="P81" s="20">
        <v>8.7358499999999992</v>
      </c>
      <c r="Q81" s="22">
        <v>0</v>
      </c>
      <c r="R81" s="21">
        <v>3.95987</v>
      </c>
      <c r="S81" s="20">
        <v>11.7615</v>
      </c>
      <c r="T81" s="47">
        <v>0</v>
      </c>
      <c r="U81" s="21">
        <v>4.2577999999999996</v>
      </c>
      <c r="V81" s="20">
        <v>11.974</v>
      </c>
      <c r="W81" s="47">
        <v>0</v>
      </c>
      <c r="X81" s="21">
        <v>5.8427499999999997</v>
      </c>
      <c r="Y81" s="20">
        <v>19.897500000000001</v>
      </c>
      <c r="Z81" s="47">
        <v>0</v>
      </c>
      <c r="AA81" s="21">
        <v>3.4374600000000002</v>
      </c>
      <c r="AB81" s="20">
        <v>12.661300000000001</v>
      </c>
      <c r="AC81" s="47">
        <v>0</v>
      </c>
      <c r="AD81" s="21">
        <v>6.5192300000000003</v>
      </c>
      <c r="AE81" s="20">
        <v>40.746400000000001</v>
      </c>
      <c r="AF81" s="47">
        <v>0</v>
      </c>
      <c r="AG81" s="21">
        <v>3.2372899999999998</v>
      </c>
      <c r="AH81" s="20">
        <v>10.4557</v>
      </c>
      <c r="AI81" s="22">
        <v>0</v>
      </c>
    </row>
    <row r="82" spans="1:35" s="38" customFormat="1" ht="20.100000000000001" customHeight="1" x14ac:dyDescent="0.15">
      <c r="A82" s="4" t="s">
        <v>84</v>
      </c>
      <c r="B82" s="29" t="s">
        <v>166</v>
      </c>
      <c r="C82" s="19">
        <v>29.113561999999998</v>
      </c>
      <c r="D82" s="20">
        <v>43.201599999999999</v>
      </c>
      <c r="E82" s="20">
        <v>9</v>
      </c>
      <c r="F82" s="21">
        <f>SUM(F83:F87)</f>
        <v>20.318828</v>
      </c>
      <c r="G82" s="20">
        <v>33.2517</v>
      </c>
      <c r="H82" s="47">
        <v>2.6120199999999998</v>
      </c>
      <c r="I82" s="21">
        <f t="shared" ref="I82:AG82" si="19">SUM(I83:I87)</f>
        <v>24.278500999999999</v>
      </c>
      <c r="J82" s="20">
        <v>35.518099999999997</v>
      </c>
      <c r="K82" s="47">
        <v>1.8547</v>
      </c>
      <c r="L82" s="21">
        <f t="shared" si="19"/>
        <v>18.154355900000002</v>
      </c>
      <c r="M82" s="20">
        <v>32.543700000000001</v>
      </c>
      <c r="N82" s="47">
        <v>1.5</v>
      </c>
      <c r="O82" s="21">
        <f t="shared" si="19"/>
        <v>32.301595999999996</v>
      </c>
      <c r="P82" s="20">
        <v>49.118899999999996</v>
      </c>
      <c r="Q82" s="22">
        <v>9.2475400000000008</v>
      </c>
      <c r="R82" s="21">
        <f t="shared" si="19"/>
        <v>30.727323999999996</v>
      </c>
      <c r="S82" s="20">
        <v>46.319800000000001</v>
      </c>
      <c r="T82" s="47">
        <v>12</v>
      </c>
      <c r="U82" s="21">
        <f t="shared" si="19"/>
        <v>26.227606999999999</v>
      </c>
      <c r="V82" s="20">
        <v>34.972799999999999</v>
      </c>
      <c r="W82" s="47">
        <v>12.456899999999999</v>
      </c>
      <c r="X82" s="21">
        <f t="shared" si="19"/>
        <v>27.266791999999995</v>
      </c>
      <c r="Y82" s="20">
        <v>42.430799999999998</v>
      </c>
      <c r="Z82" s="47">
        <v>8.7414199999999997</v>
      </c>
      <c r="AA82" s="21">
        <f t="shared" si="19"/>
        <v>38.226223599999997</v>
      </c>
      <c r="AB82" s="20">
        <v>50.721699999999998</v>
      </c>
      <c r="AC82" s="47">
        <v>15</v>
      </c>
      <c r="AD82" s="21">
        <f t="shared" si="19"/>
        <v>35.109223</v>
      </c>
      <c r="AE82" s="20">
        <v>39.572499999999998</v>
      </c>
      <c r="AF82" s="47">
        <v>26.7592</v>
      </c>
      <c r="AG82" s="21">
        <f t="shared" si="19"/>
        <v>21.299120000000002</v>
      </c>
      <c r="AH82" s="20">
        <v>37.957500000000003</v>
      </c>
      <c r="AI82" s="22">
        <v>2.5</v>
      </c>
    </row>
    <row r="83" spans="1:35" s="2" customFormat="1" ht="20.100000000000001" customHeight="1" x14ac:dyDescent="0.15">
      <c r="A83" s="4" t="s">
        <v>85</v>
      </c>
      <c r="B83" s="29">
        <v>56</v>
      </c>
      <c r="C83" s="19">
        <v>15.568099999999999</v>
      </c>
      <c r="D83" s="20">
        <v>33.741100000000003</v>
      </c>
      <c r="E83" s="20">
        <v>0</v>
      </c>
      <c r="F83" s="21">
        <v>7.8410599999999997</v>
      </c>
      <c r="G83" s="20">
        <v>19.1496</v>
      </c>
      <c r="H83" s="47">
        <v>0</v>
      </c>
      <c r="I83" s="21">
        <v>10.048299999999999</v>
      </c>
      <c r="J83" s="20">
        <v>22.107099999999999</v>
      </c>
      <c r="K83" s="47">
        <v>0</v>
      </c>
      <c r="L83" s="21">
        <v>5.8973100000000001</v>
      </c>
      <c r="M83" s="20">
        <v>17.279199999999999</v>
      </c>
      <c r="N83" s="47">
        <v>0</v>
      </c>
      <c r="O83" s="21">
        <v>19.0261</v>
      </c>
      <c r="P83" s="20">
        <v>39.378500000000003</v>
      </c>
      <c r="Q83" s="22">
        <v>0</v>
      </c>
      <c r="R83" s="21">
        <v>21.457799999999999</v>
      </c>
      <c r="S83" s="20">
        <v>42.047699999999999</v>
      </c>
      <c r="T83" s="47">
        <v>0</v>
      </c>
      <c r="U83" s="21">
        <v>11.075200000000001</v>
      </c>
      <c r="V83" s="20">
        <v>25.6645</v>
      </c>
      <c r="W83" s="47">
        <v>0</v>
      </c>
      <c r="X83" s="21">
        <v>14.0428</v>
      </c>
      <c r="Y83" s="20">
        <v>32.162300000000002</v>
      </c>
      <c r="Z83" s="47">
        <v>0</v>
      </c>
      <c r="AA83" s="21">
        <v>21.948599999999999</v>
      </c>
      <c r="AB83" s="20">
        <v>40.448099999999997</v>
      </c>
      <c r="AC83" s="47">
        <v>0</v>
      </c>
      <c r="AD83" s="21">
        <v>16.965800000000002</v>
      </c>
      <c r="AE83" s="20">
        <v>29.396599999999999</v>
      </c>
      <c r="AF83" s="47">
        <v>0</v>
      </c>
      <c r="AG83" s="21">
        <v>15.3642</v>
      </c>
      <c r="AH83" s="20">
        <v>36.002800000000001</v>
      </c>
      <c r="AI83" s="22">
        <v>0.2</v>
      </c>
    </row>
    <row r="84" spans="1:35" s="2" customFormat="1" ht="20.100000000000001" customHeight="1" x14ac:dyDescent="0.15">
      <c r="A84" s="4" t="s">
        <v>86</v>
      </c>
      <c r="B84" s="29">
        <v>57</v>
      </c>
      <c r="C84" s="19">
        <v>1.7565999999999999</v>
      </c>
      <c r="D84" s="20">
        <v>10.0252</v>
      </c>
      <c r="E84" s="20">
        <v>0</v>
      </c>
      <c r="F84" s="21">
        <v>1.8864700000000001</v>
      </c>
      <c r="G84" s="20">
        <v>11.056100000000001</v>
      </c>
      <c r="H84" s="47">
        <v>0</v>
      </c>
      <c r="I84" s="21">
        <v>0.58733000000000002</v>
      </c>
      <c r="J84" s="20">
        <v>3.8705799999999999</v>
      </c>
      <c r="K84" s="47">
        <v>0</v>
      </c>
      <c r="L84" s="21">
        <v>3.0555300000000001</v>
      </c>
      <c r="M84" s="20">
        <v>15.4109</v>
      </c>
      <c r="N84" s="47">
        <v>0</v>
      </c>
      <c r="O84" s="21">
        <v>1.2630699999999999</v>
      </c>
      <c r="P84" s="20">
        <v>7.6589700000000001</v>
      </c>
      <c r="Q84" s="22">
        <v>0</v>
      </c>
      <c r="R84" s="21">
        <v>1.44862</v>
      </c>
      <c r="S84" s="20">
        <v>5.2976400000000003</v>
      </c>
      <c r="T84" s="47">
        <v>0</v>
      </c>
      <c r="U84" s="21">
        <v>0.63559500000000002</v>
      </c>
      <c r="V84" s="20">
        <v>2.9650799999999999</v>
      </c>
      <c r="W84" s="47">
        <v>0</v>
      </c>
      <c r="X84" s="21">
        <v>3.2522700000000002</v>
      </c>
      <c r="Y84" s="20">
        <v>15.9701</v>
      </c>
      <c r="Z84" s="47">
        <v>0</v>
      </c>
      <c r="AA84" s="21">
        <v>1.44401</v>
      </c>
      <c r="AB84" s="20">
        <v>7.4556800000000001</v>
      </c>
      <c r="AC84" s="47">
        <v>0</v>
      </c>
      <c r="AD84" s="21">
        <v>0.82520499999999997</v>
      </c>
      <c r="AE84" s="20">
        <v>5.2096299999999998</v>
      </c>
      <c r="AF84" s="47">
        <v>0</v>
      </c>
      <c r="AG84" s="21">
        <v>1.57768</v>
      </c>
      <c r="AH84" s="20">
        <v>6.2891599999999999</v>
      </c>
      <c r="AI84" s="22">
        <v>0</v>
      </c>
    </row>
    <row r="85" spans="1:35" s="2" customFormat="1" ht="20.100000000000001" customHeight="1" x14ac:dyDescent="0.15">
      <c r="A85" s="4" t="s">
        <v>87</v>
      </c>
      <c r="B85" s="29">
        <v>58</v>
      </c>
      <c r="C85" s="19">
        <v>0.14791299999999999</v>
      </c>
      <c r="D85" s="20">
        <v>1.8557399999999999</v>
      </c>
      <c r="E85" s="20">
        <v>0</v>
      </c>
      <c r="F85" s="21">
        <v>0.38661800000000002</v>
      </c>
      <c r="G85" s="20">
        <v>3.2637900000000002</v>
      </c>
      <c r="H85" s="47">
        <v>0</v>
      </c>
      <c r="I85" s="21">
        <v>0.243871</v>
      </c>
      <c r="J85" s="20">
        <v>1.5559499999999999</v>
      </c>
      <c r="K85" s="47">
        <v>0</v>
      </c>
      <c r="L85" s="21">
        <v>6.1175899999999998E-2</v>
      </c>
      <c r="M85" s="20">
        <v>0.78173000000000004</v>
      </c>
      <c r="N85" s="47">
        <v>0</v>
      </c>
      <c r="O85" s="21">
        <v>0.210734</v>
      </c>
      <c r="P85" s="20">
        <v>2.4537399999999998</v>
      </c>
      <c r="Q85" s="22">
        <v>0</v>
      </c>
      <c r="R85" s="21">
        <v>0.26083600000000001</v>
      </c>
      <c r="S85" s="20">
        <v>2.7509399999999999</v>
      </c>
      <c r="T85" s="47">
        <v>0</v>
      </c>
      <c r="U85" s="21">
        <v>0.14115900000000001</v>
      </c>
      <c r="V85" s="20">
        <v>1.7206300000000001</v>
      </c>
      <c r="W85" s="47">
        <v>0</v>
      </c>
      <c r="X85" s="21">
        <v>0.11747199999999999</v>
      </c>
      <c r="Y85" s="20">
        <v>1.1023400000000001</v>
      </c>
      <c r="Z85" s="47">
        <v>0</v>
      </c>
      <c r="AA85" s="21">
        <v>6.0518599999999999E-2</v>
      </c>
      <c r="AB85" s="20">
        <v>1.1000300000000001</v>
      </c>
      <c r="AC85" s="47">
        <v>0</v>
      </c>
      <c r="AD85" s="21">
        <v>0.19362099999999999</v>
      </c>
      <c r="AE85" s="20">
        <v>2.4132400000000001</v>
      </c>
      <c r="AF85" s="47">
        <v>0</v>
      </c>
      <c r="AG85" s="21">
        <v>0</v>
      </c>
      <c r="AH85" s="20">
        <v>0</v>
      </c>
      <c r="AI85" s="22">
        <v>0</v>
      </c>
    </row>
    <row r="86" spans="1:35" s="2" customFormat="1" ht="20.100000000000001" customHeight="1" x14ac:dyDescent="0.15">
      <c r="A86" s="4" t="s">
        <v>88</v>
      </c>
      <c r="B86" s="29">
        <v>59</v>
      </c>
      <c r="C86" s="19">
        <v>11.093</v>
      </c>
      <c r="D86" s="20">
        <v>25.399699999999999</v>
      </c>
      <c r="E86" s="20">
        <v>0</v>
      </c>
      <c r="F86" s="21">
        <v>8.9619</v>
      </c>
      <c r="G86" s="20">
        <v>22.9664</v>
      </c>
      <c r="H86" s="47">
        <v>0</v>
      </c>
      <c r="I86" s="21">
        <v>13.398999999999999</v>
      </c>
      <c r="J86" s="20">
        <v>29.671600000000002</v>
      </c>
      <c r="K86" s="47">
        <v>0</v>
      </c>
      <c r="L86" s="21">
        <v>8.1239399999999993</v>
      </c>
      <c r="M86" s="20">
        <v>19.915099999999999</v>
      </c>
      <c r="N86" s="47">
        <v>0</v>
      </c>
      <c r="O86" s="21">
        <v>11.2453</v>
      </c>
      <c r="P86" s="20">
        <v>28.369599999999998</v>
      </c>
      <c r="Q86" s="22">
        <v>0</v>
      </c>
      <c r="R86" s="21">
        <v>7.4780600000000002</v>
      </c>
      <c r="S86" s="20">
        <v>13.6502</v>
      </c>
      <c r="T86" s="47">
        <v>0</v>
      </c>
      <c r="U86" s="21">
        <v>13.4221</v>
      </c>
      <c r="V86" s="20">
        <v>25.846499999999999</v>
      </c>
      <c r="W86" s="47">
        <v>0</v>
      </c>
      <c r="X86" s="21">
        <v>9.6106999999999996</v>
      </c>
      <c r="Y86" s="20">
        <v>24.657699999999998</v>
      </c>
      <c r="Z86" s="47">
        <v>0</v>
      </c>
      <c r="AA86" s="21">
        <v>14.382099999999999</v>
      </c>
      <c r="AB86" s="20">
        <v>31.142499999999998</v>
      </c>
      <c r="AC86" s="47">
        <v>0</v>
      </c>
      <c r="AD86" s="21">
        <v>16.163799999999998</v>
      </c>
      <c r="AE86" s="20">
        <v>26.8552</v>
      </c>
      <c r="AF86" s="47">
        <v>0</v>
      </c>
      <c r="AG86" s="21">
        <v>4.35724</v>
      </c>
      <c r="AH86" s="20">
        <v>10.834</v>
      </c>
      <c r="AI86" s="22">
        <v>0</v>
      </c>
    </row>
    <row r="87" spans="1:35" s="2" customFormat="1" ht="20.100000000000001" customHeight="1" x14ac:dyDescent="0.15">
      <c r="A87" s="4" t="s">
        <v>89</v>
      </c>
      <c r="B87" s="29">
        <v>60</v>
      </c>
      <c r="C87" s="19">
        <v>0.54794900000000002</v>
      </c>
      <c r="D87" s="20">
        <v>6.1303200000000002</v>
      </c>
      <c r="E87" s="20">
        <v>0</v>
      </c>
      <c r="F87" s="21">
        <v>1.24278</v>
      </c>
      <c r="G87" s="20">
        <v>11.4023</v>
      </c>
      <c r="H87" s="47">
        <v>0</v>
      </c>
      <c r="I87" s="21">
        <v>0</v>
      </c>
      <c r="J87" s="20">
        <v>0</v>
      </c>
      <c r="K87" s="47">
        <v>0</v>
      </c>
      <c r="L87" s="21">
        <v>1.0164</v>
      </c>
      <c r="M87" s="20">
        <v>8.6525200000000009</v>
      </c>
      <c r="N87" s="47">
        <v>0</v>
      </c>
      <c r="O87" s="21">
        <v>0.556392</v>
      </c>
      <c r="P87" s="20">
        <v>7.0660400000000001</v>
      </c>
      <c r="Q87" s="22">
        <v>0</v>
      </c>
      <c r="R87" s="21">
        <v>8.2007999999999998E-2</v>
      </c>
      <c r="S87" s="20">
        <v>1.28226</v>
      </c>
      <c r="T87" s="47">
        <v>0</v>
      </c>
      <c r="U87" s="21">
        <v>0.95355299999999998</v>
      </c>
      <c r="V87" s="20">
        <v>9.1488499999999995</v>
      </c>
      <c r="W87" s="47">
        <v>0</v>
      </c>
      <c r="X87" s="21">
        <v>0.24354999999999999</v>
      </c>
      <c r="Y87" s="20">
        <v>3.01919</v>
      </c>
      <c r="Z87" s="47">
        <v>0</v>
      </c>
      <c r="AA87" s="21">
        <v>0.39099499999999998</v>
      </c>
      <c r="AB87" s="20">
        <v>3.1777299999999999</v>
      </c>
      <c r="AC87" s="47">
        <v>0</v>
      </c>
      <c r="AD87" s="21">
        <v>0.96079700000000001</v>
      </c>
      <c r="AE87" s="20">
        <v>6.6381800000000002</v>
      </c>
      <c r="AF87" s="47">
        <v>0</v>
      </c>
      <c r="AG87" s="21">
        <v>0</v>
      </c>
      <c r="AH87" s="20">
        <v>0</v>
      </c>
      <c r="AI87" s="22">
        <v>0</v>
      </c>
    </row>
    <row r="88" spans="1:35" s="38" customFormat="1" ht="20.100000000000001" customHeight="1" x14ac:dyDescent="0.15">
      <c r="A88" s="39" t="s">
        <v>12</v>
      </c>
      <c r="B88" s="40" t="s">
        <v>167</v>
      </c>
      <c r="C88" s="41">
        <v>103.23306500000002</v>
      </c>
      <c r="D88" s="42">
        <v>81.5702</v>
      </c>
      <c r="E88" s="42">
        <v>88.909300000000002</v>
      </c>
      <c r="F88" s="45">
        <f>F89+F94+F97+F98</f>
        <v>88.4739</v>
      </c>
      <c r="G88" s="42">
        <v>69.047799999999995</v>
      </c>
      <c r="H88" s="46">
        <v>80.014700000000005</v>
      </c>
      <c r="I88" s="45">
        <f t="shared" ref="I88:AG88" si="20">I89+I94+I97+I98</f>
        <v>115.318</v>
      </c>
      <c r="J88" s="42">
        <v>90.265199999999993</v>
      </c>
      <c r="K88" s="46">
        <v>92.620500000000007</v>
      </c>
      <c r="L88" s="45">
        <f t="shared" si="20"/>
        <v>125.89336</v>
      </c>
      <c r="M88" s="42">
        <v>83.043099999999995</v>
      </c>
      <c r="N88" s="46">
        <v>109.149</v>
      </c>
      <c r="O88" s="45">
        <f t="shared" si="20"/>
        <v>113.05335669999999</v>
      </c>
      <c r="P88" s="42">
        <v>85.375699999999995</v>
      </c>
      <c r="Q88" s="55">
        <v>105.001</v>
      </c>
      <c r="R88" s="45">
        <f t="shared" si="20"/>
        <v>102.45554999999999</v>
      </c>
      <c r="S88" s="42">
        <v>81.806700000000006</v>
      </c>
      <c r="T88" s="46">
        <v>79.206999999999994</v>
      </c>
      <c r="U88" s="45">
        <f t="shared" si="20"/>
        <v>112.53356000000001</v>
      </c>
      <c r="V88" s="42">
        <v>82.513400000000004</v>
      </c>
      <c r="W88" s="46">
        <v>93.031300000000002</v>
      </c>
      <c r="X88" s="45">
        <f t="shared" si="20"/>
        <v>99.547764999999984</v>
      </c>
      <c r="Y88" s="42">
        <v>84.226900000000001</v>
      </c>
      <c r="Z88" s="46">
        <v>82.9071</v>
      </c>
      <c r="AA88" s="45">
        <f t="shared" si="20"/>
        <v>88.679799999999986</v>
      </c>
      <c r="AB88" s="42">
        <v>74.838899999999995</v>
      </c>
      <c r="AC88" s="46">
        <v>70</v>
      </c>
      <c r="AD88" s="45">
        <f t="shared" si="20"/>
        <v>92.962815999999989</v>
      </c>
      <c r="AE88" s="42">
        <v>84.372200000000007</v>
      </c>
      <c r="AF88" s="46">
        <v>75.534999999999997</v>
      </c>
      <c r="AG88" s="45">
        <f t="shared" si="20"/>
        <v>104.54135599999999</v>
      </c>
      <c r="AH88" s="42">
        <v>69.050700000000006</v>
      </c>
      <c r="AI88" s="55">
        <v>99.511200000000002</v>
      </c>
    </row>
    <row r="89" spans="1:35" s="38" customFormat="1" ht="20.100000000000001" customHeight="1" x14ac:dyDescent="0.15">
      <c r="A89" s="4" t="s">
        <v>90</v>
      </c>
      <c r="B89" s="29" t="s">
        <v>168</v>
      </c>
      <c r="C89" s="19">
        <v>73.829382100000018</v>
      </c>
      <c r="D89" s="20">
        <v>66.157499999999999</v>
      </c>
      <c r="E89" s="20">
        <v>60.287500000000001</v>
      </c>
      <c r="F89" s="21">
        <f>SUM(F90:F93)</f>
        <v>60.869600000000005</v>
      </c>
      <c r="G89" s="20">
        <v>55.031100000000002</v>
      </c>
      <c r="H89" s="47">
        <v>44.9422</v>
      </c>
      <c r="I89" s="21">
        <f t="shared" ref="I89:AG89" si="21">SUM(I90:I93)</f>
        <v>83.090299999999999</v>
      </c>
      <c r="J89" s="20">
        <v>74.556299999999993</v>
      </c>
      <c r="K89" s="47">
        <v>66.265299999999996</v>
      </c>
      <c r="L89" s="21">
        <f t="shared" si="21"/>
        <v>95.319599999999994</v>
      </c>
      <c r="M89" s="20">
        <v>76.860100000000003</v>
      </c>
      <c r="N89" s="47">
        <v>87.058000000000007</v>
      </c>
      <c r="O89" s="21">
        <f t="shared" si="21"/>
        <v>80.631499999999988</v>
      </c>
      <c r="P89" s="20">
        <v>68.048500000000004</v>
      </c>
      <c r="Q89" s="22">
        <v>68.199200000000005</v>
      </c>
      <c r="R89" s="21">
        <f t="shared" si="21"/>
        <v>66.333500000000001</v>
      </c>
      <c r="S89" s="20">
        <v>54.766800000000003</v>
      </c>
      <c r="T89" s="47">
        <v>53.894100000000002</v>
      </c>
      <c r="U89" s="21">
        <f t="shared" si="21"/>
        <v>80.037400000000005</v>
      </c>
      <c r="V89" s="20">
        <v>69.454099999999997</v>
      </c>
      <c r="W89" s="47">
        <v>70</v>
      </c>
      <c r="X89" s="21">
        <f t="shared" si="21"/>
        <v>71.272578999999993</v>
      </c>
      <c r="Y89" s="20">
        <v>70.206900000000005</v>
      </c>
      <c r="Z89" s="47">
        <v>59.505000000000003</v>
      </c>
      <c r="AA89" s="21">
        <f t="shared" si="21"/>
        <v>65.4054</v>
      </c>
      <c r="AB89" s="20">
        <v>60.749600000000001</v>
      </c>
      <c r="AC89" s="47">
        <v>53.9009</v>
      </c>
      <c r="AD89" s="21">
        <f t="shared" si="21"/>
        <v>63.3797</v>
      </c>
      <c r="AE89" s="20">
        <v>60.876899999999999</v>
      </c>
      <c r="AF89" s="47">
        <v>50.003700000000002</v>
      </c>
      <c r="AG89" s="21">
        <f t="shared" si="21"/>
        <v>76.903399999999991</v>
      </c>
      <c r="AH89" s="20">
        <v>56.686300000000003</v>
      </c>
      <c r="AI89" s="22">
        <v>67.319500000000005</v>
      </c>
    </row>
    <row r="90" spans="1:35" s="2" customFormat="1" ht="20.100000000000001" customHeight="1" x14ac:dyDescent="0.15">
      <c r="A90" s="4" t="s">
        <v>91</v>
      </c>
      <c r="B90" s="29">
        <v>61</v>
      </c>
      <c r="C90" s="19">
        <v>25.033000000000001</v>
      </c>
      <c r="D90" s="20">
        <v>46.720700000000001</v>
      </c>
      <c r="E90" s="20">
        <v>0</v>
      </c>
      <c r="F90" s="21">
        <v>26.510200000000001</v>
      </c>
      <c r="G90" s="20">
        <v>44.389899999999997</v>
      </c>
      <c r="H90" s="47">
        <v>0</v>
      </c>
      <c r="I90" s="21">
        <v>33.0456</v>
      </c>
      <c r="J90" s="20">
        <v>57.408999999999999</v>
      </c>
      <c r="K90" s="47">
        <v>0</v>
      </c>
      <c r="L90" s="21">
        <v>45.305999999999997</v>
      </c>
      <c r="M90" s="20">
        <v>62.810099999999998</v>
      </c>
      <c r="N90" s="47">
        <v>20.129000000000001</v>
      </c>
      <c r="O90" s="21">
        <v>26.026</v>
      </c>
      <c r="P90" s="20">
        <v>47.121400000000001</v>
      </c>
      <c r="Q90" s="22">
        <v>0</v>
      </c>
      <c r="R90" s="21">
        <v>19.035900000000002</v>
      </c>
      <c r="S90" s="20">
        <v>31.4819</v>
      </c>
      <c r="T90" s="47">
        <v>0</v>
      </c>
      <c r="U90" s="21">
        <v>23.643699999999999</v>
      </c>
      <c r="V90" s="20">
        <v>42.346499999999999</v>
      </c>
      <c r="W90" s="47">
        <v>0</v>
      </c>
      <c r="X90" s="21">
        <v>22.012599999999999</v>
      </c>
      <c r="Y90" s="20">
        <v>50.4664</v>
      </c>
      <c r="Z90" s="47">
        <v>0</v>
      </c>
      <c r="AA90" s="21">
        <v>19.8141</v>
      </c>
      <c r="AB90" s="20">
        <v>39.0655</v>
      </c>
      <c r="AC90" s="47">
        <v>0</v>
      </c>
      <c r="AD90" s="21">
        <v>19.896899999999999</v>
      </c>
      <c r="AE90" s="20">
        <v>42.6066</v>
      </c>
      <c r="AF90" s="47">
        <v>0</v>
      </c>
      <c r="AG90" s="21">
        <v>25.4895</v>
      </c>
      <c r="AH90" s="20">
        <v>41.775300000000001</v>
      </c>
      <c r="AI90" s="22">
        <v>0</v>
      </c>
    </row>
    <row r="91" spans="1:35" s="2" customFormat="1" ht="20.100000000000001" customHeight="1" x14ac:dyDescent="0.15">
      <c r="A91" s="4" t="s">
        <v>92</v>
      </c>
      <c r="B91" s="29">
        <v>62</v>
      </c>
      <c r="C91" s="19">
        <v>35.347700000000003</v>
      </c>
      <c r="D91" s="20">
        <v>46.720700000000001</v>
      </c>
      <c r="E91" s="20">
        <v>14</v>
      </c>
      <c r="F91" s="21">
        <v>22.130500000000001</v>
      </c>
      <c r="G91" s="20">
        <v>30.623699999999999</v>
      </c>
      <c r="H91" s="47">
        <v>6.2268400000000002</v>
      </c>
      <c r="I91" s="21">
        <v>29.157699999999998</v>
      </c>
      <c r="J91" s="20">
        <v>55.704799999999999</v>
      </c>
      <c r="K91" s="47">
        <v>0</v>
      </c>
      <c r="L91" s="21">
        <v>36.774799999999999</v>
      </c>
      <c r="M91" s="20">
        <v>54.248899999999999</v>
      </c>
      <c r="N91" s="47">
        <v>9.6</v>
      </c>
      <c r="O91" s="21">
        <v>39.738799999999998</v>
      </c>
      <c r="P91" s="20">
        <v>50.1449</v>
      </c>
      <c r="Q91" s="22">
        <v>19.5501</v>
      </c>
      <c r="R91" s="21">
        <v>36.878399999999999</v>
      </c>
      <c r="S91" s="20">
        <v>40.357300000000002</v>
      </c>
      <c r="T91" s="47">
        <v>25.779399999999999</v>
      </c>
      <c r="U91" s="21">
        <v>41.069200000000002</v>
      </c>
      <c r="V91" s="20">
        <v>51.208500000000001</v>
      </c>
      <c r="W91" s="47">
        <v>15</v>
      </c>
      <c r="X91" s="21">
        <v>36.7667</v>
      </c>
      <c r="Y91" s="20">
        <v>45.898899999999998</v>
      </c>
      <c r="Z91" s="47">
        <v>15.05</v>
      </c>
      <c r="AA91" s="21">
        <v>32.526200000000003</v>
      </c>
      <c r="AB91" s="20">
        <v>44.6143</v>
      </c>
      <c r="AC91" s="47">
        <v>11</v>
      </c>
      <c r="AD91" s="21">
        <v>31.965699999999998</v>
      </c>
      <c r="AE91" s="20">
        <v>45.166499999999999</v>
      </c>
      <c r="AF91" s="47">
        <v>1.9951000000000001</v>
      </c>
      <c r="AG91" s="21">
        <v>35.732999999999997</v>
      </c>
      <c r="AH91" s="20">
        <v>41.114899999999999</v>
      </c>
      <c r="AI91" s="22">
        <v>20.4543</v>
      </c>
    </row>
    <row r="92" spans="1:35" s="2" customFormat="1" ht="20.100000000000001" customHeight="1" x14ac:dyDescent="0.15">
      <c r="A92" s="4" t="s">
        <v>93</v>
      </c>
      <c r="B92" s="29">
        <v>63</v>
      </c>
      <c r="C92" s="19">
        <v>13.385899999999999</v>
      </c>
      <c r="D92" s="20">
        <v>21.908000000000001</v>
      </c>
      <c r="E92" s="20">
        <v>0</v>
      </c>
      <c r="F92" s="21">
        <v>12.228899999999999</v>
      </c>
      <c r="G92" s="20">
        <v>24.154</v>
      </c>
      <c r="H92" s="47">
        <v>0</v>
      </c>
      <c r="I92" s="21">
        <v>20.887</v>
      </c>
      <c r="J92" s="20">
        <v>31.172799999999999</v>
      </c>
      <c r="K92" s="47">
        <v>0</v>
      </c>
      <c r="L92" s="21">
        <v>13.238799999999999</v>
      </c>
      <c r="M92" s="20">
        <v>22.192799999999998</v>
      </c>
      <c r="N92" s="47">
        <v>0</v>
      </c>
      <c r="O92" s="21">
        <v>14.8667</v>
      </c>
      <c r="P92" s="20">
        <v>23.215599999999998</v>
      </c>
      <c r="Q92" s="22">
        <v>0</v>
      </c>
      <c r="R92" s="21">
        <v>10.4192</v>
      </c>
      <c r="S92" s="20">
        <v>17.0806</v>
      </c>
      <c r="T92" s="47">
        <v>0</v>
      </c>
      <c r="U92" s="21">
        <v>15.3245</v>
      </c>
      <c r="V92" s="20">
        <v>23.9374</v>
      </c>
      <c r="W92" s="47">
        <v>0.56956099999999998</v>
      </c>
      <c r="X92" s="21">
        <v>12.117900000000001</v>
      </c>
      <c r="Y92" s="20">
        <v>20.119199999999999</v>
      </c>
      <c r="Z92" s="47">
        <v>0</v>
      </c>
      <c r="AA92" s="21">
        <v>13.065099999999999</v>
      </c>
      <c r="AB92" s="20">
        <v>21.3645</v>
      </c>
      <c r="AC92" s="47">
        <v>0</v>
      </c>
      <c r="AD92" s="21">
        <v>11.517099999999999</v>
      </c>
      <c r="AE92" s="20">
        <v>17.297699999999999</v>
      </c>
      <c r="AF92" s="47">
        <v>0</v>
      </c>
      <c r="AG92" s="21">
        <v>15.680899999999999</v>
      </c>
      <c r="AH92" s="20">
        <v>24.746500000000001</v>
      </c>
      <c r="AI92" s="22">
        <v>0</v>
      </c>
    </row>
    <row r="93" spans="1:35" s="2" customFormat="1" ht="20.100000000000001" customHeight="1" x14ac:dyDescent="0.15">
      <c r="A93" s="4" t="s">
        <v>94</v>
      </c>
      <c r="B93" s="29">
        <v>64</v>
      </c>
      <c r="C93" s="19">
        <v>6.2782099999999993E-2</v>
      </c>
      <c r="D93" s="20">
        <v>1.5022599999999999</v>
      </c>
      <c r="E93" s="20">
        <v>0</v>
      </c>
      <c r="F93" s="21">
        <v>0</v>
      </c>
      <c r="G93" s="20">
        <v>0</v>
      </c>
      <c r="H93" s="47">
        <v>0</v>
      </c>
      <c r="I93" s="21">
        <v>0</v>
      </c>
      <c r="J93" s="20">
        <v>0</v>
      </c>
      <c r="K93" s="47">
        <v>0</v>
      </c>
      <c r="L93" s="21">
        <v>0</v>
      </c>
      <c r="M93" s="20">
        <v>0</v>
      </c>
      <c r="N93" s="47">
        <v>0</v>
      </c>
      <c r="O93" s="21">
        <v>0</v>
      </c>
      <c r="P93" s="20">
        <v>0</v>
      </c>
      <c r="Q93" s="22">
        <v>0</v>
      </c>
      <c r="R93" s="21">
        <v>0</v>
      </c>
      <c r="S93" s="20">
        <v>0</v>
      </c>
      <c r="T93" s="47">
        <v>0</v>
      </c>
      <c r="U93" s="21">
        <v>0</v>
      </c>
      <c r="V93" s="20">
        <v>0</v>
      </c>
      <c r="W93" s="47">
        <v>0</v>
      </c>
      <c r="X93" s="21">
        <v>0.37537900000000002</v>
      </c>
      <c r="Y93" s="20">
        <v>3.6615600000000001</v>
      </c>
      <c r="Z93" s="47">
        <v>0</v>
      </c>
      <c r="AA93" s="21">
        <v>0</v>
      </c>
      <c r="AB93" s="20">
        <v>0</v>
      </c>
      <c r="AC93" s="47">
        <v>0</v>
      </c>
      <c r="AD93" s="21">
        <v>0</v>
      </c>
      <c r="AE93" s="20">
        <v>0</v>
      </c>
      <c r="AF93" s="47">
        <v>0</v>
      </c>
      <c r="AG93" s="21">
        <v>0</v>
      </c>
      <c r="AH93" s="20">
        <v>0</v>
      </c>
      <c r="AI93" s="22">
        <v>0</v>
      </c>
    </row>
    <row r="94" spans="1:35" s="38" customFormat="1" ht="20.100000000000001" customHeight="1" x14ac:dyDescent="0.15">
      <c r="A94" s="4" t="s">
        <v>95</v>
      </c>
      <c r="B94" s="29" t="s">
        <v>169</v>
      </c>
      <c r="C94" s="19">
        <v>27.574389</v>
      </c>
      <c r="D94" s="20">
        <v>50.788400000000003</v>
      </c>
      <c r="E94" s="20">
        <v>0</v>
      </c>
      <c r="F94" s="21">
        <f>SUM(F95:F96)</f>
        <v>27.604299999999999</v>
      </c>
      <c r="G94" s="20">
        <v>43.512700000000002</v>
      </c>
      <c r="H94" s="47">
        <v>0</v>
      </c>
      <c r="I94" s="21">
        <f t="shared" ref="I94:AG94" si="22">SUM(I95:I96)</f>
        <v>32.227699999999999</v>
      </c>
      <c r="J94" s="20">
        <v>50.711100000000002</v>
      </c>
      <c r="K94" s="47">
        <v>4.6633199999999997</v>
      </c>
      <c r="L94" s="21">
        <f t="shared" si="22"/>
        <v>29.827999999999999</v>
      </c>
      <c r="M94" s="20">
        <v>53.6006</v>
      </c>
      <c r="N94" s="47">
        <v>0</v>
      </c>
      <c r="O94" s="21">
        <f t="shared" si="22"/>
        <v>30.5661767</v>
      </c>
      <c r="P94" s="20">
        <v>53.557400000000001</v>
      </c>
      <c r="Q94" s="22">
        <v>0</v>
      </c>
      <c r="R94" s="21">
        <f t="shared" si="22"/>
        <v>33.703899999999997</v>
      </c>
      <c r="S94" s="20">
        <v>50.002400000000002</v>
      </c>
      <c r="T94" s="47">
        <v>0.64826700000000004</v>
      </c>
      <c r="U94" s="21">
        <f t="shared" si="22"/>
        <v>30.4499</v>
      </c>
      <c r="V94" s="20">
        <v>49.1965</v>
      </c>
      <c r="W94" s="47">
        <v>0</v>
      </c>
      <c r="X94" s="21">
        <f t="shared" si="22"/>
        <v>25.192945999999999</v>
      </c>
      <c r="Y94" s="20">
        <v>50.247399999999999</v>
      </c>
      <c r="Z94" s="47">
        <v>0</v>
      </c>
      <c r="AA94" s="21">
        <f t="shared" si="22"/>
        <v>21.048999999999999</v>
      </c>
      <c r="AB94" s="20">
        <v>45.545699999999997</v>
      </c>
      <c r="AC94" s="47">
        <v>0</v>
      </c>
      <c r="AD94" s="21">
        <f t="shared" si="22"/>
        <v>28.156065999999999</v>
      </c>
      <c r="AE94" s="20">
        <v>62.231400000000001</v>
      </c>
      <c r="AF94" s="47">
        <v>0</v>
      </c>
      <c r="AG94" s="21">
        <f t="shared" si="22"/>
        <v>26.682079000000002</v>
      </c>
      <c r="AH94" s="20">
        <v>44.610199999999999</v>
      </c>
      <c r="AI94" s="22">
        <v>0</v>
      </c>
    </row>
    <row r="95" spans="1:35" s="2" customFormat="1" ht="20.100000000000001" customHeight="1" x14ac:dyDescent="0.15">
      <c r="A95" s="4" t="s">
        <v>96</v>
      </c>
      <c r="B95" s="29">
        <v>65</v>
      </c>
      <c r="C95" s="19">
        <v>27.433499999999999</v>
      </c>
      <c r="D95" s="20">
        <v>50.677100000000003</v>
      </c>
      <c r="E95" s="20">
        <v>0</v>
      </c>
      <c r="F95" s="21">
        <v>27.604299999999999</v>
      </c>
      <c r="G95" s="20">
        <v>43.512700000000002</v>
      </c>
      <c r="H95" s="47">
        <v>0</v>
      </c>
      <c r="I95" s="21">
        <v>32.227699999999999</v>
      </c>
      <c r="J95" s="20">
        <v>50.711100000000002</v>
      </c>
      <c r="K95" s="47">
        <v>4.6633199999999997</v>
      </c>
      <c r="L95" s="21">
        <v>29.827999999999999</v>
      </c>
      <c r="M95" s="20">
        <v>53.6006</v>
      </c>
      <c r="N95" s="47">
        <v>0</v>
      </c>
      <c r="O95" s="21">
        <v>30.498200000000001</v>
      </c>
      <c r="P95" s="20">
        <v>53.514800000000001</v>
      </c>
      <c r="Q95" s="22">
        <v>0</v>
      </c>
      <c r="R95" s="21">
        <v>33.703899999999997</v>
      </c>
      <c r="S95" s="20">
        <v>50.002400000000002</v>
      </c>
      <c r="T95" s="47">
        <v>0.64826700000000004</v>
      </c>
      <c r="U95" s="21">
        <v>30.4499</v>
      </c>
      <c r="V95" s="20">
        <v>49.1965</v>
      </c>
      <c r="W95" s="47">
        <v>0</v>
      </c>
      <c r="X95" s="21">
        <v>24.9983</v>
      </c>
      <c r="Y95" s="20">
        <v>50.094299999999997</v>
      </c>
      <c r="Z95" s="47">
        <v>0</v>
      </c>
      <c r="AA95" s="21">
        <v>21.048999999999999</v>
      </c>
      <c r="AB95" s="20">
        <v>45.545699999999997</v>
      </c>
      <c r="AC95" s="47">
        <v>0</v>
      </c>
      <c r="AD95" s="21">
        <v>27.4392</v>
      </c>
      <c r="AE95" s="20">
        <v>61.973700000000001</v>
      </c>
      <c r="AF95" s="47">
        <v>0</v>
      </c>
      <c r="AG95" s="21">
        <v>26.129200000000001</v>
      </c>
      <c r="AH95" s="20">
        <v>43.597799999999999</v>
      </c>
      <c r="AI95" s="22">
        <v>0</v>
      </c>
    </row>
    <row r="96" spans="1:35" s="2" customFormat="1" ht="20.100000000000001" customHeight="1" x14ac:dyDescent="0.15">
      <c r="A96" s="4" t="s">
        <v>97</v>
      </c>
      <c r="B96" s="29">
        <v>66</v>
      </c>
      <c r="C96" s="19">
        <v>0.14088899999999999</v>
      </c>
      <c r="D96" s="20">
        <v>2.9848599999999998</v>
      </c>
      <c r="E96" s="20">
        <v>0</v>
      </c>
      <c r="F96" s="21">
        <v>0</v>
      </c>
      <c r="G96" s="20">
        <v>0</v>
      </c>
      <c r="H96" s="47">
        <v>0</v>
      </c>
      <c r="I96" s="21">
        <v>0</v>
      </c>
      <c r="J96" s="20">
        <v>0</v>
      </c>
      <c r="K96" s="47">
        <v>0</v>
      </c>
      <c r="L96" s="21">
        <v>0</v>
      </c>
      <c r="M96" s="20">
        <v>0</v>
      </c>
      <c r="N96" s="47">
        <v>0</v>
      </c>
      <c r="O96" s="21">
        <v>6.7976700000000001E-2</v>
      </c>
      <c r="P96" s="20">
        <v>1.16591</v>
      </c>
      <c r="Q96" s="22">
        <v>0</v>
      </c>
      <c r="R96" s="21">
        <v>0</v>
      </c>
      <c r="S96" s="20">
        <v>0</v>
      </c>
      <c r="T96" s="47">
        <v>0</v>
      </c>
      <c r="U96" s="21">
        <v>0</v>
      </c>
      <c r="V96" s="20">
        <v>0</v>
      </c>
      <c r="W96" s="47">
        <v>0</v>
      </c>
      <c r="X96" s="21">
        <v>0.19464600000000001</v>
      </c>
      <c r="Y96" s="20">
        <v>2.7044899999999998</v>
      </c>
      <c r="Z96" s="47">
        <v>0</v>
      </c>
      <c r="AA96" s="21">
        <v>0</v>
      </c>
      <c r="AB96" s="20">
        <v>0</v>
      </c>
      <c r="AC96" s="47">
        <v>0</v>
      </c>
      <c r="AD96" s="21">
        <v>0.716866</v>
      </c>
      <c r="AE96" s="20">
        <v>8.4595400000000005</v>
      </c>
      <c r="AF96" s="47">
        <v>0</v>
      </c>
      <c r="AG96" s="21">
        <v>0.55287900000000001</v>
      </c>
      <c r="AH96" s="20">
        <v>4.0513000000000003</v>
      </c>
      <c r="AI96" s="22">
        <v>0</v>
      </c>
    </row>
    <row r="97" spans="1:35" s="2" customFormat="1" ht="20.100000000000001" customHeight="1" x14ac:dyDescent="0.15">
      <c r="A97" s="4" t="s">
        <v>98</v>
      </c>
      <c r="B97" s="29">
        <v>67</v>
      </c>
      <c r="C97" s="19">
        <v>1.77325</v>
      </c>
      <c r="D97" s="20">
        <v>15.3871</v>
      </c>
      <c r="E97" s="20">
        <v>0</v>
      </c>
      <c r="F97" s="21">
        <v>0</v>
      </c>
      <c r="G97" s="20">
        <v>0</v>
      </c>
      <c r="H97" s="47">
        <v>0</v>
      </c>
      <c r="I97" s="21">
        <v>0</v>
      </c>
      <c r="J97" s="20">
        <v>0</v>
      </c>
      <c r="K97" s="47">
        <v>0</v>
      </c>
      <c r="L97" s="21">
        <v>0.74575999999999998</v>
      </c>
      <c r="M97" s="20">
        <v>5.9976000000000003</v>
      </c>
      <c r="N97" s="47">
        <v>0</v>
      </c>
      <c r="O97" s="21">
        <v>1.85568</v>
      </c>
      <c r="P97" s="20">
        <v>9.9822600000000001</v>
      </c>
      <c r="Q97" s="22">
        <v>0</v>
      </c>
      <c r="R97" s="21">
        <v>2.4181499999999998</v>
      </c>
      <c r="S97" s="20">
        <v>14.315</v>
      </c>
      <c r="T97" s="47">
        <v>0</v>
      </c>
      <c r="U97" s="21">
        <v>2.0462600000000002</v>
      </c>
      <c r="V97" s="20">
        <v>13.4824</v>
      </c>
      <c r="W97" s="47">
        <v>0</v>
      </c>
      <c r="X97" s="21">
        <v>2.74715</v>
      </c>
      <c r="Y97" s="20">
        <v>29.314399999999999</v>
      </c>
      <c r="Z97" s="47">
        <v>0</v>
      </c>
      <c r="AA97" s="21">
        <v>2.2254</v>
      </c>
      <c r="AB97" s="20">
        <v>12.881500000000001</v>
      </c>
      <c r="AC97" s="47">
        <v>0</v>
      </c>
      <c r="AD97" s="21">
        <v>1.4270499999999999</v>
      </c>
      <c r="AE97" s="20">
        <v>9.77745</v>
      </c>
      <c r="AF97" s="47">
        <v>0</v>
      </c>
      <c r="AG97" s="21">
        <v>0.95587699999999998</v>
      </c>
      <c r="AH97" s="20">
        <v>7.6961700000000004</v>
      </c>
      <c r="AI97" s="22">
        <v>0</v>
      </c>
    </row>
    <row r="98" spans="1:35" s="38" customFormat="1" ht="19.5" customHeight="1" x14ac:dyDescent="0.15">
      <c r="A98" s="4" t="s">
        <v>99</v>
      </c>
      <c r="B98" s="29" t="s">
        <v>170</v>
      </c>
      <c r="C98" s="19">
        <v>5.6043900000000001E-2</v>
      </c>
      <c r="D98" s="20">
        <v>1.02369</v>
      </c>
      <c r="E98" s="20">
        <v>0</v>
      </c>
      <c r="F98" s="21">
        <f>SUM(F99:F100)</f>
        <v>0</v>
      </c>
      <c r="G98" s="20">
        <v>0</v>
      </c>
      <c r="H98" s="47">
        <v>0</v>
      </c>
      <c r="I98" s="21">
        <f t="shared" ref="I98:AG98" si="23">SUM(I99:I100)</f>
        <v>0</v>
      </c>
      <c r="J98" s="20">
        <v>0</v>
      </c>
      <c r="K98" s="47">
        <v>0</v>
      </c>
      <c r="L98" s="21">
        <f t="shared" si="23"/>
        <v>0</v>
      </c>
      <c r="M98" s="20">
        <v>0</v>
      </c>
      <c r="N98" s="47">
        <v>0</v>
      </c>
      <c r="O98" s="21">
        <f t="shared" si="23"/>
        <v>0</v>
      </c>
      <c r="P98" s="20">
        <v>0</v>
      </c>
      <c r="Q98" s="22">
        <v>0</v>
      </c>
      <c r="R98" s="21">
        <f t="shared" si="23"/>
        <v>0</v>
      </c>
      <c r="S98" s="20">
        <v>0</v>
      </c>
      <c r="T98" s="47">
        <v>0</v>
      </c>
      <c r="U98" s="21">
        <f t="shared" si="23"/>
        <v>0</v>
      </c>
      <c r="V98" s="20">
        <v>0</v>
      </c>
      <c r="W98" s="47">
        <v>0</v>
      </c>
      <c r="X98" s="21">
        <f t="shared" si="23"/>
        <v>0.33509</v>
      </c>
      <c r="Y98" s="20">
        <v>2.48726</v>
      </c>
      <c r="Z98" s="47">
        <v>0</v>
      </c>
      <c r="AA98" s="21">
        <f t="shared" si="23"/>
        <v>0</v>
      </c>
      <c r="AB98" s="20">
        <v>0</v>
      </c>
      <c r="AC98" s="47">
        <v>0</v>
      </c>
      <c r="AD98" s="21">
        <f t="shared" si="23"/>
        <v>0</v>
      </c>
      <c r="AE98" s="20">
        <v>0</v>
      </c>
      <c r="AF98" s="47">
        <v>0</v>
      </c>
      <c r="AG98" s="21">
        <f t="shared" si="23"/>
        <v>0</v>
      </c>
      <c r="AH98" s="20">
        <v>0</v>
      </c>
      <c r="AI98" s="22">
        <v>0</v>
      </c>
    </row>
    <row r="99" spans="1:35" s="2" customFormat="1" ht="20.100000000000001" customHeight="1" x14ac:dyDescent="0.15">
      <c r="A99" s="4" t="s">
        <v>100</v>
      </c>
      <c r="B99" s="29">
        <v>68</v>
      </c>
      <c r="C99" s="19">
        <v>5.6043900000000001E-2</v>
      </c>
      <c r="D99" s="20">
        <v>1.02369</v>
      </c>
      <c r="E99" s="20">
        <v>0</v>
      </c>
      <c r="F99" s="21">
        <v>0</v>
      </c>
      <c r="G99" s="20">
        <v>0</v>
      </c>
      <c r="H99" s="47">
        <v>0</v>
      </c>
      <c r="I99" s="21">
        <v>0</v>
      </c>
      <c r="J99" s="20">
        <v>0</v>
      </c>
      <c r="K99" s="47">
        <v>0</v>
      </c>
      <c r="L99" s="21">
        <v>0</v>
      </c>
      <c r="M99" s="20">
        <v>0</v>
      </c>
      <c r="N99" s="47">
        <v>0</v>
      </c>
      <c r="O99" s="21">
        <v>0</v>
      </c>
      <c r="P99" s="20">
        <v>0</v>
      </c>
      <c r="Q99" s="22">
        <v>0</v>
      </c>
      <c r="R99" s="21">
        <v>0</v>
      </c>
      <c r="S99" s="20">
        <v>0</v>
      </c>
      <c r="T99" s="47">
        <v>0</v>
      </c>
      <c r="U99" s="21">
        <v>0</v>
      </c>
      <c r="V99" s="20">
        <v>0</v>
      </c>
      <c r="W99" s="47">
        <v>0</v>
      </c>
      <c r="X99" s="21">
        <v>0.33509</v>
      </c>
      <c r="Y99" s="20">
        <v>2.48726</v>
      </c>
      <c r="Z99" s="47">
        <v>0</v>
      </c>
      <c r="AA99" s="21">
        <v>0</v>
      </c>
      <c r="AB99" s="20">
        <v>0</v>
      </c>
      <c r="AC99" s="47">
        <v>0</v>
      </c>
      <c r="AD99" s="21">
        <v>0</v>
      </c>
      <c r="AE99" s="20">
        <v>0</v>
      </c>
      <c r="AF99" s="47">
        <v>0</v>
      </c>
      <c r="AG99" s="21">
        <v>0</v>
      </c>
      <c r="AH99" s="20">
        <v>0</v>
      </c>
      <c r="AI99" s="22">
        <v>0</v>
      </c>
    </row>
    <row r="100" spans="1:35" s="2" customFormat="1" ht="20.100000000000001" customHeight="1" x14ac:dyDescent="0.15">
      <c r="A100" s="31" t="s">
        <v>101</v>
      </c>
      <c r="B100" s="32">
        <v>69</v>
      </c>
      <c r="C100" s="33">
        <v>0</v>
      </c>
      <c r="D100" s="34">
        <v>0</v>
      </c>
      <c r="E100" s="34">
        <v>0</v>
      </c>
      <c r="F100" s="36">
        <v>0</v>
      </c>
      <c r="G100" s="34">
        <v>0</v>
      </c>
      <c r="H100" s="48">
        <v>0</v>
      </c>
      <c r="I100" s="36">
        <v>0</v>
      </c>
      <c r="J100" s="34">
        <v>0</v>
      </c>
      <c r="K100" s="48">
        <v>0</v>
      </c>
      <c r="L100" s="36">
        <v>0</v>
      </c>
      <c r="M100" s="34">
        <v>0</v>
      </c>
      <c r="N100" s="48">
        <v>0</v>
      </c>
      <c r="O100" s="36">
        <v>0</v>
      </c>
      <c r="P100" s="34">
        <v>0</v>
      </c>
      <c r="Q100" s="35">
        <v>0</v>
      </c>
      <c r="R100" s="36">
        <v>0</v>
      </c>
      <c r="S100" s="34">
        <v>0</v>
      </c>
      <c r="T100" s="48">
        <v>0</v>
      </c>
      <c r="U100" s="36">
        <v>0</v>
      </c>
      <c r="V100" s="34">
        <v>0</v>
      </c>
      <c r="W100" s="48">
        <v>0</v>
      </c>
      <c r="X100" s="36">
        <v>0</v>
      </c>
      <c r="Y100" s="34">
        <v>0</v>
      </c>
      <c r="Z100" s="48">
        <v>0</v>
      </c>
      <c r="AA100" s="36">
        <v>0</v>
      </c>
      <c r="AB100" s="34">
        <v>0</v>
      </c>
      <c r="AC100" s="48">
        <v>0</v>
      </c>
      <c r="AD100" s="36">
        <v>0</v>
      </c>
      <c r="AE100" s="34">
        <v>0</v>
      </c>
      <c r="AF100" s="48">
        <v>0</v>
      </c>
      <c r="AG100" s="36">
        <v>0</v>
      </c>
      <c r="AH100" s="34">
        <v>0</v>
      </c>
      <c r="AI100" s="35">
        <v>0</v>
      </c>
    </row>
    <row r="101" spans="1:35" s="2" customFormat="1" ht="20.100000000000001" customHeight="1" x14ac:dyDescent="0.15">
      <c r="A101" s="4" t="s">
        <v>102</v>
      </c>
      <c r="B101" s="29">
        <v>70</v>
      </c>
      <c r="C101" s="19">
        <v>38.834800000000001</v>
      </c>
      <c r="D101" s="20">
        <v>36.252800000000001</v>
      </c>
      <c r="E101" s="20">
        <v>41.249099999999999</v>
      </c>
      <c r="F101" s="21">
        <v>35.374299999999998</v>
      </c>
      <c r="G101" s="20">
        <v>32.201300000000003</v>
      </c>
      <c r="H101" s="47">
        <v>32.756500000000003</v>
      </c>
      <c r="I101" s="21">
        <v>33.695900000000002</v>
      </c>
      <c r="J101" s="20">
        <v>45.735300000000002</v>
      </c>
      <c r="K101" s="47">
        <v>23.715699999999998</v>
      </c>
      <c r="L101" s="21">
        <v>35.674599999999998</v>
      </c>
      <c r="M101" s="20">
        <v>31.6235</v>
      </c>
      <c r="N101" s="47">
        <v>39.747799999999998</v>
      </c>
      <c r="O101" s="21">
        <v>39.037500000000001</v>
      </c>
      <c r="P101" s="20">
        <v>38.154400000000003</v>
      </c>
      <c r="Q101" s="22">
        <v>38.476199999999999</v>
      </c>
      <c r="R101" s="21">
        <v>39.760399999999997</v>
      </c>
      <c r="S101" s="20">
        <v>37.895600000000002</v>
      </c>
      <c r="T101" s="47">
        <v>35.974899999999998</v>
      </c>
      <c r="U101" s="21">
        <v>40.631</v>
      </c>
      <c r="V101" s="20">
        <v>37.531799999999997</v>
      </c>
      <c r="W101" s="47">
        <v>42.183799999999998</v>
      </c>
      <c r="X101" s="21">
        <v>44.200200000000002</v>
      </c>
      <c r="Y101" s="20">
        <v>41.313800000000001</v>
      </c>
      <c r="Z101" s="47">
        <v>43.330599999999997</v>
      </c>
      <c r="AA101" s="21">
        <v>38.815800000000003</v>
      </c>
      <c r="AB101" s="20">
        <v>34.352200000000003</v>
      </c>
      <c r="AC101" s="47">
        <v>43</v>
      </c>
      <c r="AD101" s="21">
        <v>38.480499999999999</v>
      </c>
      <c r="AE101" s="20">
        <v>29.823599999999999</v>
      </c>
      <c r="AF101" s="47">
        <v>43</v>
      </c>
      <c r="AG101" s="21">
        <v>30.736799999999999</v>
      </c>
      <c r="AH101" s="20">
        <v>30.372299999999999</v>
      </c>
      <c r="AI101" s="22">
        <v>27.781300000000002</v>
      </c>
    </row>
    <row r="102" spans="1:35" s="38" customFormat="1" ht="20.100000000000001" customHeight="1" x14ac:dyDescent="0.15">
      <c r="A102" s="39" t="s">
        <v>13</v>
      </c>
      <c r="B102" s="40" t="s">
        <v>171</v>
      </c>
      <c r="C102" s="41">
        <v>100.55040000000001</v>
      </c>
      <c r="D102" s="42">
        <v>121.663</v>
      </c>
      <c r="E102" s="42">
        <v>57</v>
      </c>
      <c r="F102" s="45">
        <f>F103+F108</f>
        <v>136.84584999999998</v>
      </c>
      <c r="G102" s="42">
        <v>132.05099999999999</v>
      </c>
      <c r="H102" s="46">
        <v>115.273</v>
      </c>
      <c r="I102" s="45">
        <f t="shared" ref="I102:AG102" si="24">I103+I108</f>
        <v>120.65072000000001</v>
      </c>
      <c r="J102" s="42">
        <v>125.383</v>
      </c>
      <c r="K102" s="46">
        <v>114.557</v>
      </c>
      <c r="L102" s="45">
        <f t="shared" si="24"/>
        <v>130.58959999999999</v>
      </c>
      <c r="M102" s="42">
        <v>123.05500000000001</v>
      </c>
      <c r="N102" s="46">
        <v>105.764</v>
      </c>
      <c r="O102" s="45">
        <f t="shared" si="24"/>
        <v>86.680059999999997</v>
      </c>
      <c r="P102" s="42">
        <v>114.063</v>
      </c>
      <c r="Q102" s="55">
        <v>38.842100000000002</v>
      </c>
      <c r="R102" s="45">
        <f t="shared" si="24"/>
        <v>121.18939</v>
      </c>
      <c r="S102" s="42">
        <v>137.47800000000001</v>
      </c>
      <c r="T102" s="46">
        <v>94.043400000000005</v>
      </c>
      <c r="U102" s="45">
        <f t="shared" si="24"/>
        <v>110.85332000000001</v>
      </c>
      <c r="V102" s="42">
        <v>133.52600000000001</v>
      </c>
      <c r="W102" s="46">
        <v>61.832299999999996</v>
      </c>
      <c r="X102" s="45">
        <f t="shared" si="24"/>
        <v>82.158630000000002</v>
      </c>
      <c r="Y102" s="42">
        <v>113.51300000000001</v>
      </c>
      <c r="Z102" s="46">
        <v>15.52</v>
      </c>
      <c r="AA102" s="45">
        <f t="shared" si="24"/>
        <v>98.850440000000006</v>
      </c>
      <c r="AB102" s="42">
        <v>120.71</v>
      </c>
      <c r="AC102" s="46">
        <v>60</v>
      </c>
      <c r="AD102" s="45">
        <f t="shared" si="24"/>
        <v>84.014089999999996</v>
      </c>
      <c r="AE102" s="42">
        <v>104.348</v>
      </c>
      <c r="AF102" s="46">
        <v>50</v>
      </c>
      <c r="AG102" s="45">
        <f t="shared" si="24"/>
        <v>81.027349999999998</v>
      </c>
      <c r="AH102" s="42">
        <v>114.01</v>
      </c>
      <c r="AI102" s="55">
        <v>25.856200000000001</v>
      </c>
    </row>
    <row r="103" spans="1:35" s="38" customFormat="1" ht="20.100000000000001" customHeight="1" x14ac:dyDescent="0.15">
      <c r="A103" s="4" t="s">
        <v>103</v>
      </c>
      <c r="B103" s="29" t="s">
        <v>172</v>
      </c>
      <c r="C103" s="19">
        <v>100.55040000000001</v>
      </c>
      <c r="D103" s="20">
        <v>121.663</v>
      </c>
      <c r="E103" s="20">
        <v>57</v>
      </c>
      <c r="F103" s="21">
        <f>SUM(F104:F107)</f>
        <v>136.84584999999998</v>
      </c>
      <c r="G103" s="20">
        <v>132.05099999999999</v>
      </c>
      <c r="H103" s="47">
        <v>115.273</v>
      </c>
      <c r="I103" s="21">
        <f t="shared" ref="I103:AG103" si="25">SUM(I104:I107)</f>
        <v>120.65072000000001</v>
      </c>
      <c r="J103" s="20">
        <v>125.383</v>
      </c>
      <c r="K103" s="47">
        <v>114.557</v>
      </c>
      <c r="L103" s="21">
        <f t="shared" si="25"/>
        <v>130.58959999999999</v>
      </c>
      <c r="M103" s="20">
        <v>123.05500000000001</v>
      </c>
      <c r="N103" s="47">
        <v>105.764</v>
      </c>
      <c r="O103" s="21">
        <f t="shared" si="25"/>
        <v>86.680059999999997</v>
      </c>
      <c r="P103" s="20">
        <v>114.063</v>
      </c>
      <c r="Q103" s="22">
        <v>38.842100000000002</v>
      </c>
      <c r="R103" s="21">
        <f t="shared" si="25"/>
        <v>121.18939</v>
      </c>
      <c r="S103" s="20">
        <v>137.47800000000001</v>
      </c>
      <c r="T103" s="47">
        <v>94.043400000000005</v>
      </c>
      <c r="U103" s="21">
        <f t="shared" si="25"/>
        <v>110.85332000000001</v>
      </c>
      <c r="V103" s="20">
        <v>133.52600000000001</v>
      </c>
      <c r="W103" s="47">
        <v>61.832299999999996</v>
      </c>
      <c r="X103" s="21">
        <f t="shared" si="25"/>
        <v>82.158630000000002</v>
      </c>
      <c r="Y103" s="20">
        <v>113.51300000000001</v>
      </c>
      <c r="Z103" s="47">
        <v>15.52</v>
      </c>
      <c r="AA103" s="21">
        <f t="shared" si="25"/>
        <v>98.850440000000006</v>
      </c>
      <c r="AB103" s="20">
        <v>120.71</v>
      </c>
      <c r="AC103" s="47">
        <v>60</v>
      </c>
      <c r="AD103" s="21">
        <f t="shared" si="25"/>
        <v>84.014089999999996</v>
      </c>
      <c r="AE103" s="20">
        <v>104.348</v>
      </c>
      <c r="AF103" s="47">
        <v>50</v>
      </c>
      <c r="AG103" s="21">
        <f t="shared" si="25"/>
        <v>81.027349999999998</v>
      </c>
      <c r="AH103" s="20">
        <v>114.01</v>
      </c>
      <c r="AI103" s="22">
        <v>25.856200000000001</v>
      </c>
    </row>
    <row r="104" spans="1:35" s="2" customFormat="1" ht="20.100000000000001" customHeight="1" x14ac:dyDescent="0.15">
      <c r="A104" s="4" t="s">
        <v>104</v>
      </c>
      <c r="B104" s="29">
        <v>71</v>
      </c>
      <c r="C104" s="19">
        <v>60.839500000000001</v>
      </c>
      <c r="D104" s="20">
        <v>98.609099999999998</v>
      </c>
      <c r="E104" s="20">
        <v>0</v>
      </c>
      <c r="F104" s="21">
        <v>86.105099999999993</v>
      </c>
      <c r="G104" s="20">
        <v>108.572</v>
      </c>
      <c r="H104" s="47">
        <v>40.933300000000003</v>
      </c>
      <c r="I104" s="21">
        <v>77.831400000000002</v>
      </c>
      <c r="J104" s="20">
        <v>99.190399999999997</v>
      </c>
      <c r="K104" s="47">
        <v>8.8404100000000003</v>
      </c>
      <c r="L104" s="21">
        <v>81.613799999999998</v>
      </c>
      <c r="M104" s="20">
        <v>104.253</v>
      </c>
      <c r="N104" s="47">
        <v>20.677900000000001</v>
      </c>
      <c r="O104" s="21">
        <v>52.038699999999999</v>
      </c>
      <c r="P104" s="20">
        <v>97.485399999999998</v>
      </c>
      <c r="Q104" s="22">
        <v>0</v>
      </c>
      <c r="R104" s="21">
        <v>64.717200000000005</v>
      </c>
      <c r="S104" s="20">
        <v>106.36</v>
      </c>
      <c r="T104" s="47">
        <v>0</v>
      </c>
      <c r="U104" s="21">
        <v>67.988299999999995</v>
      </c>
      <c r="V104" s="20">
        <v>99.926000000000002</v>
      </c>
      <c r="W104" s="47">
        <v>1.5</v>
      </c>
      <c r="X104" s="21">
        <v>52.788600000000002</v>
      </c>
      <c r="Y104" s="20">
        <v>93.055800000000005</v>
      </c>
      <c r="Z104" s="47">
        <v>0</v>
      </c>
      <c r="AA104" s="21">
        <v>61.751300000000001</v>
      </c>
      <c r="AB104" s="20">
        <v>99.502300000000005</v>
      </c>
      <c r="AC104" s="47">
        <v>0</v>
      </c>
      <c r="AD104" s="21">
        <v>43.876600000000003</v>
      </c>
      <c r="AE104" s="20">
        <v>89.967100000000002</v>
      </c>
      <c r="AF104" s="47">
        <v>0</v>
      </c>
      <c r="AG104" s="21">
        <v>46.370800000000003</v>
      </c>
      <c r="AH104" s="20">
        <v>83.479500000000002</v>
      </c>
      <c r="AI104" s="22">
        <v>0</v>
      </c>
    </row>
    <row r="105" spans="1:35" s="2" customFormat="1" ht="20.100000000000001" customHeight="1" x14ac:dyDescent="0.15">
      <c r="A105" s="4" t="s">
        <v>105</v>
      </c>
      <c r="B105" s="29">
        <v>72</v>
      </c>
      <c r="C105" s="19">
        <v>2.7240799999999998</v>
      </c>
      <c r="D105" s="20">
        <v>7.5184800000000003</v>
      </c>
      <c r="E105" s="20">
        <v>0</v>
      </c>
      <c r="F105" s="21">
        <v>4.4026399999999999</v>
      </c>
      <c r="G105" s="20">
        <v>9.6290499999999994</v>
      </c>
      <c r="H105" s="47">
        <v>0</v>
      </c>
      <c r="I105" s="21">
        <v>2.5484800000000001</v>
      </c>
      <c r="J105" s="20">
        <v>5.78782</v>
      </c>
      <c r="K105" s="47">
        <v>0</v>
      </c>
      <c r="L105" s="21">
        <v>5.3638399999999997</v>
      </c>
      <c r="M105" s="20">
        <v>10.5608</v>
      </c>
      <c r="N105" s="47">
        <v>0</v>
      </c>
      <c r="O105" s="21">
        <v>2.56488</v>
      </c>
      <c r="P105" s="20">
        <v>7.6944999999999997</v>
      </c>
      <c r="Q105" s="22">
        <v>0</v>
      </c>
      <c r="R105" s="21">
        <v>2.3673799999999998</v>
      </c>
      <c r="S105" s="20">
        <v>6.6686899999999998</v>
      </c>
      <c r="T105" s="47">
        <v>0</v>
      </c>
      <c r="U105" s="21">
        <v>4.0071399999999997</v>
      </c>
      <c r="V105" s="20">
        <v>10.4566</v>
      </c>
      <c r="W105" s="47">
        <v>0</v>
      </c>
      <c r="X105" s="21">
        <v>1.6021799999999999</v>
      </c>
      <c r="Y105" s="20">
        <v>4.8703700000000003</v>
      </c>
      <c r="Z105" s="47">
        <v>0</v>
      </c>
      <c r="AA105" s="21">
        <v>2.0532400000000002</v>
      </c>
      <c r="AB105" s="20">
        <v>5.9508900000000002</v>
      </c>
      <c r="AC105" s="47">
        <v>0</v>
      </c>
      <c r="AD105" s="21">
        <v>1.83291</v>
      </c>
      <c r="AE105" s="20">
        <v>5.2746500000000003</v>
      </c>
      <c r="AF105" s="47">
        <v>0</v>
      </c>
      <c r="AG105" s="21">
        <v>2.1695500000000001</v>
      </c>
      <c r="AH105" s="20">
        <v>6.81</v>
      </c>
      <c r="AI105" s="22">
        <v>0</v>
      </c>
    </row>
    <row r="106" spans="1:35" s="2" customFormat="1" ht="20.100000000000001" customHeight="1" x14ac:dyDescent="0.15">
      <c r="A106" s="4" t="s">
        <v>106</v>
      </c>
      <c r="B106" s="29">
        <v>73</v>
      </c>
      <c r="C106" s="19">
        <v>30.749300000000002</v>
      </c>
      <c r="D106" s="20">
        <v>55.290100000000002</v>
      </c>
      <c r="E106" s="20">
        <v>0</v>
      </c>
      <c r="F106" s="21">
        <v>38.488799999999998</v>
      </c>
      <c r="G106" s="20">
        <v>65.038899999999998</v>
      </c>
      <c r="H106" s="47">
        <v>0</v>
      </c>
      <c r="I106" s="21">
        <v>36.6447</v>
      </c>
      <c r="J106" s="20">
        <v>52.273600000000002</v>
      </c>
      <c r="K106" s="47">
        <v>0</v>
      </c>
      <c r="L106" s="21">
        <v>36.082799999999999</v>
      </c>
      <c r="M106" s="20">
        <v>52.099499999999999</v>
      </c>
      <c r="N106" s="47">
        <v>0</v>
      </c>
      <c r="O106" s="21">
        <v>26.916899999999998</v>
      </c>
      <c r="P106" s="20">
        <v>49.100200000000001</v>
      </c>
      <c r="Q106" s="22">
        <v>0</v>
      </c>
      <c r="R106" s="21">
        <v>44.666899999999998</v>
      </c>
      <c r="S106" s="20">
        <v>75.087400000000002</v>
      </c>
      <c r="T106" s="47">
        <v>0</v>
      </c>
      <c r="U106" s="21">
        <v>36.6449</v>
      </c>
      <c r="V106" s="20">
        <v>67.177000000000007</v>
      </c>
      <c r="W106" s="47">
        <v>0</v>
      </c>
      <c r="X106" s="21">
        <v>21.1373</v>
      </c>
      <c r="Y106" s="20">
        <v>41.007800000000003</v>
      </c>
      <c r="Z106" s="47">
        <v>0</v>
      </c>
      <c r="AA106" s="21">
        <v>29.9618</v>
      </c>
      <c r="AB106" s="20">
        <v>57.107199999999999</v>
      </c>
      <c r="AC106" s="47">
        <v>0</v>
      </c>
      <c r="AD106" s="21">
        <v>34.208199999999998</v>
      </c>
      <c r="AE106" s="20">
        <v>52.802100000000003</v>
      </c>
      <c r="AF106" s="47">
        <v>0</v>
      </c>
      <c r="AG106" s="21">
        <v>18.262699999999999</v>
      </c>
      <c r="AH106" s="20">
        <v>40.729500000000002</v>
      </c>
      <c r="AI106" s="22">
        <v>0</v>
      </c>
    </row>
    <row r="107" spans="1:35" s="2" customFormat="1" ht="20.100000000000001" customHeight="1" x14ac:dyDescent="0.15">
      <c r="A107" s="4" t="s">
        <v>107</v>
      </c>
      <c r="B107" s="29">
        <v>74</v>
      </c>
      <c r="C107" s="19">
        <v>6.23752</v>
      </c>
      <c r="D107" s="20">
        <v>33.508000000000003</v>
      </c>
      <c r="E107" s="20">
        <v>0</v>
      </c>
      <c r="F107" s="21">
        <v>7.84931</v>
      </c>
      <c r="G107" s="20">
        <v>38.421900000000001</v>
      </c>
      <c r="H107" s="47">
        <v>0</v>
      </c>
      <c r="I107" s="21">
        <v>3.6261399999999999</v>
      </c>
      <c r="J107" s="20">
        <v>27.683</v>
      </c>
      <c r="K107" s="47">
        <v>0</v>
      </c>
      <c r="L107" s="21">
        <v>7.5291600000000001</v>
      </c>
      <c r="M107" s="20">
        <v>31.854299999999999</v>
      </c>
      <c r="N107" s="47">
        <v>0</v>
      </c>
      <c r="O107" s="21">
        <v>5.1595800000000001</v>
      </c>
      <c r="P107" s="20">
        <v>17.357800000000001</v>
      </c>
      <c r="Q107" s="22">
        <v>0</v>
      </c>
      <c r="R107" s="21">
        <v>9.4379100000000005</v>
      </c>
      <c r="S107" s="20">
        <v>41.424799999999998</v>
      </c>
      <c r="T107" s="47">
        <v>0</v>
      </c>
      <c r="U107" s="21">
        <v>2.2129799999999999</v>
      </c>
      <c r="V107" s="20">
        <v>9.1662599999999994</v>
      </c>
      <c r="W107" s="47">
        <v>0</v>
      </c>
      <c r="X107" s="21">
        <v>6.6305500000000004</v>
      </c>
      <c r="Y107" s="20">
        <v>46.157600000000002</v>
      </c>
      <c r="Z107" s="47">
        <v>0</v>
      </c>
      <c r="AA107" s="21">
        <v>5.0841000000000003</v>
      </c>
      <c r="AB107" s="20">
        <v>21.860199999999999</v>
      </c>
      <c r="AC107" s="47">
        <v>0</v>
      </c>
      <c r="AD107" s="21">
        <v>4.0963799999999999</v>
      </c>
      <c r="AE107" s="20">
        <v>21.239000000000001</v>
      </c>
      <c r="AF107" s="47">
        <v>0</v>
      </c>
      <c r="AG107" s="21">
        <v>14.224299999999999</v>
      </c>
      <c r="AH107" s="20">
        <v>64.405799999999999</v>
      </c>
      <c r="AI107" s="22">
        <v>0</v>
      </c>
    </row>
    <row r="108" spans="1:35" s="2" customFormat="1" ht="20.100000000000001" customHeight="1" x14ac:dyDescent="0.15">
      <c r="A108" s="31" t="s">
        <v>108</v>
      </c>
      <c r="B108" s="32">
        <v>75</v>
      </c>
      <c r="C108" s="33">
        <v>0</v>
      </c>
      <c r="D108" s="34">
        <v>0</v>
      </c>
      <c r="E108" s="34">
        <v>0</v>
      </c>
      <c r="F108" s="36">
        <v>0</v>
      </c>
      <c r="G108" s="34">
        <v>0</v>
      </c>
      <c r="H108" s="48">
        <v>0</v>
      </c>
      <c r="I108" s="36">
        <v>0</v>
      </c>
      <c r="J108" s="34">
        <v>0</v>
      </c>
      <c r="K108" s="48">
        <v>0</v>
      </c>
      <c r="L108" s="36">
        <v>0</v>
      </c>
      <c r="M108" s="34">
        <v>0</v>
      </c>
      <c r="N108" s="48">
        <v>0</v>
      </c>
      <c r="O108" s="36">
        <v>0</v>
      </c>
      <c r="P108" s="34">
        <v>0</v>
      </c>
      <c r="Q108" s="35">
        <v>0</v>
      </c>
      <c r="R108" s="36">
        <v>0</v>
      </c>
      <c r="S108" s="34">
        <v>0</v>
      </c>
      <c r="T108" s="48">
        <v>0</v>
      </c>
      <c r="U108" s="36">
        <v>0</v>
      </c>
      <c r="V108" s="34">
        <v>0</v>
      </c>
      <c r="W108" s="48">
        <v>0</v>
      </c>
      <c r="X108" s="36">
        <v>0</v>
      </c>
      <c r="Y108" s="34">
        <v>0</v>
      </c>
      <c r="Z108" s="48">
        <v>0</v>
      </c>
      <c r="AA108" s="36">
        <v>0</v>
      </c>
      <c r="AB108" s="34">
        <v>0</v>
      </c>
      <c r="AC108" s="48">
        <v>0</v>
      </c>
      <c r="AD108" s="36">
        <v>0</v>
      </c>
      <c r="AE108" s="34">
        <v>0</v>
      </c>
      <c r="AF108" s="48">
        <v>0</v>
      </c>
      <c r="AG108" s="36">
        <v>0</v>
      </c>
      <c r="AH108" s="34">
        <v>0</v>
      </c>
      <c r="AI108" s="35">
        <v>0</v>
      </c>
    </row>
    <row r="109" spans="1:35" s="38" customFormat="1" ht="20.100000000000001" customHeight="1" x14ac:dyDescent="0.15">
      <c r="A109" s="4" t="s">
        <v>14</v>
      </c>
      <c r="B109" s="29" t="s">
        <v>173</v>
      </c>
      <c r="C109" s="19">
        <v>10.841512999999999</v>
      </c>
      <c r="D109" s="20">
        <v>9.4119299999999999</v>
      </c>
      <c r="E109" s="20">
        <v>9.0309500000000007</v>
      </c>
      <c r="F109" s="21">
        <f>SUM(F110:F114)</f>
        <v>12.391428000000001</v>
      </c>
      <c r="G109" s="20">
        <v>10.577400000000001</v>
      </c>
      <c r="H109" s="47">
        <v>9.7635900000000007</v>
      </c>
      <c r="I109" s="21">
        <f t="shared" ref="I109:AG109" si="26">SUM(I110:I114)</f>
        <v>14.709732000000001</v>
      </c>
      <c r="J109" s="20">
        <v>12.7034</v>
      </c>
      <c r="K109" s="47">
        <v>11.149100000000001</v>
      </c>
      <c r="L109" s="21">
        <f t="shared" si="26"/>
        <v>12.255356699999998</v>
      </c>
      <c r="M109" s="20">
        <v>9.6140899999999991</v>
      </c>
      <c r="N109" s="47">
        <v>10.493600000000001</v>
      </c>
      <c r="O109" s="21">
        <f t="shared" si="26"/>
        <v>11.9040927</v>
      </c>
      <c r="P109" s="20">
        <v>10.205500000000001</v>
      </c>
      <c r="Q109" s="22">
        <v>10.199999999999999</v>
      </c>
      <c r="R109" s="21">
        <f t="shared" si="26"/>
        <v>11.212626</v>
      </c>
      <c r="S109" s="20">
        <v>9.75929</v>
      </c>
      <c r="T109" s="47">
        <v>9.3553999999999995</v>
      </c>
      <c r="U109" s="21">
        <f t="shared" si="26"/>
        <v>12.302156600000002</v>
      </c>
      <c r="V109" s="20">
        <v>9.5620600000000007</v>
      </c>
      <c r="W109" s="47">
        <v>10.475199999999999</v>
      </c>
      <c r="X109" s="21">
        <f t="shared" si="26"/>
        <v>9.4688969000000007</v>
      </c>
      <c r="Y109" s="20">
        <v>8.8793100000000003</v>
      </c>
      <c r="Z109" s="47">
        <v>7.8583699999999999</v>
      </c>
      <c r="AA109" s="21">
        <f t="shared" si="26"/>
        <v>10.225379</v>
      </c>
      <c r="AB109" s="20">
        <v>8.7523599999999995</v>
      </c>
      <c r="AC109" s="47">
        <v>8.6769400000000001</v>
      </c>
      <c r="AD109" s="21">
        <f t="shared" si="26"/>
        <v>8.2753920000000001</v>
      </c>
      <c r="AE109" s="20">
        <v>7.6969000000000003</v>
      </c>
      <c r="AF109" s="47">
        <v>6.2218</v>
      </c>
      <c r="AG109" s="21">
        <f t="shared" si="26"/>
        <v>9.3475269999999995</v>
      </c>
      <c r="AH109" s="20">
        <v>7.1217100000000002</v>
      </c>
      <c r="AI109" s="22">
        <v>9.2582100000000001</v>
      </c>
    </row>
    <row r="110" spans="1:35" s="2" customFormat="1" ht="20.100000000000001" customHeight="1" x14ac:dyDescent="0.15">
      <c r="A110" s="4" t="s">
        <v>109</v>
      </c>
      <c r="B110" s="29">
        <v>76</v>
      </c>
      <c r="C110" s="19">
        <v>1.16889</v>
      </c>
      <c r="D110" s="20">
        <v>3.5436700000000001</v>
      </c>
      <c r="E110" s="20">
        <v>0</v>
      </c>
      <c r="F110" s="21">
        <v>1.3584499999999999</v>
      </c>
      <c r="G110" s="20">
        <v>3.1803300000000001</v>
      </c>
      <c r="H110" s="47">
        <v>0</v>
      </c>
      <c r="I110" s="21">
        <v>0.50214199999999998</v>
      </c>
      <c r="J110" s="20">
        <v>1.3943099999999999</v>
      </c>
      <c r="K110" s="47">
        <v>0</v>
      </c>
      <c r="L110" s="21">
        <v>1.9910300000000001</v>
      </c>
      <c r="M110" s="20">
        <v>4.9245000000000001</v>
      </c>
      <c r="N110" s="47">
        <v>0</v>
      </c>
      <c r="O110" s="21">
        <v>1.98733</v>
      </c>
      <c r="P110" s="20">
        <v>4.9270199999999997</v>
      </c>
      <c r="Q110" s="22">
        <v>0</v>
      </c>
      <c r="R110" s="21">
        <v>0.75412599999999996</v>
      </c>
      <c r="S110" s="20">
        <v>2.0103499999999999</v>
      </c>
      <c r="T110" s="47">
        <v>0</v>
      </c>
      <c r="U110" s="21">
        <v>1.13188</v>
      </c>
      <c r="V110" s="20">
        <v>3.0960200000000002</v>
      </c>
      <c r="W110" s="47">
        <v>0</v>
      </c>
      <c r="X110" s="21">
        <v>0.83499400000000001</v>
      </c>
      <c r="Y110" s="20">
        <v>2.65164</v>
      </c>
      <c r="Z110" s="47">
        <v>0</v>
      </c>
      <c r="AA110" s="21">
        <v>1.02694</v>
      </c>
      <c r="AB110" s="20">
        <v>3.8527399999999998</v>
      </c>
      <c r="AC110" s="47">
        <v>0</v>
      </c>
      <c r="AD110" s="21">
        <v>0.68457599999999996</v>
      </c>
      <c r="AE110" s="20">
        <v>2.1056900000000001</v>
      </c>
      <c r="AF110" s="47">
        <v>0</v>
      </c>
      <c r="AG110" s="21">
        <v>0.54059299999999999</v>
      </c>
      <c r="AH110" s="20">
        <v>1.9313400000000001</v>
      </c>
      <c r="AI110" s="22">
        <v>0</v>
      </c>
    </row>
    <row r="111" spans="1:35" s="2" customFormat="1" ht="20.100000000000001" customHeight="1" x14ac:dyDescent="0.15">
      <c r="A111" s="4" t="s">
        <v>110</v>
      </c>
      <c r="B111" s="29">
        <v>77</v>
      </c>
      <c r="C111" s="19">
        <v>1.22766</v>
      </c>
      <c r="D111" s="20">
        <v>3.3258399999999999</v>
      </c>
      <c r="E111" s="20">
        <v>0</v>
      </c>
      <c r="F111" s="21">
        <v>1.03687</v>
      </c>
      <c r="G111" s="20">
        <v>2.3886699999999998</v>
      </c>
      <c r="H111" s="47">
        <v>0</v>
      </c>
      <c r="I111" s="21">
        <v>1.13653</v>
      </c>
      <c r="J111" s="20">
        <v>3.3227899999999999</v>
      </c>
      <c r="K111" s="47">
        <v>0</v>
      </c>
      <c r="L111" s="21">
        <v>1.05661</v>
      </c>
      <c r="M111" s="20">
        <v>3.1289600000000002</v>
      </c>
      <c r="N111" s="47">
        <v>0</v>
      </c>
      <c r="O111" s="21">
        <v>1.4331400000000001</v>
      </c>
      <c r="P111" s="20">
        <v>3.3686699999999998</v>
      </c>
      <c r="Q111" s="22">
        <v>0</v>
      </c>
      <c r="R111" s="21">
        <v>1.4091800000000001</v>
      </c>
      <c r="S111" s="20">
        <v>3.75265</v>
      </c>
      <c r="T111" s="47">
        <v>0</v>
      </c>
      <c r="U111" s="21">
        <v>1.4596800000000001</v>
      </c>
      <c r="V111" s="20">
        <v>4.6241099999999999</v>
      </c>
      <c r="W111" s="47">
        <v>0</v>
      </c>
      <c r="X111" s="21">
        <v>1.3689800000000001</v>
      </c>
      <c r="Y111" s="20">
        <v>3.6270600000000002</v>
      </c>
      <c r="Z111" s="47">
        <v>0</v>
      </c>
      <c r="AA111" s="21">
        <v>1.3204</v>
      </c>
      <c r="AB111" s="20">
        <v>2.99756</v>
      </c>
      <c r="AC111" s="47">
        <v>0</v>
      </c>
      <c r="AD111" s="21">
        <v>0.63677300000000003</v>
      </c>
      <c r="AE111" s="20">
        <v>2.3162600000000002</v>
      </c>
      <c r="AF111" s="47">
        <v>0</v>
      </c>
      <c r="AG111" s="21">
        <v>0.83971899999999999</v>
      </c>
      <c r="AH111" s="20">
        <v>2.4557899999999999</v>
      </c>
      <c r="AI111" s="22">
        <v>0</v>
      </c>
    </row>
    <row r="112" spans="1:35" s="2" customFormat="1" ht="20.100000000000001" customHeight="1" x14ac:dyDescent="0.15">
      <c r="A112" s="4" t="s">
        <v>111</v>
      </c>
      <c r="B112" s="29">
        <v>78</v>
      </c>
      <c r="C112" s="19">
        <v>8.3170599999999997</v>
      </c>
      <c r="D112" s="20">
        <v>7.8719599999999996</v>
      </c>
      <c r="E112" s="20">
        <v>6.3195199999999998</v>
      </c>
      <c r="F112" s="21">
        <v>9.6742500000000007</v>
      </c>
      <c r="G112" s="20">
        <v>9.6184100000000008</v>
      </c>
      <c r="H112" s="47">
        <v>7.2354900000000004</v>
      </c>
      <c r="I112" s="21">
        <v>12.875500000000001</v>
      </c>
      <c r="J112" s="20">
        <v>11.630100000000001</v>
      </c>
      <c r="K112" s="47">
        <v>10.9239</v>
      </c>
      <c r="L112" s="21">
        <v>9.1472999999999995</v>
      </c>
      <c r="M112" s="20">
        <v>7.8506099999999996</v>
      </c>
      <c r="N112" s="47">
        <v>7.8933400000000002</v>
      </c>
      <c r="O112" s="21">
        <v>8.4479799999999994</v>
      </c>
      <c r="P112" s="20">
        <v>7.4893099999999997</v>
      </c>
      <c r="Q112" s="22">
        <v>6.8701999999999996</v>
      </c>
      <c r="R112" s="21">
        <v>9.0493199999999998</v>
      </c>
      <c r="S112" s="20">
        <v>8.4391999999999996</v>
      </c>
      <c r="T112" s="47">
        <v>7.0666700000000002</v>
      </c>
      <c r="U112" s="21">
        <v>9.6513600000000004</v>
      </c>
      <c r="V112" s="20">
        <v>8.0792999999999999</v>
      </c>
      <c r="W112" s="47">
        <v>7.4657099999999996</v>
      </c>
      <c r="X112" s="21">
        <v>7.2184200000000001</v>
      </c>
      <c r="Y112" s="20">
        <v>7.7220899999999997</v>
      </c>
      <c r="Z112" s="47">
        <v>5</v>
      </c>
      <c r="AA112" s="21">
        <v>7.6398200000000003</v>
      </c>
      <c r="AB112" s="20">
        <v>6.8345200000000004</v>
      </c>
      <c r="AC112" s="47">
        <v>6</v>
      </c>
      <c r="AD112" s="21">
        <v>6.7493299999999996</v>
      </c>
      <c r="AE112" s="20">
        <v>6.9825100000000004</v>
      </c>
      <c r="AF112" s="47">
        <v>5.0008900000000001</v>
      </c>
      <c r="AG112" s="21">
        <v>7.6488399999999999</v>
      </c>
      <c r="AH112" s="20">
        <v>7.0461600000000004</v>
      </c>
      <c r="AI112" s="22">
        <v>6</v>
      </c>
    </row>
    <row r="113" spans="1:35" s="2" customFormat="1" ht="20.100000000000001" customHeight="1" x14ac:dyDescent="0.15">
      <c r="A113" s="4" t="s">
        <v>112</v>
      </c>
      <c r="B113" s="29">
        <v>79</v>
      </c>
      <c r="C113" s="19">
        <v>0.12790299999999999</v>
      </c>
      <c r="D113" s="20">
        <v>0.89061100000000004</v>
      </c>
      <c r="E113" s="20">
        <v>0</v>
      </c>
      <c r="F113" s="21">
        <v>0.32185799999999998</v>
      </c>
      <c r="G113" s="20">
        <v>1.6326700000000001</v>
      </c>
      <c r="H113" s="47">
        <v>0</v>
      </c>
      <c r="I113" s="21">
        <v>0.19556000000000001</v>
      </c>
      <c r="J113" s="20">
        <v>1.13602</v>
      </c>
      <c r="K113" s="47">
        <v>0</v>
      </c>
      <c r="L113" s="21">
        <v>6.0416699999999997E-2</v>
      </c>
      <c r="M113" s="20">
        <v>0.322322</v>
      </c>
      <c r="N113" s="47">
        <v>0</v>
      </c>
      <c r="O113" s="21">
        <v>3.5642699999999999E-2</v>
      </c>
      <c r="P113" s="20">
        <v>0.247029</v>
      </c>
      <c r="Q113" s="22">
        <v>0</v>
      </c>
      <c r="R113" s="21">
        <v>0</v>
      </c>
      <c r="S113" s="20">
        <v>0</v>
      </c>
      <c r="T113" s="47">
        <v>0</v>
      </c>
      <c r="U113" s="21">
        <v>5.92366E-2</v>
      </c>
      <c r="V113" s="20">
        <v>0.41331499999999999</v>
      </c>
      <c r="W113" s="47">
        <v>0</v>
      </c>
      <c r="X113" s="21">
        <v>4.65029E-2</v>
      </c>
      <c r="Y113" s="20">
        <v>0.30449100000000001</v>
      </c>
      <c r="Z113" s="47">
        <v>0</v>
      </c>
      <c r="AA113" s="21">
        <v>0.23821899999999999</v>
      </c>
      <c r="AB113" s="20">
        <v>1.4680500000000001</v>
      </c>
      <c r="AC113" s="47">
        <v>0</v>
      </c>
      <c r="AD113" s="21">
        <v>0.20471300000000001</v>
      </c>
      <c r="AE113" s="20">
        <v>1.0183199999999999</v>
      </c>
      <c r="AF113" s="47">
        <v>0</v>
      </c>
      <c r="AG113" s="21">
        <v>0.31837500000000002</v>
      </c>
      <c r="AH113" s="20">
        <v>1.1108199999999999</v>
      </c>
      <c r="AI113" s="22">
        <v>0</v>
      </c>
    </row>
    <row r="114" spans="1:35" s="2" customFormat="1" ht="20.100000000000001" customHeight="1" x14ac:dyDescent="0.15">
      <c r="A114" s="4" t="s">
        <v>113</v>
      </c>
      <c r="B114" s="29">
        <v>80</v>
      </c>
      <c r="C114" s="19">
        <v>0</v>
      </c>
      <c r="D114" s="20">
        <v>0</v>
      </c>
      <c r="E114" s="20">
        <v>0</v>
      </c>
      <c r="F114" s="21">
        <v>0</v>
      </c>
      <c r="G114" s="20">
        <v>0</v>
      </c>
      <c r="H114" s="47">
        <v>0</v>
      </c>
      <c r="I114" s="21">
        <v>0</v>
      </c>
      <c r="J114" s="20">
        <v>0</v>
      </c>
      <c r="K114" s="47">
        <v>0</v>
      </c>
      <c r="L114" s="21">
        <v>0</v>
      </c>
      <c r="M114" s="20">
        <v>0</v>
      </c>
      <c r="N114" s="47">
        <v>0</v>
      </c>
      <c r="O114" s="21">
        <v>0</v>
      </c>
      <c r="P114" s="20">
        <v>0</v>
      </c>
      <c r="Q114" s="22">
        <v>0</v>
      </c>
      <c r="R114" s="21">
        <v>0</v>
      </c>
      <c r="S114" s="20">
        <v>0</v>
      </c>
      <c r="T114" s="47">
        <v>0</v>
      </c>
      <c r="U114" s="21">
        <v>0</v>
      </c>
      <c r="V114" s="20">
        <v>0</v>
      </c>
      <c r="W114" s="47">
        <v>0</v>
      </c>
      <c r="X114" s="21">
        <v>0</v>
      </c>
      <c r="Y114" s="20">
        <v>0</v>
      </c>
      <c r="Z114" s="47">
        <v>0</v>
      </c>
      <c r="AA114" s="21">
        <v>0</v>
      </c>
      <c r="AB114" s="20">
        <v>0</v>
      </c>
      <c r="AC114" s="47">
        <v>0</v>
      </c>
      <c r="AD114" s="21">
        <v>0</v>
      </c>
      <c r="AE114" s="20">
        <v>0</v>
      </c>
      <c r="AF114" s="47">
        <v>0</v>
      </c>
      <c r="AG114" s="21">
        <v>0</v>
      </c>
      <c r="AH114" s="20">
        <v>0</v>
      </c>
      <c r="AI114" s="22">
        <v>0</v>
      </c>
    </row>
    <row r="115" spans="1:35" s="38" customFormat="1" ht="20.100000000000001" customHeight="1" x14ac:dyDescent="0.15">
      <c r="A115" s="39" t="s">
        <v>15</v>
      </c>
      <c r="B115" s="40" t="s">
        <v>174</v>
      </c>
      <c r="C115" s="41">
        <v>25.695255</v>
      </c>
      <c r="D115" s="42">
        <v>44.591799999999999</v>
      </c>
      <c r="E115" s="42">
        <v>0</v>
      </c>
      <c r="F115" s="45">
        <f>SUM(F116:F120)</f>
        <v>27.944273000000003</v>
      </c>
      <c r="G115" s="42">
        <v>41.205500000000001</v>
      </c>
      <c r="H115" s="46">
        <v>10</v>
      </c>
      <c r="I115" s="45">
        <f t="shared" ref="I115:AG115" si="27">SUM(I116:I120)</f>
        <v>37.761650000000003</v>
      </c>
      <c r="J115" s="42">
        <v>52.521999999999998</v>
      </c>
      <c r="K115" s="46">
        <v>20</v>
      </c>
      <c r="L115" s="45">
        <f>SUM(L116:L120)</f>
        <v>27.803611</v>
      </c>
      <c r="M115" s="42">
        <v>40.555100000000003</v>
      </c>
      <c r="N115" s="46">
        <v>10</v>
      </c>
      <c r="O115" s="45">
        <f t="shared" si="27"/>
        <v>30.992170000000002</v>
      </c>
      <c r="P115" s="42">
        <v>55.498600000000003</v>
      </c>
      <c r="Q115" s="55">
        <v>0</v>
      </c>
      <c r="R115" s="45">
        <f t="shared" si="27"/>
        <v>27.175550000000001</v>
      </c>
      <c r="S115" s="42">
        <v>38.286499999999997</v>
      </c>
      <c r="T115" s="46">
        <v>10</v>
      </c>
      <c r="U115" s="45">
        <f t="shared" si="27"/>
        <v>32.212972999999998</v>
      </c>
      <c r="V115" s="42">
        <v>50.525799999999997</v>
      </c>
      <c r="W115" s="46">
        <v>0</v>
      </c>
      <c r="X115" s="45">
        <f t="shared" si="27"/>
        <v>22.039421099999998</v>
      </c>
      <c r="Y115" s="42">
        <v>44.725900000000003</v>
      </c>
      <c r="Z115" s="46">
        <v>0</v>
      </c>
      <c r="AA115" s="45">
        <f t="shared" si="27"/>
        <v>23.320964</v>
      </c>
      <c r="AB115" s="42">
        <v>42.305300000000003</v>
      </c>
      <c r="AC115" s="46">
        <v>0</v>
      </c>
      <c r="AD115" s="45">
        <f t="shared" si="27"/>
        <v>21.038501</v>
      </c>
      <c r="AE115" s="42">
        <v>37.240400000000001</v>
      </c>
      <c r="AF115" s="46">
        <v>0</v>
      </c>
      <c r="AG115" s="45">
        <f t="shared" si="27"/>
        <v>13.266967000000001</v>
      </c>
      <c r="AH115" s="42">
        <v>25.4483</v>
      </c>
      <c r="AI115" s="55">
        <v>0</v>
      </c>
    </row>
    <row r="116" spans="1:35" s="2" customFormat="1" ht="20.100000000000001" customHeight="1" x14ac:dyDescent="0.15">
      <c r="A116" s="4" t="s">
        <v>114</v>
      </c>
      <c r="B116" s="29">
        <v>81</v>
      </c>
      <c r="C116" s="19">
        <v>10.614000000000001</v>
      </c>
      <c r="D116" s="20">
        <v>26.132000000000001</v>
      </c>
      <c r="E116" s="20">
        <v>0</v>
      </c>
      <c r="F116" s="21">
        <v>9.5495800000000006</v>
      </c>
      <c r="G116" s="20">
        <v>22.356000000000002</v>
      </c>
      <c r="H116" s="47">
        <v>0</v>
      </c>
      <c r="I116" s="21">
        <v>19.452500000000001</v>
      </c>
      <c r="J116" s="20">
        <v>35.842799999999997</v>
      </c>
      <c r="K116" s="47">
        <v>0</v>
      </c>
      <c r="L116" s="21">
        <v>11.1722</v>
      </c>
      <c r="M116" s="20">
        <v>22.670100000000001</v>
      </c>
      <c r="N116" s="47">
        <v>0</v>
      </c>
      <c r="O116" s="21">
        <v>11.0868</v>
      </c>
      <c r="P116" s="20">
        <v>28.788</v>
      </c>
      <c r="Q116" s="22">
        <v>0</v>
      </c>
      <c r="R116" s="21">
        <v>11.7889</v>
      </c>
      <c r="S116" s="20">
        <v>27.729399999999998</v>
      </c>
      <c r="T116" s="47">
        <v>0</v>
      </c>
      <c r="U116" s="21">
        <v>12.0382</v>
      </c>
      <c r="V116" s="20">
        <v>24.921700000000001</v>
      </c>
      <c r="W116" s="47">
        <v>0</v>
      </c>
      <c r="X116" s="21">
        <v>10.875400000000001</v>
      </c>
      <c r="Y116" s="20">
        <v>31.156600000000001</v>
      </c>
      <c r="Z116" s="47">
        <v>0</v>
      </c>
      <c r="AA116" s="21">
        <v>9.7103599999999997</v>
      </c>
      <c r="AB116" s="20">
        <v>24.532499999999999</v>
      </c>
      <c r="AC116" s="47">
        <v>0</v>
      </c>
      <c r="AD116" s="21">
        <v>9.2400900000000004</v>
      </c>
      <c r="AE116" s="20">
        <v>20.916499999999999</v>
      </c>
      <c r="AF116" s="47">
        <v>0</v>
      </c>
      <c r="AG116" s="21">
        <v>5.7115999999999998</v>
      </c>
      <c r="AH116" s="20">
        <v>16.093299999999999</v>
      </c>
      <c r="AI116" s="22">
        <v>0</v>
      </c>
    </row>
    <row r="117" spans="1:35" s="2" customFormat="1" ht="20.100000000000001" customHeight="1" x14ac:dyDescent="0.15">
      <c r="A117" s="4" t="s">
        <v>115</v>
      </c>
      <c r="B117" s="29">
        <v>82</v>
      </c>
      <c r="C117" s="19">
        <v>7.1413599999999997</v>
      </c>
      <c r="D117" s="20">
        <v>26.810600000000001</v>
      </c>
      <c r="E117" s="20">
        <v>0</v>
      </c>
      <c r="F117" s="21">
        <v>10.3627</v>
      </c>
      <c r="G117" s="20">
        <v>26.748899999999999</v>
      </c>
      <c r="H117" s="47">
        <v>0</v>
      </c>
      <c r="I117" s="21">
        <v>2.6160000000000001</v>
      </c>
      <c r="J117" s="20">
        <v>10.861000000000001</v>
      </c>
      <c r="K117" s="47">
        <v>0</v>
      </c>
      <c r="L117" s="21">
        <v>8.2863699999999998</v>
      </c>
      <c r="M117" s="20">
        <v>28.317799999999998</v>
      </c>
      <c r="N117" s="47">
        <v>0</v>
      </c>
      <c r="O117" s="21">
        <v>10.452400000000001</v>
      </c>
      <c r="P117" s="20">
        <v>40.350099999999998</v>
      </c>
      <c r="Q117" s="22">
        <v>0</v>
      </c>
      <c r="R117" s="21">
        <v>7.0432100000000002</v>
      </c>
      <c r="S117" s="20">
        <v>21.795000000000002</v>
      </c>
      <c r="T117" s="47">
        <v>0</v>
      </c>
      <c r="U117" s="21">
        <v>11.742000000000001</v>
      </c>
      <c r="V117" s="20">
        <v>31.018899999999999</v>
      </c>
      <c r="W117" s="47">
        <v>0</v>
      </c>
      <c r="X117" s="21">
        <v>4.7057799999999999</v>
      </c>
      <c r="Y117" s="20">
        <v>19.5486</v>
      </c>
      <c r="Z117" s="47">
        <v>0</v>
      </c>
      <c r="AA117" s="21">
        <v>5.8199199999999998</v>
      </c>
      <c r="AB117" s="20">
        <v>23.545400000000001</v>
      </c>
      <c r="AC117" s="47">
        <v>0</v>
      </c>
      <c r="AD117" s="21">
        <v>4.9477399999999996</v>
      </c>
      <c r="AE117" s="20">
        <v>22.584399999999999</v>
      </c>
      <c r="AF117" s="47">
        <v>0</v>
      </c>
      <c r="AG117" s="21">
        <v>2.82057</v>
      </c>
      <c r="AH117" s="20">
        <v>12.1244</v>
      </c>
      <c r="AI117" s="22">
        <v>0</v>
      </c>
    </row>
    <row r="118" spans="1:35" s="2" customFormat="1" ht="20.100000000000001" customHeight="1" x14ac:dyDescent="0.15">
      <c r="A118" s="4" t="s">
        <v>116</v>
      </c>
      <c r="B118" s="29">
        <v>83</v>
      </c>
      <c r="C118" s="19">
        <v>2.0165000000000002</v>
      </c>
      <c r="D118" s="20">
        <v>9.6553000000000004</v>
      </c>
      <c r="E118" s="20">
        <v>0</v>
      </c>
      <c r="F118" s="21">
        <v>3.4409100000000001</v>
      </c>
      <c r="G118" s="20">
        <v>11.718999999999999</v>
      </c>
      <c r="H118" s="47">
        <v>0</v>
      </c>
      <c r="I118" s="21">
        <v>4.0120500000000003</v>
      </c>
      <c r="J118" s="20">
        <v>16.641500000000001</v>
      </c>
      <c r="K118" s="47">
        <v>0</v>
      </c>
      <c r="L118" s="21">
        <v>2.5615899999999998</v>
      </c>
      <c r="M118" s="20">
        <v>10.626899999999999</v>
      </c>
      <c r="N118" s="47">
        <v>0</v>
      </c>
      <c r="O118" s="21">
        <v>2.2635999999999998</v>
      </c>
      <c r="P118" s="20">
        <v>12.253</v>
      </c>
      <c r="Q118" s="22">
        <v>0</v>
      </c>
      <c r="R118" s="21">
        <v>1.6367799999999999</v>
      </c>
      <c r="S118" s="20">
        <v>7.0749700000000004</v>
      </c>
      <c r="T118" s="47">
        <v>0</v>
      </c>
      <c r="U118" s="21">
        <v>2.0850399999999998</v>
      </c>
      <c r="V118" s="20">
        <v>8.6739099999999993</v>
      </c>
      <c r="W118" s="47">
        <v>0</v>
      </c>
      <c r="X118" s="21">
        <v>1.1582600000000001</v>
      </c>
      <c r="Y118" s="20">
        <v>5.2199499999999999</v>
      </c>
      <c r="Z118" s="47">
        <v>0</v>
      </c>
      <c r="AA118" s="21">
        <v>2.0684399999999998</v>
      </c>
      <c r="AB118" s="20">
        <v>10.9344</v>
      </c>
      <c r="AC118" s="47">
        <v>0</v>
      </c>
      <c r="AD118" s="21">
        <v>2.06331</v>
      </c>
      <c r="AE118" s="20">
        <v>8.3966200000000004</v>
      </c>
      <c r="AF118" s="47">
        <v>0</v>
      </c>
      <c r="AG118" s="21">
        <v>0.78552699999999998</v>
      </c>
      <c r="AH118" s="20">
        <v>3.9124699999999999</v>
      </c>
      <c r="AI118" s="22">
        <v>0</v>
      </c>
    </row>
    <row r="119" spans="1:35" s="2" customFormat="1" ht="20.100000000000001" customHeight="1" x14ac:dyDescent="0.15">
      <c r="A119" s="4" t="s">
        <v>117</v>
      </c>
      <c r="B119" s="29">
        <v>84</v>
      </c>
      <c r="C119" s="19">
        <v>0.17843500000000001</v>
      </c>
      <c r="D119" s="20">
        <v>2.0784799999999999</v>
      </c>
      <c r="E119" s="20">
        <v>0</v>
      </c>
      <c r="F119" s="21">
        <v>0.37416300000000002</v>
      </c>
      <c r="G119" s="20">
        <v>4.4509699999999999</v>
      </c>
      <c r="H119" s="47">
        <v>0</v>
      </c>
      <c r="I119" s="21">
        <v>0</v>
      </c>
      <c r="J119" s="20">
        <v>0</v>
      </c>
      <c r="K119" s="47">
        <v>0</v>
      </c>
      <c r="L119" s="21">
        <v>0.13620099999999999</v>
      </c>
      <c r="M119" s="20">
        <v>1.06247</v>
      </c>
      <c r="N119" s="47">
        <v>0</v>
      </c>
      <c r="O119" s="21">
        <v>0.32691999999999999</v>
      </c>
      <c r="P119" s="20">
        <v>2.9399600000000001</v>
      </c>
      <c r="Q119" s="22">
        <v>0</v>
      </c>
      <c r="R119" s="21">
        <v>0</v>
      </c>
      <c r="S119" s="20">
        <v>0</v>
      </c>
      <c r="T119" s="47">
        <v>0</v>
      </c>
      <c r="U119" s="21">
        <v>0.23932300000000001</v>
      </c>
      <c r="V119" s="20">
        <v>1.86378</v>
      </c>
      <c r="W119" s="47">
        <v>0</v>
      </c>
      <c r="X119" s="21">
        <v>7.7610999999999999E-3</v>
      </c>
      <c r="Y119" s="20">
        <v>8.4104899999999996E-2</v>
      </c>
      <c r="Z119" s="47">
        <v>0</v>
      </c>
      <c r="AA119" s="21">
        <v>0.22420399999999999</v>
      </c>
      <c r="AB119" s="20">
        <v>1.33606</v>
      </c>
      <c r="AC119" s="47">
        <v>0</v>
      </c>
      <c r="AD119" s="21">
        <v>0.105181</v>
      </c>
      <c r="AE119" s="20">
        <v>1.7781</v>
      </c>
      <c r="AF119" s="47">
        <v>0</v>
      </c>
      <c r="AG119" s="21">
        <v>0.35787999999999998</v>
      </c>
      <c r="AH119" s="20">
        <v>3.78186</v>
      </c>
      <c r="AI119" s="22">
        <v>0</v>
      </c>
    </row>
    <row r="120" spans="1:35" s="2" customFormat="1" ht="20.100000000000001" customHeight="1" x14ac:dyDescent="0.15">
      <c r="A120" s="31" t="s">
        <v>118</v>
      </c>
      <c r="B120" s="32">
        <v>85</v>
      </c>
      <c r="C120" s="33">
        <v>5.7449599999999998</v>
      </c>
      <c r="D120" s="34">
        <v>19.261299999999999</v>
      </c>
      <c r="E120" s="34">
        <v>0</v>
      </c>
      <c r="F120" s="36">
        <v>4.21692</v>
      </c>
      <c r="G120" s="34">
        <v>12.5768</v>
      </c>
      <c r="H120" s="48">
        <v>0</v>
      </c>
      <c r="I120" s="36">
        <v>11.681100000000001</v>
      </c>
      <c r="J120" s="34">
        <v>32.2271</v>
      </c>
      <c r="K120" s="48">
        <v>0</v>
      </c>
      <c r="L120" s="36">
        <v>5.6472499999999997</v>
      </c>
      <c r="M120" s="34">
        <v>16.677800000000001</v>
      </c>
      <c r="N120" s="48">
        <v>0</v>
      </c>
      <c r="O120" s="36">
        <v>6.8624499999999999</v>
      </c>
      <c r="P120" s="34">
        <v>22.148099999999999</v>
      </c>
      <c r="Q120" s="35">
        <v>0</v>
      </c>
      <c r="R120" s="36">
        <v>6.7066600000000003</v>
      </c>
      <c r="S120" s="34">
        <v>18.3154</v>
      </c>
      <c r="T120" s="48">
        <v>0</v>
      </c>
      <c r="U120" s="36">
        <v>6.1084100000000001</v>
      </c>
      <c r="V120" s="34">
        <v>17.041799999999999</v>
      </c>
      <c r="W120" s="48">
        <v>0</v>
      </c>
      <c r="X120" s="36">
        <v>5.2922200000000004</v>
      </c>
      <c r="Y120" s="34">
        <v>20.6097</v>
      </c>
      <c r="Z120" s="48">
        <v>0</v>
      </c>
      <c r="AA120" s="36">
        <v>5.4980399999999996</v>
      </c>
      <c r="AB120" s="34">
        <v>18.747399999999999</v>
      </c>
      <c r="AC120" s="48">
        <v>0</v>
      </c>
      <c r="AD120" s="36">
        <v>4.6821799999999998</v>
      </c>
      <c r="AE120" s="34">
        <v>18.470400000000001</v>
      </c>
      <c r="AF120" s="48">
        <v>0</v>
      </c>
      <c r="AG120" s="36">
        <v>3.5913900000000001</v>
      </c>
      <c r="AH120" s="34">
        <v>15.5405</v>
      </c>
      <c r="AI120" s="35">
        <v>0</v>
      </c>
    </row>
    <row r="121" spans="1:35" s="38" customFormat="1" ht="20.100000000000001" customHeight="1" x14ac:dyDescent="0.15">
      <c r="A121" s="4" t="s">
        <v>16</v>
      </c>
      <c r="B121" s="29" t="s">
        <v>175</v>
      </c>
      <c r="C121" s="19">
        <v>651.11087999999995</v>
      </c>
      <c r="D121" s="20">
        <v>471.71600000000001</v>
      </c>
      <c r="E121" s="20">
        <v>594.78</v>
      </c>
      <c r="F121" s="21">
        <f>F122+F126</f>
        <v>698.2944</v>
      </c>
      <c r="G121" s="20">
        <v>401.875</v>
      </c>
      <c r="H121" s="47">
        <v>669.13</v>
      </c>
      <c r="I121" s="21">
        <f t="shared" ref="I121:AG121" si="28">I122+I126</f>
        <v>679.41399999999999</v>
      </c>
      <c r="J121" s="20">
        <v>427.52800000000002</v>
      </c>
      <c r="K121" s="47">
        <v>634.03099999999995</v>
      </c>
      <c r="L121" s="21">
        <f t="shared" si="28"/>
        <v>612.90877</v>
      </c>
      <c r="M121" s="20">
        <v>386.55200000000002</v>
      </c>
      <c r="N121" s="47">
        <v>576.87699999999995</v>
      </c>
      <c r="O121" s="21">
        <f t="shared" si="28"/>
        <v>599.05798000000004</v>
      </c>
      <c r="P121" s="20">
        <v>499.71</v>
      </c>
      <c r="Q121" s="22">
        <v>485.29599999999999</v>
      </c>
      <c r="R121" s="21">
        <f t="shared" si="28"/>
        <v>748.34770000000003</v>
      </c>
      <c r="S121" s="20">
        <v>395.952</v>
      </c>
      <c r="T121" s="47">
        <v>663.91</v>
      </c>
      <c r="U121" s="21">
        <f t="shared" si="28"/>
        <v>559.01728000000003</v>
      </c>
      <c r="V121" s="20">
        <v>504.92500000000001</v>
      </c>
      <c r="W121" s="47">
        <v>458.21199999999999</v>
      </c>
      <c r="X121" s="21">
        <f t="shared" si="28"/>
        <v>667.97384</v>
      </c>
      <c r="Y121" s="20">
        <v>421.09500000000003</v>
      </c>
      <c r="Z121" s="47">
        <v>600</v>
      </c>
      <c r="AA121" s="21">
        <f t="shared" si="28"/>
        <v>754.28710000000001</v>
      </c>
      <c r="AB121" s="20">
        <v>528.06700000000001</v>
      </c>
      <c r="AC121" s="47">
        <v>662.274</v>
      </c>
      <c r="AD121" s="21">
        <f t="shared" si="28"/>
        <v>513.14159999999993</v>
      </c>
      <c r="AE121" s="20">
        <v>401.32600000000002</v>
      </c>
      <c r="AF121" s="47">
        <v>440.88799999999998</v>
      </c>
      <c r="AG121" s="21">
        <f t="shared" si="28"/>
        <v>664.53151000000003</v>
      </c>
      <c r="AH121" s="20">
        <v>596.21600000000001</v>
      </c>
      <c r="AI121" s="22">
        <v>602.43799999999999</v>
      </c>
    </row>
    <row r="122" spans="1:35" s="38" customFormat="1" ht="20.100000000000001" customHeight="1" x14ac:dyDescent="0.15">
      <c r="A122" s="4" t="s">
        <v>119</v>
      </c>
      <c r="B122" s="29" t="s">
        <v>176</v>
      </c>
      <c r="C122" s="19">
        <v>109.15188000000001</v>
      </c>
      <c r="D122" s="20">
        <v>275.82100000000003</v>
      </c>
      <c r="E122" s="20">
        <v>0.45</v>
      </c>
      <c r="F122" s="21">
        <f>SUM(F123:F125)</f>
        <v>115.82339999999999</v>
      </c>
      <c r="G122" s="20">
        <v>234.208</v>
      </c>
      <c r="H122" s="47">
        <v>2.5176099999999999</v>
      </c>
      <c r="I122" s="21">
        <f t="shared" ref="I122:AG122" si="29">SUM(I123:I125)</f>
        <v>200.71600000000001</v>
      </c>
      <c r="J122" s="20">
        <v>326.35199999999998</v>
      </c>
      <c r="K122" s="47">
        <v>2.5</v>
      </c>
      <c r="L122" s="21">
        <f t="shared" si="29"/>
        <v>74.53877</v>
      </c>
      <c r="M122" s="20">
        <v>174.136</v>
      </c>
      <c r="N122" s="47">
        <v>1.46245</v>
      </c>
      <c r="O122" s="21">
        <f t="shared" si="29"/>
        <v>129.79798</v>
      </c>
      <c r="P122" s="20">
        <v>329.53899999999999</v>
      </c>
      <c r="Q122" s="22">
        <v>0</v>
      </c>
      <c r="R122" s="21">
        <f t="shared" si="29"/>
        <v>95.235700000000008</v>
      </c>
      <c r="S122" s="20">
        <v>192.44900000000001</v>
      </c>
      <c r="T122" s="47">
        <v>4.5</v>
      </c>
      <c r="U122" s="21">
        <f t="shared" si="29"/>
        <v>99.918279999999996</v>
      </c>
      <c r="V122" s="20">
        <v>213.47900000000001</v>
      </c>
      <c r="W122" s="47">
        <v>0</v>
      </c>
      <c r="X122" s="21">
        <f t="shared" si="29"/>
        <v>103.76384</v>
      </c>
      <c r="Y122" s="20">
        <v>239.476</v>
      </c>
      <c r="Z122" s="47">
        <v>1</v>
      </c>
      <c r="AA122" s="21">
        <f t="shared" si="29"/>
        <v>125.1671</v>
      </c>
      <c r="AB122" s="20">
        <v>299.14</v>
      </c>
      <c r="AC122" s="47">
        <v>0.45711299999999999</v>
      </c>
      <c r="AD122" s="21">
        <f t="shared" si="29"/>
        <v>68.40379999999999</v>
      </c>
      <c r="AE122" s="20">
        <v>203.76400000000001</v>
      </c>
      <c r="AF122" s="47">
        <v>0</v>
      </c>
      <c r="AG122" s="21">
        <f t="shared" si="29"/>
        <v>128.07250999999999</v>
      </c>
      <c r="AH122" s="20">
        <v>484.11</v>
      </c>
      <c r="AI122" s="22">
        <v>0</v>
      </c>
    </row>
    <row r="123" spans="1:35" s="2" customFormat="1" ht="20.100000000000001" customHeight="1" x14ac:dyDescent="0.15">
      <c r="A123" s="4" t="s">
        <v>120</v>
      </c>
      <c r="B123" s="29">
        <v>86</v>
      </c>
      <c r="C123" s="19">
        <v>8.4962800000000005</v>
      </c>
      <c r="D123" s="20">
        <v>42.020499999999998</v>
      </c>
      <c r="E123" s="20">
        <v>0</v>
      </c>
      <c r="F123" s="21">
        <v>19.863299999999999</v>
      </c>
      <c r="G123" s="20">
        <v>93.738399999999999</v>
      </c>
      <c r="H123" s="47">
        <v>0</v>
      </c>
      <c r="I123" s="21">
        <v>12.6708</v>
      </c>
      <c r="J123" s="20">
        <v>54.985999999999997</v>
      </c>
      <c r="K123" s="47">
        <v>0</v>
      </c>
      <c r="L123" s="21">
        <v>4.9582699999999997</v>
      </c>
      <c r="M123" s="20">
        <v>22.270499999999998</v>
      </c>
      <c r="N123" s="47">
        <v>0</v>
      </c>
      <c r="O123" s="21">
        <v>6.4749800000000004</v>
      </c>
      <c r="P123" s="20">
        <v>31.050599999999999</v>
      </c>
      <c r="Q123" s="22">
        <v>0</v>
      </c>
      <c r="R123" s="21">
        <v>10.906700000000001</v>
      </c>
      <c r="S123" s="20">
        <v>33.470300000000002</v>
      </c>
      <c r="T123" s="47">
        <v>8.2652199999999995E-2</v>
      </c>
      <c r="U123" s="21">
        <v>6.4113800000000003</v>
      </c>
      <c r="V123" s="20">
        <v>35.338700000000003</v>
      </c>
      <c r="W123" s="47">
        <v>0</v>
      </c>
      <c r="X123" s="21">
        <v>6.6572399999999998</v>
      </c>
      <c r="Y123" s="20">
        <v>30.720700000000001</v>
      </c>
      <c r="Z123" s="47">
        <v>0</v>
      </c>
      <c r="AA123" s="21">
        <v>11.467599999999999</v>
      </c>
      <c r="AB123" s="20">
        <v>49.4694</v>
      </c>
      <c r="AC123" s="47">
        <v>0</v>
      </c>
      <c r="AD123" s="21">
        <v>7.1363000000000003</v>
      </c>
      <c r="AE123" s="20">
        <v>31.322199999999999</v>
      </c>
      <c r="AF123" s="47">
        <v>0</v>
      </c>
      <c r="AG123" s="21">
        <v>5.3804100000000004</v>
      </c>
      <c r="AH123" s="20">
        <v>41.698599999999999</v>
      </c>
      <c r="AI123" s="22">
        <v>0</v>
      </c>
    </row>
    <row r="124" spans="1:35" s="2" customFormat="1" ht="20.100000000000001" customHeight="1" x14ac:dyDescent="0.15">
      <c r="A124" s="4" t="s">
        <v>121</v>
      </c>
      <c r="B124" s="29">
        <v>87</v>
      </c>
      <c r="C124" s="19">
        <v>69.8566</v>
      </c>
      <c r="D124" s="20">
        <v>207.697</v>
      </c>
      <c r="E124" s="20">
        <v>0</v>
      </c>
      <c r="F124" s="21">
        <v>69.532899999999998</v>
      </c>
      <c r="G124" s="20">
        <v>183.785</v>
      </c>
      <c r="H124" s="47">
        <v>0</v>
      </c>
      <c r="I124" s="21">
        <v>137.006</v>
      </c>
      <c r="J124" s="20">
        <v>245.65</v>
      </c>
      <c r="K124" s="47">
        <v>0</v>
      </c>
      <c r="L124" s="21">
        <v>51.257300000000001</v>
      </c>
      <c r="M124" s="20">
        <v>142.82</v>
      </c>
      <c r="N124" s="47">
        <v>0</v>
      </c>
      <c r="O124" s="21">
        <v>81.334199999999996</v>
      </c>
      <c r="P124" s="20">
        <v>267.971</v>
      </c>
      <c r="Q124" s="22">
        <v>0</v>
      </c>
      <c r="R124" s="21">
        <v>63.221800000000002</v>
      </c>
      <c r="S124" s="20">
        <v>163.624</v>
      </c>
      <c r="T124" s="47">
        <v>0</v>
      </c>
      <c r="U124" s="21">
        <v>65.158100000000005</v>
      </c>
      <c r="V124" s="20">
        <v>171.28800000000001</v>
      </c>
      <c r="W124" s="47">
        <v>0</v>
      </c>
      <c r="X124" s="21">
        <v>67.400199999999998</v>
      </c>
      <c r="Y124" s="20">
        <v>194.017</v>
      </c>
      <c r="Z124" s="47">
        <v>0</v>
      </c>
      <c r="AA124" s="21">
        <v>81.760599999999997</v>
      </c>
      <c r="AB124" s="20">
        <v>236.5</v>
      </c>
      <c r="AC124" s="47">
        <v>0</v>
      </c>
      <c r="AD124" s="21">
        <v>41.7241</v>
      </c>
      <c r="AE124" s="20">
        <v>176.57400000000001</v>
      </c>
      <c r="AF124" s="47">
        <v>0</v>
      </c>
      <c r="AG124" s="21">
        <v>71.519099999999995</v>
      </c>
      <c r="AH124" s="20">
        <v>214.465</v>
      </c>
      <c r="AI124" s="22">
        <v>0</v>
      </c>
    </row>
    <row r="125" spans="1:35" s="2" customFormat="1" ht="20.100000000000001" customHeight="1" x14ac:dyDescent="0.15">
      <c r="A125" s="4" t="s">
        <v>122</v>
      </c>
      <c r="B125" s="29">
        <v>88</v>
      </c>
      <c r="C125" s="19">
        <v>30.798999999999999</v>
      </c>
      <c r="D125" s="20">
        <v>148.702</v>
      </c>
      <c r="E125" s="20">
        <v>0</v>
      </c>
      <c r="F125" s="21">
        <v>26.427199999999999</v>
      </c>
      <c r="G125" s="20">
        <v>82.380099999999999</v>
      </c>
      <c r="H125" s="47">
        <v>0</v>
      </c>
      <c r="I125" s="21">
        <v>51.039200000000001</v>
      </c>
      <c r="J125" s="20">
        <v>154.87200000000001</v>
      </c>
      <c r="K125" s="47">
        <v>0</v>
      </c>
      <c r="L125" s="21">
        <v>18.3232</v>
      </c>
      <c r="M125" s="20">
        <v>70.259399999999999</v>
      </c>
      <c r="N125" s="47">
        <v>0</v>
      </c>
      <c r="O125" s="21">
        <v>41.988799999999998</v>
      </c>
      <c r="P125" s="20">
        <v>184.14699999999999</v>
      </c>
      <c r="Q125" s="22">
        <v>0</v>
      </c>
      <c r="R125" s="21">
        <v>21.107199999999999</v>
      </c>
      <c r="S125" s="20">
        <v>99.882300000000001</v>
      </c>
      <c r="T125" s="47">
        <v>0</v>
      </c>
      <c r="U125" s="21">
        <v>28.348800000000001</v>
      </c>
      <c r="V125" s="20">
        <v>108.729</v>
      </c>
      <c r="W125" s="47">
        <v>0</v>
      </c>
      <c r="X125" s="21">
        <v>29.706399999999999</v>
      </c>
      <c r="Y125" s="20">
        <v>114.307</v>
      </c>
      <c r="Z125" s="47">
        <v>0</v>
      </c>
      <c r="AA125" s="21">
        <v>31.9389</v>
      </c>
      <c r="AB125" s="20">
        <v>157.28299999999999</v>
      </c>
      <c r="AC125" s="47">
        <v>0</v>
      </c>
      <c r="AD125" s="21">
        <v>19.543399999999998</v>
      </c>
      <c r="AE125" s="20">
        <v>76.062399999999997</v>
      </c>
      <c r="AF125" s="47">
        <v>0</v>
      </c>
      <c r="AG125" s="21">
        <v>51.173000000000002</v>
      </c>
      <c r="AH125" s="20">
        <v>329.99400000000003</v>
      </c>
      <c r="AI125" s="22">
        <v>0</v>
      </c>
    </row>
    <row r="126" spans="1:35" s="38" customFormat="1" ht="20.100000000000001" customHeight="1" x14ac:dyDescent="0.15">
      <c r="A126" s="4" t="s">
        <v>123</v>
      </c>
      <c r="B126" s="29" t="s">
        <v>177</v>
      </c>
      <c r="C126" s="19">
        <v>541.95899999999995</v>
      </c>
      <c r="D126" s="20">
        <v>383.66199999999998</v>
      </c>
      <c r="E126" s="20">
        <v>480</v>
      </c>
      <c r="F126" s="21">
        <f>SUM(F127:F129)</f>
        <v>582.471</v>
      </c>
      <c r="G126" s="20">
        <v>402.03800000000001</v>
      </c>
      <c r="H126" s="47">
        <v>540.29300000000001</v>
      </c>
      <c r="I126" s="21">
        <f t="shared" ref="I126:AG126" si="30">SUM(I127:I129)</f>
        <v>478.69799999999998</v>
      </c>
      <c r="J126" s="20">
        <v>363.18200000000002</v>
      </c>
      <c r="K126" s="47">
        <v>400</v>
      </c>
      <c r="L126" s="21">
        <f t="shared" si="30"/>
        <v>538.37</v>
      </c>
      <c r="M126" s="20">
        <v>341.92500000000001</v>
      </c>
      <c r="N126" s="47">
        <v>500</v>
      </c>
      <c r="O126" s="21">
        <f t="shared" si="30"/>
        <v>469.26</v>
      </c>
      <c r="P126" s="20">
        <v>383.18</v>
      </c>
      <c r="Q126" s="22">
        <v>400</v>
      </c>
      <c r="R126" s="21">
        <f t="shared" si="30"/>
        <v>653.11199999999997</v>
      </c>
      <c r="S126" s="20">
        <v>344.488</v>
      </c>
      <c r="T126" s="47">
        <v>600</v>
      </c>
      <c r="U126" s="21">
        <f t="shared" si="30"/>
        <v>459.09900000000005</v>
      </c>
      <c r="V126" s="20">
        <v>404.75299999999999</v>
      </c>
      <c r="W126" s="47">
        <v>380.08100000000002</v>
      </c>
      <c r="X126" s="21">
        <f t="shared" si="30"/>
        <v>564.21</v>
      </c>
      <c r="Y126" s="20">
        <v>383.31599999999997</v>
      </c>
      <c r="Z126" s="47">
        <v>473.38400000000001</v>
      </c>
      <c r="AA126" s="21">
        <f t="shared" si="30"/>
        <v>629.12</v>
      </c>
      <c r="AB126" s="20">
        <v>424.00299999999999</v>
      </c>
      <c r="AC126" s="47">
        <v>600</v>
      </c>
      <c r="AD126" s="21">
        <f t="shared" si="30"/>
        <v>444.73779999999999</v>
      </c>
      <c r="AE126" s="20">
        <v>321.91699999999997</v>
      </c>
      <c r="AF126" s="47">
        <v>400</v>
      </c>
      <c r="AG126" s="21">
        <f t="shared" si="30"/>
        <v>536.45900000000006</v>
      </c>
      <c r="AH126" s="20">
        <v>318.33800000000002</v>
      </c>
      <c r="AI126" s="22">
        <v>500</v>
      </c>
    </row>
    <row r="127" spans="1:35" s="2" customFormat="1" ht="20.100000000000001" customHeight="1" x14ac:dyDescent="0.15">
      <c r="A127" s="4" t="s">
        <v>124</v>
      </c>
      <c r="B127" s="29">
        <v>89</v>
      </c>
      <c r="C127" s="19">
        <v>229.88399999999999</v>
      </c>
      <c r="D127" s="20">
        <v>293.721</v>
      </c>
      <c r="E127" s="20">
        <v>150</v>
      </c>
      <c r="F127" s="21">
        <v>299.35899999999998</v>
      </c>
      <c r="G127" s="20">
        <v>322.91899999999998</v>
      </c>
      <c r="H127" s="47">
        <v>201.51300000000001</v>
      </c>
      <c r="I127" s="21">
        <v>211.63</v>
      </c>
      <c r="J127" s="20">
        <v>366.37799999999999</v>
      </c>
      <c r="K127" s="47">
        <v>0</v>
      </c>
      <c r="L127" s="21">
        <v>215.578</v>
      </c>
      <c r="M127" s="20">
        <v>272.17899999999997</v>
      </c>
      <c r="N127" s="47">
        <v>150</v>
      </c>
      <c r="O127" s="21">
        <v>177.73500000000001</v>
      </c>
      <c r="P127" s="20">
        <v>259.67599999999999</v>
      </c>
      <c r="Q127" s="22">
        <v>0</v>
      </c>
      <c r="R127" s="21">
        <v>262.387</v>
      </c>
      <c r="S127" s="20">
        <v>281.399</v>
      </c>
      <c r="T127" s="47">
        <v>200</v>
      </c>
      <c r="U127" s="21">
        <v>213.96100000000001</v>
      </c>
      <c r="V127" s="20">
        <v>328.38200000000001</v>
      </c>
      <c r="W127" s="47">
        <v>0</v>
      </c>
      <c r="X127" s="21">
        <v>242.63300000000001</v>
      </c>
      <c r="Y127" s="20">
        <v>302.16899999999998</v>
      </c>
      <c r="Z127" s="47">
        <v>150</v>
      </c>
      <c r="AA127" s="21">
        <v>247.53899999999999</v>
      </c>
      <c r="AB127" s="20">
        <v>325.57900000000001</v>
      </c>
      <c r="AC127" s="47">
        <v>103.63800000000001</v>
      </c>
      <c r="AD127" s="21">
        <v>249.434</v>
      </c>
      <c r="AE127" s="20">
        <v>246.89500000000001</v>
      </c>
      <c r="AF127" s="47">
        <v>200</v>
      </c>
      <c r="AG127" s="21">
        <v>193.685</v>
      </c>
      <c r="AH127" s="20">
        <v>214.62100000000001</v>
      </c>
      <c r="AI127" s="22">
        <v>150</v>
      </c>
    </row>
    <row r="128" spans="1:35" s="2" customFormat="1" ht="20.100000000000001" customHeight="1" x14ac:dyDescent="0.15">
      <c r="A128" s="4" t="s">
        <v>125</v>
      </c>
      <c r="B128" s="29">
        <v>90</v>
      </c>
      <c r="C128" s="19">
        <v>158.90100000000001</v>
      </c>
      <c r="D128" s="20">
        <v>176.95599999999999</v>
      </c>
      <c r="E128" s="20">
        <v>150</v>
      </c>
      <c r="F128" s="21">
        <v>123.27</v>
      </c>
      <c r="G128" s="20">
        <v>169.66300000000001</v>
      </c>
      <c r="H128" s="47">
        <v>99.067899999999995</v>
      </c>
      <c r="I128" s="21">
        <v>153.34299999999999</v>
      </c>
      <c r="J128" s="20">
        <v>151.62299999999999</v>
      </c>
      <c r="K128" s="47">
        <v>145.62799999999999</v>
      </c>
      <c r="L128" s="21">
        <v>160.72999999999999</v>
      </c>
      <c r="M128" s="20">
        <v>177.232</v>
      </c>
      <c r="N128" s="47">
        <v>142</v>
      </c>
      <c r="O128" s="21">
        <v>179.46199999999999</v>
      </c>
      <c r="P128" s="20">
        <v>199.892</v>
      </c>
      <c r="Q128" s="22">
        <v>152</v>
      </c>
      <c r="R128" s="21">
        <v>192.762</v>
      </c>
      <c r="S128" s="20">
        <v>178.20699999999999</v>
      </c>
      <c r="T128" s="47">
        <v>176.90899999999999</v>
      </c>
      <c r="U128" s="21">
        <v>147.08000000000001</v>
      </c>
      <c r="V128" s="20">
        <v>175.31100000000001</v>
      </c>
      <c r="W128" s="47">
        <v>122</v>
      </c>
      <c r="X128" s="21">
        <v>167.709</v>
      </c>
      <c r="Y128" s="20">
        <v>176.58500000000001</v>
      </c>
      <c r="Z128" s="47">
        <v>152</v>
      </c>
      <c r="AA128" s="21">
        <v>166.02199999999999</v>
      </c>
      <c r="AB128" s="20">
        <v>180.81</v>
      </c>
      <c r="AC128" s="47">
        <v>150</v>
      </c>
      <c r="AD128" s="21">
        <v>124.10899999999999</v>
      </c>
      <c r="AE128" s="20">
        <v>148.03399999999999</v>
      </c>
      <c r="AF128" s="47">
        <v>94.965100000000007</v>
      </c>
      <c r="AG128" s="21">
        <v>121.679</v>
      </c>
      <c r="AH128" s="20">
        <v>144.422</v>
      </c>
      <c r="AI128" s="22">
        <v>101</v>
      </c>
    </row>
    <row r="129" spans="1:35" s="2" customFormat="1" ht="20.100000000000001" customHeight="1" x14ac:dyDescent="0.15">
      <c r="A129" s="4" t="s">
        <v>126</v>
      </c>
      <c r="B129" s="29">
        <v>91</v>
      </c>
      <c r="C129" s="19">
        <v>153.17400000000001</v>
      </c>
      <c r="D129" s="20">
        <v>273.82</v>
      </c>
      <c r="E129" s="20">
        <v>0</v>
      </c>
      <c r="F129" s="21">
        <v>159.84200000000001</v>
      </c>
      <c r="G129" s="20">
        <v>321.21499999999997</v>
      </c>
      <c r="H129" s="47">
        <v>0</v>
      </c>
      <c r="I129" s="21">
        <v>113.72499999999999</v>
      </c>
      <c r="J129" s="20">
        <v>190.25299999999999</v>
      </c>
      <c r="K129" s="47">
        <v>0</v>
      </c>
      <c r="L129" s="21">
        <v>162.06200000000001</v>
      </c>
      <c r="M129" s="20">
        <v>249.816</v>
      </c>
      <c r="N129" s="47">
        <v>0</v>
      </c>
      <c r="O129" s="21">
        <v>112.063</v>
      </c>
      <c r="P129" s="20">
        <v>230.23400000000001</v>
      </c>
      <c r="Q129" s="22">
        <v>0</v>
      </c>
      <c r="R129" s="21">
        <v>197.96299999999999</v>
      </c>
      <c r="S129" s="20">
        <v>300.80700000000002</v>
      </c>
      <c r="T129" s="47">
        <v>0</v>
      </c>
      <c r="U129" s="21">
        <v>98.058000000000007</v>
      </c>
      <c r="V129" s="20">
        <v>185.01499999999999</v>
      </c>
      <c r="W129" s="47">
        <v>0</v>
      </c>
      <c r="X129" s="21">
        <v>153.86799999999999</v>
      </c>
      <c r="Y129" s="20">
        <v>269.89100000000002</v>
      </c>
      <c r="Z129" s="47">
        <v>0</v>
      </c>
      <c r="AA129" s="21">
        <v>215.559</v>
      </c>
      <c r="AB129" s="20">
        <v>347.43799999999999</v>
      </c>
      <c r="AC129" s="47">
        <v>0</v>
      </c>
      <c r="AD129" s="21">
        <v>71.194800000000001</v>
      </c>
      <c r="AE129" s="20">
        <v>190.32599999999999</v>
      </c>
      <c r="AF129" s="47">
        <v>0</v>
      </c>
      <c r="AG129" s="21">
        <v>221.095</v>
      </c>
      <c r="AH129" s="20">
        <v>286.77999999999997</v>
      </c>
      <c r="AI129" s="22">
        <v>100</v>
      </c>
    </row>
    <row r="130" spans="1:35" s="38" customFormat="1" ht="20.100000000000001" customHeight="1" x14ac:dyDescent="0.15">
      <c r="A130" s="39" t="s">
        <v>17</v>
      </c>
      <c r="B130" s="40" t="s">
        <v>178</v>
      </c>
      <c r="C130" s="41">
        <v>64.659108000000003</v>
      </c>
      <c r="D130" s="42">
        <v>50.592599999999997</v>
      </c>
      <c r="E130" s="42">
        <v>54.274000000000001</v>
      </c>
      <c r="F130" s="45">
        <f>F131+F138</f>
        <v>65.735847000000007</v>
      </c>
      <c r="G130" s="42">
        <v>60.466999999999999</v>
      </c>
      <c r="H130" s="46">
        <v>46.530299999999997</v>
      </c>
      <c r="I130" s="45">
        <f t="shared" ref="I130:AG130" si="31">I131+I138</f>
        <v>62.062635999999998</v>
      </c>
      <c r="J130" s="42">
        <v>38.740400000000001</v>
      </c>
      <c r="K130" s="46">
        <v>46.726799999999997</v>
      </c>
      <c r="L130" s="45">
        <f t="shared" si="31"/>
        <v>63.301195</v>
      </c>
      <c r="M130" s="42">
        <v>40.4803</v>
      </c>
      <c r="N130" s="46">
        <v>51.096899999999998</v>
      </c>
      <c r="O130" s="45">
        <f t="shared" si="31"/>
        <v>71.974966000000009</v>
      </c>
      <c r="P130" s="42">
        <v>56.895099999999999</v>
      </c>
      <c r="Q130" s="55">
        <v>58.490900000000003</v>
      </c>
      <c r="R130" s="45">
        <f t="shared" si="31"/>
        <v>75.83165799999999</v>
      </c>
      <c r="S130" s="42">
        <v>58.011000000000003</v>
      </c>
      <c r="T130" s="46">
        <v>62.474200000000003</v>
      </c>
      <c r="U130" s="45">
        <f t="shared" si="31"/>
        <v>79.297145</v>
      </c>
      <c r="V130" s="42">
        <v>84.809200000000004</v>
      </c>
      <c r="W130" s="46">
        <v>62.054200000000002</v>
      </c>
      <c r="X130" s="45">
        <f t="shared" si="31"/>
        <v>58.790098999999998</v>
      </c>
      <c r="Y130" s="42">
        <v>42.357500000000002</v>
      </c>
      <c r="Z130" s="46">
        <v>49.989699999999999</v>
      </c>
      <c r="AA130" s="45">
        <f t="shared" si="31"/>
        <v>57.785839000000003</v>
      </c>
      <c r="AB130" s="42">
        <v>34.638800000000003</v>
      </c>
      <c r="AC130" s="46">
        <v>52.895499999999998</v>
      </c>
      <c r="AD130" s="45">
        <f t="shared" si="31"/>
        <v>54.602606000000002</v>
      </c>
      <c r="AE130" s="42">
        <v>33.167099999999998</v>
      </c>
      <c r="AF130" s="46">
        <v>44.679600000000001</v>
      </c>
      <c r="AG130" s="45">
        <f t="shared" si="31"/>
        <v>63.049652999999999</v>
      </c>
      <c r="AH130" s="42">
        <v>32.1145</v>
      </c>
      <c r="AI130" s="55">
        <v>60.908999999999999</v>
      </c>
    </row>
    <row r="131" spans="1:35" s="38" customFormat="1" ht="20.100000000000001" customHeight="1" x14ac:dyDescent="0.15">
      <c r="A131" s="4" t="s">
        <v>127</v>
      </c>
      <c r="B131" s="29" t="s">
        <v>179</v>
      </c>
      <c r="C131" s="19">
        <v>64.32311</v>
      </c>
      <c r="D131" s="20">
        <v>50.519100000000002</v>
      </c>
      <c r="E131" s="20">
        <v>54</v>
      </c>
      <c r="F131" s="21">
        <f>SUM(F132:F137)</f>
        <v>65.423830000000009</v>
      </c>
      <c r="G131" s="20">
        <v>60.1813</v>
      </c>
      <c r="H131" s="47">
        <v>46.37</v>
      </c>
      <c r="I131" s="21">
        <f t="shared" ref="I131:AG131" si="32">SUM(I132:I137)</f>
        <v>61.607925999999999</v>
      </c>
      <c r="J131" s="20">
        <v>38.549799999999998</v>
      </c>
      <c r="K131" s="47">
        <v>46.726799999999997</v>
      </c>
      <c r="L131" s="21">
        <f t="shared" si="32"/>
        <v>63.051180000000002</v>
      </c>
      <c r="M131" s="20">
        <v>40.453699999999998</v>
      </c>
      <c r="N131" s="47">
        <v>51.096899999999998</v>
      </c>
      <c r="O131" s="21">
        <f t="shared" si="32"/>
        <v>71.678920000000005</v>
      </c>
      <c r="P131" s="20">
        <v>56.881900000000002</v>
      </c>
      <c r="Q131" s="22">
        <v>58.396700000000003</v>
      </c>
      <c r="R131" s="21">
        <f t="shared" si="32"/>
        <v>75.611819999999994</v>
      </c>
      <c r="S131" s="20">
        <v>57.5991</v>
      </c>
      <c r="T131" s="47">
        <v>62.4711</v>
      </c>
      <c r="U131" s="21">
        <f t="shared" si="32"/>
        <v>78.965040000000002</v>
      </c>
      <c r="V131" s="20">
        <v>84.8262</v>
      </c>
      <c r="W131" s="47">
        <v>61.910499999999999</v>
      </c>
      <c r="X131" s="21">
        <f t="shared" si="32"/>
        <v>58.529170000000001</v>
      </c>
      <c r="Y131" s="20">
        <v>42.362200000000001</v>
      </c>
      <c r="Z131" s="47">
        <v>49.819200000000002</v>
      </c>
      <c r="AA131" s="21">
        <f t="shared" si="32"/>
        <v>57.128990000000002</v>
      </c>
      <c r="AB131" s="20">
        <v>34.538800000000002</v>
      </c>
      <c r="AC131" s="47">
        <v>52.770499999999998</v>
      </c>
      <c r="AD131" s="21">
        <f t="shared" si="32"/>
        <v>54.377510000000001</v>
      </c>
      <c r="AE131" s="20">
        <v>33.142600000000002</v>
      </c>
      <c r="AF131" s="47">
        <v>44.519500000000001</v>
      </c>
      <c r="AG131" s="21">
        <f t="shared" si="32"/>
        <v>62.914059999999999</v>
      </c>
      <c r="AH131" s="20">
        <v>31.937899999999999</v>
      </c>
      <c r="AI131" s="22">
        <v>60.908999999999999</v>
      </c>
    </row>
    <row r="132" spans="1:35" s="2" customFormat="1" ht="20.100000000000001" customHeight="1" x14ac:dyDescent="0.15">
      <c r="A132" s="4" t="s">
        <v>128</v>
      </c>
      <c r="B132" s="29">
        <v>92</v>
      </c>
      <c r="C132" s="19">
        <v>2.1592699999999998</v>
      </c>
      <c r="D132" s="20">
        <v>6.9325900000000003</v>
      </c>
      <c r="E132" s="20">
        <v>0</v>
      </c>
      <c r="F132" s="21">
        <v>1.1095299999999999</v>
      </c>
      <c r="G132" s="20">
        <v>3.2531500000000002</v>
      </c>
      <c r="H132" s="47">
        <v>0</v>
      </c>
      <c r="I132" s="21">
        <v>0.64857600000000004</v>
      </c>
      <c r="J132" s="20">
        <v>3.3179699999999999</v>
      </c>
      <c r="K132" s="47">
        <v>0</v>
      </c>
      <c r="L132" s="21">
        <v>1.4894799999999999</v>
      </c>
      <c r="M132" s="20">
        <v>5.4789099999999999</v>
      </c>
      <c r="N132" s="47">
        <v>0</v>
      </c>
      <c r="O132" s="21">
        <v>2.5940500000000002</v>
      </c>
      <c r="P132" s="20">
        <v>7.9060899999999998</v>
      </c>
      <c r="Q132" s="22">
        <v>0</v>
      </c>
      <c r="R132" s="21">
        <v>2.1664400000000001</v>
      </c>
      <c r="S132" s="20">
        <v>5.1848999999999998</v>
      </c>
      <c r="T132" s="47">
        <v>0</v>
      </c>
      <c r="U132" s="21">
        <v>4.5183</v>
      </c>
      <c r="V132" s="20">
        <v>12.9937</v>
      </c>
      <c r="W132" s="47">
        <v>0</v>
      </c>
      <c r="X132" s="21">
        <v>2.1528200000000002</v>
      </c>
      <c r="Y132" s="20">
        <v>6.2180900000000001</v>
      </c>
      <c r="Z132" s="47">
        <v>0</v>
      </c>
      <c r="AA132" s="21">
        <v>1.7098899999999999</v>
      </c>
      <c r="AB132" s="20">
        <v>4.9302700000000002</v>
      </c>
      <c r="AC132" s="47">
        <v>0</v>
      </c>
      <c r="AD132" s="21">
        <v>1.36737</v>
      </c>
      <c r="AE132" s="20">
        <v>4.8839800000000002</v>
      </c>
      <c r="AF132" s="47">
        <v>0</v>
      </c>
      <c r="AG132" s="21">
        <v>2.6906300000000001</v>
      </c>
      <c r="AH132" s="20">
        <v>7.3847300000000002</v>
      </c>
      <c r="AI132" s="22">
        <v>0</v>
      </c>
    </row>
    <row r="133" spans="1:35" s="2" customFormat="1" ht="20.100000000000001" customHeight="1" x14ac:dyDescent="0.15">
      <c r="A133" s="4" t="s">
        <v>129</v>
      </c>
      <c r="B133" s="29">
        <v>93</v>
      </c>
      <c r="C133" s="19">
        <v>12.6396</v>
      </c>
      <c r="D133" s="20">
        <v>12.4215</v>
      </c>
      <c r="E133" s="20">
        <v>9.5659700000000001</v>
      </c>
      <c r="F133" s="21">
        <v>13.1469</v>
      </c>
      <c r="G133" s="20">
        <v>15.577</v>
      </c>
      <c r="H133" s="47">
        <v>6.5331599999999996</v>
      </c>
      <c r="I133" s="21">
        <v>11.956099999999999</v>
      </c>
      <c r="J133" s="20">
        <v>12.257400000000001</v>
      </c>
      <c r="K133" s="47">
        <v>8.4917999999999996</v>
      </c>
      <c r="L133" s="21">
        <v>13.845000000000001</v>
      </c>
      <c r="M133" s="20">
        <v>13.020200000000001</v>
      </c>
      <c r="N133" s="47">
        <v>10</v>
      </c>
      <c r="O133" s="21">
        <v>14.7803</v>
      </c>
      <c r="P133" s="20">
        <v>13.965199999999999</v>
      </c>
      <c r="Q133" s="22">
        <v>12</v>
      </c>
      <c r="R133" s="21">
        <v>15.702199999999999</v>
      </c>
      <c r="S133" s="20">
        <v>13.0479</v>
      </c>
      <c r="T133" s="47">
        <v>13.5082</v>
      </c>
      <c r="U133" s="21">
        <v>12.805099999999999</v>
      </c>
      <c r="V133" s="20">
        <v>12.3773</v>
      </c>
      <c r="W133" s="47">
        <v>9.3000000000000007</v>
      </c>
      <c r="X133" s="21">
        <v>10.125999999999999</v>
      </c>
      <c r="Y133" s="20">
        <v>10.365</v>
      </c>
      <c r="Z133" s="47">
        <v>7.9106100000000001</v>
      </c>
      <c r="AA133" s="21">
        <v>11.870699999999999</v>
      </c>
      <c r="AB133" s="20">
        <v>11.7159</v>
      </c>
      <c r="AC133" s="47">
        <v>8.6279500000000002</v>
      </c>
      <c r="AD133" s="21">
        <v>11.8552</v>
      </c>
      <c r="AE133" s="20">
        <v>10.820600000000001</v>
      </c>
      <c r="AF133" s="47">
        <v>10.507</v>
      </c>
      <c r="AG133" s="21">
        <v>11.3048</v>
      </c>
      <c r="AH133" s="20">
        <v>11.201499999999999</v>
      </c>
      <c r="AI133" s="22">
        <v>8.52</v>
      </c>
    </row>
    <row r="134" spans="1:35" s="2" customFormat="1" ht="20.100000000000001" customHeight="1" x14ac:dyDescent="0.15">
      <c r="A134" s="4" t="s">
        <v>130</v>
      </c>
      <c r="B134" s="29">
        <v>94</v>
      </c>
      <c r="C134" s="19">
        <v>1.17716</v>
      </c>
      <c r="D134" s="20">
        <v>1.2519499999999999</v>
      </c>
      <c r="E134" s="20">
        <v>0.84021999999999997</v>
      </c>
      <c r="F134" s="21">
        <v>1.10741</v>
      </c>
      <c r="G134" s="20">
        <v>1.4490099999999999</v>
      </c>
      <c r="H134" s="47">
        <v>0.61916899999999997</v>
      </c>
      <c r="I134" s="21">
        <v>1.17092</v>
      </c>
      <c r="J134" s="20">
        <v>1.09958</v>
      </c>
      <c r="K134" s="47">
        <v>0.75897599999999998</v>
      </c>
      <c r="L134" s="21">
        <v>1.35764</v>
      </c>
      <c r="M134" s="20">
        <v>1.3835900000000001</v>
      </c>
      <c r="N134" s="47">
        <v>0.93813500000000005</v>
      </c>
      <c r="O134" s="21">
        <v>1.54508</v>
      </c>
      <c r="P134" s="20">
        <v>1.59002</v>
      </c>
      <c r="Q134" s="22">
        <v>1.0973599999999999</v>
      </c>
      <c r="R134" s="21">
        <v>1.0382800000000001</v>
      </c>
      <c r="S134" s="20">
        <v>1.0907100000000001</v>
      </c>
      <c r="T134" s="47">
        <v>0.7</v>
      </c>
      <c r="U134" s="21">
        <v>1.11825</v>
      </c>
      <c r="V134" s="20">
        <v>1.07653</v>
      </c>
      <c r="W134" s="47">
        <v>0.85998300000000005</v>
      </c>
      <c r="X134" s="21">
        <v>1.13456</v>
      </c>
      <c r="Y134" s="20">
        <v>1.1161399999999999</v>
      </c>
      <c r="Z134" s="47">
        <v>0.85853100000000004</v>
      </c>
      <c r="AA134" s="21">
        <v>1.024</v>
      </c>
      <c r="AB134" s="20">
        <v>1.09351</v>
      </c>
      <c r="AC134" s="47">
        <v>0.81332599999999999</v>
      </c>
      <c r="AD134" s="21">
        <v>1.07955</v>
      </c>
      <c r="AE134" s="20">
        <v>1.08968</v>
      </c>
      <c r="AF134" s="47">
        <v>0.73333300000000001</v>
      </c>
      <c r="AG134" s="21">
        <v>1.00587</v>
      </c>
      <c r="AH134" s="20">
        <v>1.2169099999999999</v>
      </c>
      <c r="AI134" s="22">
        <v>0.55059499999999995</v>
      </c>
    </row>
    <row r="135" spans="1:35" s="2" customFormat="1" ht="20.100000000000001" customHeight="1" x14ac:dyDescent="0.15">
      <c r="A135" s="4" t="s">
        <v>131</v>
      </c>
      <c r="B135" s="29">
        <v>95</v>
      </c>
      <c r="C135" s="19">
        <v>2.7058300000000002</v>
      </c>
      <c r="D135" s="20">
        <v>5.6397300000000001</v>
      </c>
      <c r="E135" s="20">
        <v>0</v>
      </c>
      <c r="F135" s="21">
        <v>2.8979400000000002</v>
      </c>
      <c r="G135" s="20">
        <v>4.9419300000000002</v>
      </c>
      <c r="H135" s="47">
        <v>0</v>
      </c>
      <c r="I135" s="21">
        <v>4.4753299999999996</v>
      </c>
      <c r="J135" s="20">
        <v>7.5224799999999998</v>
      </c>
      <c r="K135" s="47">
        <v>0</v>
      </c>
      <c r="L135" s="21">
        <v>3.1376499999999998</v>
      </c>
      <c r="M135" s="20">
        <v>5.7281199999999997</v>
      </c>
      <c r="N135" s="47">
        <v>0</v>
      </c>
      <c r="O135" s="21">
        <v>3.1176200000000001</v>
      </c>
      <c r="P135" s="20">
        <v>6.38809</v>
      </c>
      <c r="Q135" s="22">
        <v>0</v>
      </c>
      <c r="R135" s="21">
        <v>2.3662700000000001</v>
      </c>
      <c r="S135" s="20">
        <v>5.9944899999999999</v>
      </c>
      <c r="T135" s="47">
        <v>0</v>
      </c>
      <c r="U135" s="21">
        <v>2.2764500000000001</v>
      </c>
      <c r="V135" s="20">
        <v>4.9816599999999998</v>
      </c>
      <c r="W135" s="47">
        <v>0</v>
      </c>
      <c r="X135" s="21">
        <v>2.9017400000000002</v>
      </c>
      <c r="Y135" s="20">
        <v>6.4811500000000004</v>
      </c>
      <c r="Z135" s="47">
        <v>0</v>
      </c>
      <c r="AA135" s="21">
        <v>2.14</v>
      </c>
      <c r="AB135" s="20">
        <v>4.2957099999999997</v>
      </c>
      <c r="AC135" s="47">
        <v>0</v>
      </c>
      <c r="AD135" s="21">
        <v>2.30179</v>
      </c>
      <c r="AE135" s="20">
        <v>4.6350499999999997</v>
      </c>
      <c r="AF135" s="47">
        <v>0</v>
      </c>
      <c r="AG135" s="21">
        <v>2.8041999999999998</v>
      </c>
      <c r="AH135" s="20">
        <v>5.7974300000000003</v>
      </c>
      <c r="AI135" s="22">
        <v>0</v>
      </c>
    </row>
    <row r="136" spans="1:35" s="2" customFormat="1" ht="20.100000000000001" customHeight="1" x14ac:dyDescent="0.15">
      <c r="A136" s="4" t="s">
        <v>132</v>
      </c>
      <c r="B136" s="29">
        <v>96</v>
      </c>
      <c r="C136" s="19">
        <v>9.1549499999999995</v>
      </c>
      <c r="D136" s="20">
        <v>10.712199999999999</v>
      </c>
      <c r="E136" s="20">
        <v>7.2</v>
      </c>
      <c r="F136" s="21">
        <v>6.8724499999999997</v>
      </c>
      <c r="G136" s="20">
        <v>8.5559100000000008</v>
      </c>
      <c r="H136" s="47">
        <v>0.43948500000000001</v>
      </c>
      <c r="I136" s="21">
        <v>7.6715999999999998</v>
      </c>
      <c r="J136" s="20">
        <v>8.3595299999999995</v>
      </c>
      <c r="K136" s="47">
        <v>6.4239800000000002</v>
      </c>
      <c r="L136" s="21">
        <v>9.4008099999999999</v>
      </c>
      <c r="M136" s="20">
        <v>11.664199999999999</v>
      </c>
      <c r="N136" s="47">
        <v>6.75</v>
      </c>
      <c r="O136" s="21">
        <v>9.3008699999999997</v>
      </c>
      <c r="P136" s="20">
        <v>10.544600000000001</v>
      </c>
      <c r="Q136" s="22">
        <v>7.3727</v>
      </c>
      <c r="R136" s="21">
        <v>9.7083300000000001</v>
      </c>
      <c r="S136" s="20">
        <v>10.2249</v>
      </c>
      <c r="T136" s="47">
        <v>8.0583500000000008</v>
      </c>
      <c r="U136" s="21">
        <v>9.5959400000000006</v>
      </c>
      <c r="V136" s="20">
        <v>11.460699999999999</v>
      </c>
      <c r="W136" s="47">
        <v>6</v>
      </c>
      <c r="X136" s="21">
        <v>8.7307500000000005</v>
      </c>
      <c r="Y136" s="20">
        <v>10.19</v>
      </c>
      <c r="Z136" s="47">
        <v>7.2</v>
      </c>
      <c r="AA136" s="21">
        <v>10.2994</v>
      </c>
      <c r="AB136" s="20">
        <v>10.5274</v>
      </c>
      <c r="AC136" s="47">
        <v>9</v>
      </c>
      <c r="AD136" s="21">
        <v>7.8190999999999997</v>
      </c>
      <c r="AE136" s="20">
        <v>9.5816099999999995</v>
      </c>
      <c r="AF136" s="47">
        <v>5.4095000000000004</v>
      </c>
      <c r="AG136" s="21">
        <v>9.6439599999999999</v>
      </c>
      <c r="AH136" s="20">
        <v>14.3858</v>
      </c>
      <c r="AI136" s="22">
        <v>4.5</v>
      </c>
    </row>
    <row r="137" spans="1:35" s="2" customFormat="1" ht="20.100000000000001" customHeight="1" x14ac:dyDescent="0.15">
      <c r="A137" s="4" t="s">
        <v>133</v>
      </c>
      <c r="B137" s="29">
        <v>97</v>
      </c>
      <c r="C137" s="19">
        <v>36.4863</v>
      </c>
      <c r="D137" s="20">
        <v>47.186100000000003</v>
      </c>
      <c r="E137" s="20">
        <v>23.842099999999999</v>
      </c>
      <c r="F137" s="21">
        <v>40.2896</v>
      </c>
      <c r="G137" s="20">
        <v>52.548299999999998</v>
      </c>
      <c r="H137" s="47">
        <v>22.950199999999999</v>
      </c>
      <c r="I137" s="21">
        <v>35.685400000000001</v>
      </c>
      <c r="J137" s="20">
        <v>34.565899999999999</v>
      </c>
      <c r="K137" s="47">
        <v>25.045999999999999</v>
      </c>
      <c r="L137" s="21">
        <v>33.820599999999999</v>
      </c>
      <c r="M137" s="20">
        <v>37.164700000000003</v>
      </c>
      <c r="N137" s="47">
        <v>25.7303</v>
      </c>
      <c r="O137" s="21">
        <v>40.341000000000001</v>
      </c>
      <c r="P137" s="20">
        <v>52.932899999999997</v>
      </c>
      <c r="Q137" s="22">
        <v>21.930700000000002</v>
      </c>
      <c r="R137" s="21">
        <v>44.630299999999998</v>
      </c>
      <c r="S137" s="20">
        <v>55.558900000000001</v>
      </c>
      <c r="T137" s="47">
        <v>29.103400000000001</v>
      </c>
      <c r="U137" s="21">
        <v>48.651000000000003</v>
      </c>
      <c r="V137" s="20">
        <v>83.1404</v>
      </c>
      <c r="W137" s="47">
        <v>27.5396</v>
      </c>
      <c r="X137" s="21">
        <v>33.4833</v>
      </c>
      <c r="Y137" s="20">
        <v>40.9754</v>
      </c>
      <c r="Z137" s="47">
        <v>21.5</v>
      </c>
      <c r="AA137" s="21">
        <v>30.085000000000001</v>
      </c>
      <c r="AB137" s="20">
        <v>30.3203</v>
      </c>
      <c r="AC137" s="47">
        <v>20.922799999999999</v>
      </c>
      <c r="AD137" s="21">
        <v>29.954499999999999</v>
      </c>
      <c r="AE137" s="20">
        <v>29.430800000000001</v>
      </c>
      <c r="AF137" s="47">
        <v>21.282</v>
      </c>
      <c r="AG137" s="21">
        <v>35.464599999999997</v>
      </c>
      <c r="AH137" s="20">
        <v>26.399799999999999</v>
      </c>
      <c r="AI137" s="22">
        <v>33.462299999999999</v>
      </c>
    </row>
    <row r="138" spans="1:35" s="2" customFormat="1" ht="20.100000000000001" customHeight="1" x14ac:dyDescent="0.15">
      <c r="A138" s="31" t="s">
        <v>134</v>
      </c>
      <c r="B138" s="32">
        <v>98</v>
      </c>
      <c r="C138" s="33">
        <v>0.33599800000000002</v>
      </c>
      <c r="D138" s="34">
        <v>1.1380699999999999</v>
      </c>
      <c r="E138" s="34">
        <v>0</v>
      </c>
      <c r="F138" s="36">
        <v>0.31201699999999999</v>
      </c>
      <c r="G138" s="34">
        <v>0.89928900000000001</v>
      </c>
      <c r="H138" s="48">
        <v>0</v>
      </c>
      <c r="I138" s="36">
        <v>0.45471</v>
      </c>
      <c r="J138" s="34">
        <v>2.1234000000000002</v>
      </c>
      <c r="K138" s="48">
        <v>0</v>
      </c>
      <c r="L138" s="36">
        <v>0.25001499999999999</v>
      </c>
      <c r="M138" s="34">
        <v>1.3865000000000001</v>
      </c>
      <c r="N138" s="48">
        <v>0</v>
      </c>
      <c r="O138" s="36">
        <v>0.29604599999999998</v>
      </c>
      <c r="P138" s="34">
        <v>0.78127000000000002</v>
      </c>
      <c r="Q138" s="35">
        <v>0</v>
      </c>
      <c r="R138" s="36">
        <v>0.21983800000000001</v>
      </c>
      <c r="S138" s="34">
        <v>1.20842</v>
      </c>
      <c r="T138" s="48">
        <v>0</v>
      </c>
      <c r="U138" s="36">
        <v>0.33210499999999998</v>
      </c>
      <c r="V138" s="34">
        <v>1.00722</v>
      </c>
      <c r="W138" s="48">
        <v>0</v>
      </c>
      <c r="X138" s="36">
        <v>0.26092900000000002</v>
      </c>
      <c r="Y138" s="34">
        <v>0.89816399999999996</v>
      </c>
      <c r="Z138" s="48">
        <v>0</v>
      </c>
      <c r="AA138" s="36">
        <v>0.65684900000000002</v>
      </c>
      <c r="AB138" s="34">
        <v>1.5632999999999999</v>
      </c>
      <c r="AC138" s="48">
        <v>0</v>
      </c>
      <c r="AD138" s="36">
        <v>0.22509599999999999</v>
      </c>
      <c r="AE138" s="34">
        <v>0.59162099999999995</v>
      </c>
      <c r="AF138" s="48">
        <v>0</v>
      </c>
      <c r="AG138" s="36">
        <v>0.13559299999999999</v>
      </c>
      <c r="AH138" s="34">
        <v>0.550979</v>
      </c>
      <c r="AI138" s="35">
        <v>0</v>
      </c>
    </row>
  </sheetData>
  <mergeCells count="35">
    <mergeCell ref="B3:B4"/>
    <mergeCell ref="C3:E3"/>
    <mergeCell ref="F3:H3"/>
    <mergeCell ref="I3:K3"/>
    <mergeCell ref="L3:N3"/>
    <mergeCell ref="O70:Q70"/>
    <mergeCell ref="R70:T70"/>
    <mergeCell ref="U70:W70"/>
    <mergeCell ref="X70:Z70"/>
    <mergeCell ref="B70:B71"/>
    <mergeCell ref="C70:E70"/>
    <mergeCell ref="F70:H70"/>
    <mergeCell ref="I70:K70"/>
    <mergeCell ref="L70:N70"/>
    <mergeCell ref="C5:E5"/>
    <mergeCell ref="F5:H5"/>
    <mergeCell ref="I5:K5"/>
    <mergeCell ref="L5:N5"/>
    <mergeCell ref="O5:Q5"/>
    <mergeCell ref="AA3:AC3"/>
    <mergeCell ref="AD3:AF3"/>
    <mergeCell ref="O3:Q3"/>
    <mergeCell ref="AG3:AI3"/>
    <mergeCell ref="X5:Z5"/>
    <mergeCell ref="R5:T5"/>
    <mergeCell ref="U5:W5"/>
    <mergeCell ref="R3:T3"/>
    <mergeCell ref="U3:W3"/>
    <mergeCell ref="X3:Z3"/>
    <mergeCell ref="AA70:AC70"/>
    <mergeCell ref="AD70:AF70"/>
    <mergeCell ref="AA5:AC5"/>
    <mergeCell ref="AD5:AF5"/>
    <mergeCell ref="AG5:AI5"/>
    <mergeCell ref="AG70:AI70"/>
  </mergeCells>
  <phoneticPr fontId="18"/>
  <pageMargins left="0.78740157480314965" right="0.78740157480314965" top="0.59055118110236227" bottom="0.74803149606299213" header="0.47244094488188981" footer="0.31496062992125984"/>
  <pageSetup paperSize="9" scale="58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食品群別摂取量（20歳以上・総数）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2018-01-30T05:14:01Z</cp:lastPrinted>
  <dcterms:created xsi:type="dcterms:W3CDTF">2017-03-26T20:40:42Z</dcterms:created>
  <dcterms:modified xsi:type="dcterms:W3CDTF">2018-01-30T05:18:50Z</dcterms:modified>
</cp:coreProperties>
</file>