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510" tabRatio="768" activeTab="0"/>
  </bookViews>
  <sheets>
    <sheet name="目次" sheetId="1" r:id="rId1"/>
    <sheet name="１表" sheetId="2" r:id="rId2"/>
    <sheet name="２表" sheetId="3" r:id="rId3"/>
    <sheet name="３表" sheetId="4" r:id="rId4"/>
    <sheet name="４表" sheetId="5" r:id="rId5"/>
    <sheet name="５表" sheetId="6" r:id="rId6"/>
    <sheet name="６表" sheetId="7" r:id="rId7"/>
    <sheet name="７表" sheetId="8" r:id="rId8"/>
    <sheet name="８表" sheetId="9" r:id="rId9"/>
    <sheet name="９表" sheetId="10" r:id="rId10"/>
    <sheet name="１０表" sheetId="11" r:id="rId11"/>
    <sheet name="１１表" sheetId="12" r:id="rId12"/>
    <sheet name="１２表－１" sheetId="13" r:id="rId13"/>
    <sheet name="１２表－２" sheetId="14" r:id="rId14"/>
    <sheet name="１３表" sheetId="15" r:id="rId15"/>
    <sheet name="１４表" sheetId="16" r:id="rId16"/>
  </sheets>
  <definedNames>
    <definedName name="_xlnm.Print_Area" localSheetId="10">'１０表'!$A$1:$Y$60</definedName>
    <definedName name="_xlnm.Print_Area" localSheetId="11">'１１表'!$A$1:$Y$61</definedName>
    <definedName name="_xlnm.Print_Area" localSheetId="12">'１２表－１'!$A$1:$N$66</definedName>
    <definedName name="_xlnm.Print_Area" localSheetId="13">'１２表－２'!$A$1:$AD$64</definedName>
    <definedName name="_xlnm.Print_Area" localSheetId="14">'１３表'!$A$1:$J$52</definedName>
    <definedName name="_xlnm.Print_Area" localSheetId="15">'１４表'!$A$1:$W$60</definedName>
    <definedName name="_xlnm.Print_Area" localSheetId="1">'１表'!$A$1:$N$62</definedName>
    <definedName name="_xlnm.Print_Area" localSheetId="2">'２表'!$A$1:$AQ$61</definedName>
    <definedName name="_xlnm.Print_Area" localSheetId="3">'３表'!$A$1:$V$61</definedName>
    <definedName name="_xlnm.Print_Area" localSheetId="4">'４表'!$A$1:$R$60</definedName>
    <definedName name="_xlnm.Print_Area" localSheetId="5">'５表'!$A$1:$AA$63</definedName>
    <definedName name="_xlnm.Print_Area" localSheetId="6">'６表'!$A$1:$U$60</definedName>
    <definedName name="_xlnm.Print_Area" localSheetId="7">'７表'!$A$1:$U$60</definedName>
    <definedName name="_xlnm.Print_Area" localSheetId="8">'８表'!$A$1:$AJ$62</definedName>
    <definedName name="_xlnm.Print_Area" localSheetId="9">'９表'!$A$1:$S$62</definedName>
  </definedNames>
  <calcPr fullCalcOnLoad="1"/>
</workbook>
</file>

<file path=xl/sharedStrings.xml><?xml version="1.0" encoding="utf-8"?>
<sst xmlns="http://schemas.openxmlformats.org/spreadsheetml/2006/main" count="6715" uniqueCount="416">
  <si>
    <t>芦屋</t>
  </si>
  <si>
    <t>伊丹</t>
  </si>
  <si>
    <t>宝塚</t>
  </si>
  <si>
    <t>明石</t>
  </si>
  <si>
    <t>加古川</t>
  </si>
  <si>
    <t>社</t>
  </si>
  <si>
    <t>赤穂</t>
  </si>
  <si>
    <t>福崎</t>
  </si>
  <si>
    <t>豊岡</t>
  </si>
  <si>
    <t>和田山</t>
  </si>
  <si>
    <t>柏原</t>
  </si>
  <si>
    <t>洲本</t>
  </si>
  <si>
    <t>神戸市</t>
  </si>
  <si>
    <t>姫路市</t>
  </si>
  <si>
    <t>尼崎市</t>
  </si>
  <si>
    <t>西宮市</t>
  </si>
  <si>
    <t>芦屋市</t>
  </si>
  <si>
    <t>伊丹市</t>
  </si>
  <si>
    <t>宝塚市</t>
  </si>
  <si>
    <t>川西市</t>
  </si>
  <si>
    <t>猪名川町</t>
  </si>
  <si>
    <t>三田市</t>
  </si>
  <si>
    <t>明石市</t>
  </si>
  <si>
    <t>加古川市</t>
  </si>
  <si>
    <t>稲美町</t>
  </si>
  <si>
    <t>播磨町</t>
  </si>
  <si>
    <t>西脇市</t>
  </si>
  <si>
    <t>三木市</t>
  </si>
  <si>
    <t>高砂市</t>
  </si>
  <si>
    <t>加西市</t>
  </si>
  <si>
    <t>小野市</t>
  </si>
  <si>
    <t>太子町</t>
  </si>
  <si>
    <t>相生市</t>
  </si>
  <si>
    <t>赤穂市</t>
  </si>
  <si>
    <t>上郡町</t>
  </si>
  <si>
    <t>市川町</t>
  </si>
  <si>
    <t>福崎町</t>
  </si>
  <si>
    <t>佐用町</t>
  </si>
  <si>
    <t>豊岡市</t>
  </si>
  <si>
    <t>洲本市</t>
  </si>
  <si>
    <t>悪性新生物</t>
  </si>
  <si>
    <t>生　　　　活　　　　習　　　　慣　　　　病</t>
  </si>
  <si>
    <t>肝臓がん</t>
  </si>
  <si>
    <t>前立腺がん</t>
  </si>
  <si>
    <t>骨粗しょう症</t>
  </si>
  <si>
    <t>丹波市</t>
  </si>
  <si>
    <t>南あわじ市</t>
  </si>
  <si>
    <t>多　可　町</t>
  </si>
  <si>
    <t>加東市</t>
  </si>
  <si>
    <t>宍粟市</t>
  </si>
  <si>
    <t>たつの市</t>
  </si>
  <si>
    <t>神河町</t>
  </si>
  <si>
    <t>香美町</t>
  </si>
  <si>
    <t>新温泉町</t>
  </si>
  <si>
    <t>朝来市</t>
  </si>
  <si>
    <t>淡路市</t>
  </si>
  <si>
    <t>第１表　市町が実施した健康診断受診延人員、健康診断の種類・保健所・市町別</t>
  </si>
  <si>
    <t>神戸市</t>
  </si>
  <si>
    <t>姫路市</t>
  </si>
  <si>
    <t>尼崎市</t>
  </si>
  <si>
    <t>西宮市</t>
  </si>
  <si>
    <t>龍野</t>
  </si>
  <si>
    <t>保健所</t>
  </si>
  <si>
    <t>市　町</t>
  </si>
  <si>
    <t>総　数</t>
  </si>
  <si>
    <t>結　核</t>
  </si>
  <si>
    <t>計</t>
  </si>
  <si>
    <t>循環器疾患</t>
  </si>
  <si>
    <t>その他</t>
  </si>
  <si>
    <t>（再　　掲）</t>
  </si>
  <si>
    <t>（再　掲）</t>
  </si>
  <si>
    <t>　　</t>
  </si>
  <si>
    <t>第３表　市町が実施した妊産婦及び乳幼児等保健指導の被指導実人員－延人員・健診の事後指導・保健所・市町別</t>
  </si>
  <si>
    <t>個　  　　  　    　別　        　　　　指　        　　　　導</t>
  </si>
  <si>
    <t>保 健 所</t>
  </si>
  <si>
    <t>市　町</t>
  </si>
  <si>
    <t>妊　　婦</t>
  </si>
  <si>
    <t>産　　婦</t>
  </si>
  <si>
    <t>乳　　児</t>
  </si>
  <si>
    <t>幼　　児</t>
  </si>
  <si>
    <t>その他</t>
  </si>
  <si>
    <t>電話相談　　延 人 員</t>
  </si>
  <si>
    <t>（再掲）健診の事後指導</t>
  </si>
  <si>
    <t>実人員</t>
  </si>
  <si>
    <t>延人員</t>
  </si>
  <si>
    <t>妊  婦</t>
  </si>
  <si>
    <t>産  婦</t>
  </si>
  <si>
    <t>乳  児</t>
  </si>
  <si>
    <t>幼  児</t>
  </si>
  <si>
    <t>多 可 町</t>
  </si>
  <si>
    <t>養父市</t>
  </si>
  <si>
    <t>篠山市</t>
  </si>
  <si>
    <t>妊　　婦</t>
  </si>
  <si>
    <t>産　　婦</t>
  </si>
  <si>
    <t>そ　の　他</t>
  </si>
  <si>
    <t>実人員</t>
  </si>
  <si>
    <t>延人員</t>
  </si>
  <si>
    <t>第４表　市町が実施した妊産婦及び乳幼児等訪問指導の被指導実人員－延人員・保健所・市町別</t>
  </si>
  <si>
    <t>２（４）</t>
  </si>
  <si>
    <t>保健所</t>
  </si>
  <si>
    <t>市　町</t>
  </si>
  <si>
    <t>新　生　児</t>
  </si>
  <si>
    <t>未　熟　児</t>
  </si>
  <si>
    <t>乳　　児</t>
  </si>
  <si>
    <t>幼　　児</t>
  </si>
  <si>
    <t>そ　の　他</t>
  </si>
  <si>
    <t>（未熟児除く）</t>
  </si>
  <si>
    <t>（新生児・未熟児除く）</t>
  </si>
  <si>
    <t>その他</t>
  </si>
  <si>
    <t>第５表　市町が実施した歯科検診及び保健指導延人員、訪問による歯科検診及び保健指導　人員、歯科予防処置及び治療人員、保健所・市町別</t>
  </si>
  <si>
    <t>３</t>
  </si>
  <si>
    <t>保健所</t>
  </si>
  <si>
    <t>市　町</t>
  </si>
  <si>
    <t>検診・保健指導延人員（訪問によるものを除く。）</t>
  </si>
  <si>
    <t>訪問による検診・保健指導人員</t>
  </si>
  <si>
    <t>予防処置・治療延人員（訪問によるものを除く。）</t>
  </si>
  <si>
    <t>訪問による予防処置・治療人員</t>
  </si>
  <si>
    <t>個　　　　　別</t>
  </si>
  <si>
    <t>集　　　　　団</t>
  </si>
  <si>
    <t>予　防　処　置</t>
  </si>
  <si>
    <t>治　療</t>
  </si>
  <si>
    <t>妊産婦</t>
  </si>
  <si>
    <t>乳幼児</t>
  </si>
  <si>
    <t>（再掲）　　　　身体障害者(児）　　　　知的障害者（児）　　　　精神障害者</t>
  </si>
  <si>
    <t>（再掲）　　　　　　身体障害者(児）　　　　　　知的障害者（児）　　　　　　精神障害者</t>
  </si>
  <si>
    <t>その他</t>
  </si>
  <si>
    <t>（再掲）　　歯周疾患</t>
  </si>
  <si>
    <t>神戸市、姫路市、尼崎市及び西宮市については、保健所活動分を含む。</t>
  </si>
  <si>
    <t>第６表　市町が実施した栄養指導等の個別指導延人員・保健所・市町別</t>
  </si>
  <si>
    <t>４（１）</t>
  </si>
  <si>
    <t>妊　　　産　　　婦</t>
  </si>
  <si>
    <t>乳 幼 児</t>
  </si>
  <si>
    <t>２０歳未満（乳幼児・妊産婦を除く。）</t>
  </si>
  <si>
    <t>２０歳以上（妊産婦を除く。）</t>
  </si>
  <si>
    <t>栄養指導</t>
  </si>
  <si>
    <t>運動指導</t>
  </si>
  <si>
    <t>休養指導</t>
  </si>
  <si>
    <t>禁煙指導</t>
  </si>
  <si>
    <t>第７表　市町が実施した栄養指導等の集団指導延人員・保健所・市町別</t>
  </si>
  <si>
    <t>医療機関</t>
  </si>
  <si>
    <t>・・・</t>
  </si>
  <si>
    <t xml:space="preserve">第８表　市町が実施した精神保健福祉相談等の被指導実人員－延人員・保健所・市町別  </t>
  </si>
  <si>
    <t>５（１）</t>
  </si>
  <si>
    <t>相談、デイケア、訪問指導</t>
  </si>
  <si>
    <t>（再　掲）　　　　　相　　　　　　　　　　　談</t>
  </si>
  <si>
    <t>（再掲）デイ・ケア</t>
  </si>
  <si>
    <t>（再　掲）　　　訪　　　問　　　指　　　導</t>
  </si>
  <si>
    <t>(再掲)ひきこもり</t>
  </si>
  <si>
    <t>(再掲)自殺関連</t>
  </si>
  <si>
    <t>保 健 所</t>
  </si>
  <si>
    <t>実人員</t>
  </si>
  <si>
    <t>（再掲）新規者の受付経路</t>
  </si>
  <si>
    <t>延　　　　　　　人　　　　　　　員</t>
  </si>
  <si>
    <t>延人員</t>
  </si>
  <si>
    <t>延　　　　　人　　　　　員</t>
  </si>
  <si>
    <t>相談　　　延人員</t>
  </si>
  <si>
    <t>デイケア　　　延人員</t>
  </si>
  <si>
    <t>訪問指導　　　延人員</t>
  </si>
  <si>
    <t>電話相談</t>
  </si>
  <si>
    <t>医療機関</t>
  </si>
  <si>
    <t>計</t>
  </si>
  <si>
    <t>老人精神</t>
  </si>
  <si>
    <t>社会復帰</t>
  </si>
  <si>
    <t>アルコール</t>
  </si>
  <si>
    <t>薬　物</t>
  </si>
  <si>
    <t>思春期</t>
  </si>
  <si>
    <t>心の健康</t>
  </si>
  <si>
    <t>薬  物</t>
  </si>
  <si>
    <t>延 人 員</t>
  </si>
  <si>
    <t>保　　健</t>
  </si>
  <si>
    <t>づ く り</t>
  </si>
  <si>
    <t>保健所</t>
  </si>
  <si>
    <t>市　町</t>
  </si>
  <si>
    <t>神戸市、姫路市、尼崎市及び西宮市については、保健所活動分を含む。</t>
  </si>
  <si>
    <t>第９表 市町が実施した難病相談の被指導実人員－延人員・保健所・市町別</t>
  </si>
  <si>
    <t>６</t>
  </si>
  <si>
    <t>相談、機能訓練、訪問指導</t>
  </si>
  <si>
    <t>（再　掲）　　相　　　　　　　　　　談</t>
  </si>
  <si>
    <t>延　　　　　　人　　　　　　員</t>
  </si>
  <si>
    <t>申請等</t>
  </si>
  <si>
    <t>医　療</t>
  </si>
  <si>
    <t>家　庭</t>
  </si>
  <si>
    <t>福　祉</t>
  </si>
  <si>
    <t>就　労</t>
  </si>
  <si>
    <t>就　学</t>
  </si>
  <si>
    <t>食　事</t>
  </si>
  <si>
    <t>歯　科</t>
  </si>
  <si>
    <t>延 人 員</t>
  </si>
  <si>
    <t>の相談</t>
  </si>
  <si>
    <t>看　護</t>
  </si>
  <si>
    <t>制　度</t>
  </si>
  <si>
    <t>栄　養</t>
  </si>
  <si>
    <t>多可町</t>
  </si>
  <si>
    <t>第１０表　市町が実施した衛生教育開催回数、教育内容・保健所・市町別</t>
  </si>
  <si>
    <t>８</t>
  </si>
  <si>
    <t>母　　　　　　　子</t>
  </si>
  <si>
    <t>成　人　　老　人</t>
  </si>
  <si>
    <t>栄 　養　健　 康　増　 進</t>
  </si>
  <si>
    <t>医　事　　薬　事</t>
  </si>
  <si>
    <t>（再  掲）</t>
  </si>
  <si>
    <t>感染症</t>
  </si>
  <si>
    <t>（再掲）</t>
  </si>
  <si>
    <t>精　神</t>
  </si>
  <si>
    <t>難　病</t>
  </si>
  <si>
    <t>思春期・未</t>
  </si>
  <si>
    <t>婚前・新</t>
  </si>
  <si>
    <t>両（母）</t>
  </si>
  <si>
    <t>育　児</t>
  </si>
  <si>
    <t>歯　科</t>
  </si>
  <si>
    <t>食　品</t>
  </si>
  <si>
    <t>環　境</t>
  </si>
  <si>
    <t>地区組</t>
  </si>
  <si>
    <t>健康危</t>
  </si>
  <si>
    <t>結　核</t>
  </si>
  <si>
    <t>エイズ</t>
  </si>
  <si>
    <t>婚女性学級</t>
  </si>
  <si>
    <t>婚 学 級</t>
  </si>
  <si>
    <t>親 学 級</t>
  </si>
  <si>
    <t>学　級</t>
  </si>
  <si>
    <t>織活動</t>
  </si>
  <si>
    <t>機管理</t>
  </si>
  <si>
    <t>第１１表　市町が実施した衛生教育参加延人員、教育内容・保健所・市町別</t>
  </si>
  <si>
    <t>１　　　　　　　　　　　類　　　　　　　　　　　疾　　　　　　　　　　病</t>
  </si>
  <si>
    <t>接　　　　　　種　　　　　　者　　　　　　数</t>
  </si>
  <si>
    <t>対　　象　　者　　数</t>
  </si>
  <si>
    <t>沈降精製百日せきジフテリア</t>
  </si>
  <si>
    <t>沈降ジフテリア破傷風混合</t>
  </si>
  <si>
    <t>破傷風混合ワクチン使用（ＤＰＴ）</t>
  </si>
  <si>
    <t>トキソイド使用（ＤＴ）</t>
  </si>
  <si>
    <t>第　　１　　期</t>
  </si>
  <si>
    <t>第２期</t>
  </si>
  <si>
    <t>初　回　接　種</t>
  </si>
  <si>
    <t>追加</t>
  </si>
  <si>
    <t>第１回</t>
  </si>
  <si>
    <t>第２回</t>
  </si>
  <si>
    <t>第３回</t>
  </si>
  <si>
    <t>接種</t>
  </si>
  <si>
    <t>神戸市、姫路市、尼崎市及び西宮市については、保健所活動分を含む。</t>
  </si>
  <si>
    <t>第１２表　市町が実施した定期予防接種者数、対象者数、疾病・期・保健所・市町別（２－２）</t>
  </si>
  <si>
    <t>９</t>
  </si>
  <si>
    <t>市　町</t>
  </si>
  <si>
    <t>１　　　　　　　　　　　　　　　類　　　　　　　　　　　　　      　　疾　　　　　　　　　　　　　　　病</t>
  </si>
  <si>
    <t>２　類　疾　病</t>
  </si>
  <si>
    <t>接　　　　　種　　　　　者　　　　　数　</t>
  </si>
  <si>
    <t>対　　　　　象　　　　　者　　　　　数</t>
  </si>
  <si>
    <t>インフルエンザ</t>
  </si>
  <si>
    <t>急性灰白髄炎</t>
  </si>
  <si>
    <t>麻しん・風しん(混合)</t>
  </si>
  <si>
    <t>麻しん(単抗原)のみ</t>
  </si>
  <si>
    <t>風しん(単抗原)のみ</t>
  </si>
  <si>
    <t>麻しん(単抗原)と
風しん(単抗原)</t>
  </si>
  <si>
    <t>日　　本　　脳　　炎</t>
  </si>
  <si>
    <t>麻しん又は風しん</t>
  </si>
  <si>
    <t>接種者数</t>
  </si>
  <si>
    <t>対象者数</t>
  </si>
  <si>
    <t>第１期</t>
  </si>
  <si>
    <t>第２期</t>
  </si>
  <si>
    <t>６０歳　～</t>
  </si>
  <si>
    <t>６５　歳</t>
  </si>
  <si>
    <t>追加接種</t>
  </si>
  <si>
    <t>６５歳未満</t>
  </si>
  <si>
    <t>以　上</t>
  </si>
  <si>
    <t>第１３表　市町が実施した試験検査件数、検査の種類別</t>
  </si>
  <si>
    <t>依 頼 等 に よ る 試 験 検 査</t>
  </si>
  <si>
    <t>区　　　　　　　分</t>
  </si>
  <si>
    <t>市 町 村</t>
  </si>
  <si>
    <t>その他</t>
  </si>
  <si>
    <t>依 頼 等 に</t>
  </si>
  <si>
    <t>住　　民</t>
  </si>
  <si>
    <t>以 外 の</t>
  </si>
  <si>
    <t>（医療機関、</t>
  </si>
  <si>
    <t>よらないもの</t>
  </si>
  <si>
    <t>行政機関</t>
  </si>
  <si>
    <t>　学校等）</t>
  </si>
  <si>
    <t>細菌学的検査</t>
  </si>
  <si>
    <t>赤痢</t>
  </si>
  <si>
    <t>結核</t>
  </si>
  <si>
    <t>食品衛生関係検査</t>
  </si>
  <si>
    <t>食中毒</t>
  </si>
  <si>
    <t>微生物学的検査</t>
  </si>
  <si>
    <t>理化学的検査</t>
  </si>
  <si>
    <t>食品等検査</t>
  </si>
  <si>
    <t>臨　床　学　的　検　査</t>
  </si>
  <si>
    <t>血液一般検査</t>
  </si>
  <si>
    <t>血清等検査</t>
  </si>
  <si>
    <t>ＨＢｓ抗原、抗体検査</t>
  </si>
  <si>
    <t>梅毒血清検査</t>
  </si>
  <si>
    <t>生化学検査</t>
  </si>
  <si>
    <t>先天性代謝異常検査</t>
  </si>
  <si>
    <t>尿検査</t>
  </si>
  <si>
    <t>尿一般等</t>
  </si>
  <si>
    <t>神経芽細胞種</t>
  </si>
  <si>
    <t>糞便検査</t>
  </si>
  <si>
    <t>潜血反応</t>
  </si>
  <si>
    <t>寄生虫卵</t>
  </si>
  <si>
    <t>生理学的検　　査</t>
  </si>
  <si>
    <t>心電図</t>
  </si>
  <si>
    <t>眼底</t>
  </si>
  <si>
    <t>胸　部　　Ｘ　線　　検　査</t>
  </si>
  <si>
    <t>間接撮影</t>
  </si>
  <si>
    <t>直接撮影</t>
  </si>
  <si>
    <t>断層撮影</t>
  </si>
  <si>
    <t>水質検査</t>
  </si>
  <si>
    <t>水道原水</t>
  </si>
  <si>
    <t>生物学的検査</t>
  </si>
  <si>
    <t>飲用水</t>
  </si>
  <si>
    <t>利用水（プール水等を含む）</t>
  </si>
  <si>
    <t>廃棄物関係検査</t>
  </si>
  <si>
    <t>環境・公害関係検査</t>
  </si>
  <si>
    <t>大気検査</t>
  </si>
  <si>
    <t>水質検査(公共用水域、工場等排水、浄化槽放流水等)</t>
  </si>
  <si>
    <t>騒音・振動</t>
  </si>
  <si>
    <t>悪臭検査</t>
  </si>
  <si>
    <t>土壌・底質検査</t>
  </si>
  <si>
    <t>１２</t>
  </si>
  <si>
    <t>コレラ</t>
  </si>
  <si>
    <t>チフス</t>
  </si>
  <si>
    <t>その他</t>
  </si>
  <si>
    <t>第２表　市町への妊娠届出数及び市町が実施した妊産婦・乳幼児の健康診査実人員－延人員・保健所・市町別</t>
  </si>
  <si>
    <t>妊 娠 の　　　届出をし　　　た者の数</t>
  </si>
  <si>
    <t>一　　　　般　　　　健　　  　　康　　　　診　　　　査</t>
  </si>
  <si>
    <t>精　密　健　康　診　査　受　診　実　人　員</t>
  </si>
  <si>
    <t>妊娠Ｂ型肝炎検査実人員</t>
  </si>
  <si>
    <t>（再掲）満11週以内に届出をした者の数</t>
  </si>
  <si>
    <t>妊　　　婦</t>
  </si>
  <si>
    <t>産　　　婦</t>
  </si>
  <si>
    <t>乳　　　児</t>
  </si>
  <si>
    <t>幼　　　　　　　　　　　児</t>
  </si>
  <si>
    <t>幼　　　　　　児</t>
  </si>
  <si>
    <t>Ｂ型肝</t>
  </si>
  <si>
    <t>事後指導</t>
  </si>
  <si>
    <t>受　診</t>
  </si>
  <si>
    <t>乳児１か月児健康診査</t>
  </si>
  <si>
    <t>乳児３～４か月児健康診査</t>
  </si>
  <si>
    <t>乳児６～７か月児健康診査</t>
  </si>
  <si>
    <t>乳児９～１０か月児健康診査</t>
  </si>
  <si>
    <t>１歳６か月児　　　健康診査</t>
  </si>
  <si>
    <t>３歳児　健康診査</t>
  </si>
  <si>
    <t>妊　婦</t>
  </si>
  <si>
    <t>産　婦</t>
  </si>
  <si>
    <t>乳　児</t>
  </si>
  <si>
    <t>１歳６か月児</t>
  </si>
  <si>
    <t>３ 歳 児</t>
  </si>
  <si>
    <t>対象　　　人員</t>
  </si>
  <si>
    <t>受診　　　実人員</t>
  </si>
  <si>
    <t>受診　　　延人員</t>
  </si>
  <si>
    <t>健康診査</t>
  </si>
  <si>
    <t>炎検査</t>
  </si>
  <si>
    <t>保 健 所</t>
  </si>
  <si>
    <t>市　町</t>
  </si>
  <si>
    <t>第　１表　　市町が実施した健康診断受診延人員、健康診断の種類・保健所・市町別</t>
  </si>
  <si>
    <t>第　２表　　市町への妊娠届出数及び市町が実施した妊産婦・乳幼児の健康診査実人員－延人員・保健所・市町別</t>
  </si>
  <si>
    <t>第　３表　　市町が実施した妊産婦及び乳幼児等保健指導の被指導実人員－延人員・健診の事後指導・保健所・市町別</t>
  </si>
  <si>
    <t>第　４表　　市町が実施した妊産婦及び乳幼児等訪問指導の被指導実人員－延人員・保健所・市町別</t>
  </si>
  <si>
    <t>第　５表　　市町が実施した歯科検診及び保健指導延人員、訪問による歯科検診及び保健指導　人員、歯科予防処置
　　　　　　及び治療人員、保健所・市町別</t>
  </si>
  <si>
    <t>第　６表　　市町が実施した栄養指導等の個別指導延人員・保健所・市町別</t>
  </si>
  <si>
    <t>第　７表　　市町が実施した栄養指導等の集団指導延人員・保健所・市町別</t>
  </si>
  <si>
    <t xml:space="preserve">第　８表　　市町が実施した精神保健福祉相談等の被指導実人員－延人員・保健所・市町別  </t>
  </si>
  <si>
    <t>第１０表　　市町が実施した衛生教育開催回数、教育内容・保健所・市町別</t>
  </si>
  <si>
    <t>第１１表　　市町が実施した衛生教育参加延人員、教育内容・保健所・市町別</t>
  </si>
  <si>
    <t>第１２表　　市町が実施した定期予防接種者数、対象者数、疾病・期・保健　所・市町別（２－１）</t>
  </si>
  <si>
    <t>第１２表　　市町が実施した定期予防接種者数、対象者数、疾病・期・保健所・市町別（２－２）</t>
  </si>
  <si>
    <t>第１３表　　市町が実施した試験検査件数、検査の種類別</t>
  </si>
  <si>
    <t>第１４表　　市町の常勤職員数、職種・保健所・市町別</t>
  </si>
  <si>
    <t>第　９表 　 市町が実施した難病相談の被指導実人員－延人員・保健所・市町別</t>
  </si>
  <si>
    <t>第５章　地域保健・老人保健事業報告　第２節</t>
  </si>
  <si>
    <t>平成17年度</t>
  </si>
  <si>
    <t>-</t>
  </si>
  <si>
    <t>１</t>
  </si>
  <si>
    <t>　　</t>
  </si>
  <si>
    <t>神戸市、姫路市、尼崎市及び西宮市については、保健所活動分を含む。</t>
  </si>
  <si>
    <t>･･･</t>
  </si>
  <si>
    <t>一般健康診査受診人員(委託分含む。)</t>
  </si>
  <si>
    <t>２（１）、２（２）</t>
  </si>
  <si>
    <t>乳児１～２か月児健康診査</t>
  </si>
  <si>
    <t>乳児３～５か月児健康診査</t>
  </si>
  <si>
    <t>乳児６～８か月児健康診査</t>
  </si>
  <si>
    <t>乳児９～12か月児健康診査</t>
  </si>
  <si>
    <t>･･･</t>
  </si>
  <si>
    <t>２（３）</t>
  </si>
  <si>
    <t>平成17年度</t>
  </si>
  <si>
    <t>ﾒｰﾙによる</t>
  </si>
  <si>
    <t>相談</t>
  </si>
  <si>
    <t>...</t>
  </si>
  <si>
    <t>･･･</t>
  </si>
  <si>
    <t>平成17年度</t>
  </si>
  <si>
    <t>第１２表　市町が実施した定期予防接種者数、対象者数、疾病・期・保健所  ・市町別（２－１）</t>
  </si>
  <si>
    <t>・市町別（２－１）</t>
  </si>
  <si>
    <t>９</t>
  </si>
  <si>
    <t>市　町</t>
  </si>
  <si>
    <t>平成17年度</t>
  </si>
  <si>
    <t>その他</t>
  </si>
  <si>
    <t>第１４表　市町の常勤職員数、職種・保健所・市町別</t>
  </si>
  <si>
    <t>１４（１）</t>
  </si>
  <si>
    <t>医　師</t>
  </si>
  <si>
    <t>歯科医師</t>
  </si>
  <si>
    <t>獣医師</t>
  </si>
  <si>
    <t>薬剤師</t>
  </si>
  <si>
    <t>保健師</t>
  </si>
  <si>
    <t>助産師</t>
  </si>
  <si>
    <t>看護師</t>
  </si>
  <si>
    <t>准看護師</t>
  </si>
  <si>
    <t>理　学</t>
  </si>
  <si>
    <t>作　業</t>
  </si>
  <si>
    <t>診療放射</t>
  </si>
  <si>
    <t>診療ｴｯｸｽ</t>
  </si>
  <si>
    <t>臨    床</t>
  </si>
  <si>
    <t>衛    生</t>
  </si>
  <si>
    <t>管  理</t>
  </si>
  <si>
    <t>栄養士</t>
  </si>
  <si>
    <t>療法士</t>
  </si>
  <si>
    <t>衛生士</t>
  </si>
  <si>
    <t>線 技 師</t>
  </si>
  <si>
    <t>検査技師</t>
  </si>
  <si>
    <t>平成17年度</t>
  </si>
  <si>
    <t>神戸市、姫路市、尼崎市及び西宮市については、保健所職員を含む。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</si>
</sst>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;_ @"/>
    <numFmt numFmtId="177" formatCode="#,##0_);[Red]\(#,##0\)"/>
    <numFmt numFmtId="178" formatCode="_ * #,##0_ ;_ * \-#,##0_ ;_ * &quot;-&quot;_ \ @_ "/>
    <numFmt numFmtId="179" formatCode="_ * #,##0_ ;_ * \-#,##0_ ;_ * &quot;-&quot;\-_ \ @_ "/>
    <numFmt numFmtId="180" formatCode="#,##0_ "/>
    <numFmt numFmtId="181" formatCode="0_ "/>
    <numFmt numFmtId="182" formatCode="_ * #,##0;_ * \-#,##0;_ * &quot;- &quot;;_ @"/>
    <numFmt numFmtId="183" formatCode="_ * #,##0;_ * \-#,##0;_ * &quot;…&quot;;_ @"/>
  </numFmts>
  <fonts count="59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Ｐゴシック"/>
      <family val="3"/>
    </font>
    <font>
      <b/>
      <sz val="20"/>
      <name val="ＭＳ 明朝"/>
      <family val="1"/>
    </font>
    <font>
      <b/>
      <sz val="22"/>
      <name val="ＭＳ 明朝"/>
      <family val="1"/>
    </font>
    <font>
      <sz val="11"/>
      <name val="ＭＳ Ｐゴシック"/>
      <family val="3"/>
    </font>
    <font>
      <sz val="13"/>
      <name val="ＭＳ 明朝"/>
      <family val="1"/>
    </font>
    <font>
      <b/>
      <sz val="13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4"/>
      <color indexed="12"/>
      <name val="ＭＳ 明朝"/>
      <family val="1"/>
    </font>
    <font>
      <sz val="14"/>
      <name val="ＭＳ Ｐゴシック"/>
      <family val="3"/>
    </font>
    <font>
      <sz val="11"/>
      <color indexed="12"/>
      <name val="ＭＳ Ｐゴシック"/>
      <family val="3"/>
    </font>
    <font>
      <b/>
      <sz val="18"/>
      <name val="ＭＳ 明朝"/>
      <family val="1"/>
    </font>
    <font>
      <sz val="13"/>
      <color indexed="12"/>
      <name val="ＭＳ 明朝"/>
      <family val="1"/>
    </font>
    <font>
      <sz val="12"/>
      <color indexed="12"/>
      <name val="ＭＳ 明朝"/>
      <family val="1"/>
    </font>
    <font>
      <b/>
      <sz val="19"/>
      <name val="ＭＳ 明朝"/>
      <family val="1"/>
    </font>
    <font>
      <b/>
      <sz val="2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明朝"/>
      <family val="1"/>
    </font>
    <font>
      <b/>
      <sz val="16"/>
      <name val="ＭＳ 明朝"/>
      <family val="1"/>
    </font>
    <font>
      <sz val="13"/>
      <name val="ＭＳ Ｐゴシック"/>
      <family val="3"/>
    </font>
    <font>
      <sz val="8"/>
      <name val="ＭＳ 明朝"/>
      <family val="1"/>
    </font>
    <font>
      <b/>
      <sz val="24"/>
      <name val="ＭＳ 明朝"/>
      <family val="1"/>
    </font>
    <font>
      <b/>
      <sz val="23"/>
      <name val="ＭＳ 明朝"/>
      <family val="1"/>
    </font>
    <font>
      <b/>
      <sz val="11"/>
      <name val="ＭＳ ゴシック"/>
      <family val="3"/>
    </font>
    <font>
      <sz val="10.5"/>
      <name val="ＭＳ 明朝"/>
      <family val="1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明朝"/>
      <family val="1"/>
    </font>
    <font>
      <b/>
      <sz val="13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28"/>
      <name val="ＭＳ 明朝"/>
      <family val="1"/>
    </font>
    <font>
      <b/>
      <sz val="11"/>
      <color indexed="1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24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24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24"/>
      </bottom>
    </border>
    <border>
      <left style="medium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24"/>
      </bottom>
    </border>
    <border>
      <left>
        <color indexed="63"/>
      </left>
      <right style="thin"/>
      <top style="medium"/>
      <bottom>
        <color indexed="24"/>
      </bottom>
    </border>
    <border>
      <left style="thin"/>
      <right style="medium"/>
      <top style="medium"/>
      <bottom>
        <color indexed="24"/>
      </bottom>
    </border>
    <border>
      <left>
        <color indexed="63"/>
      </left>
      <right style="thin"/>
      <top>
        <color indexed="24"/>
      </top>
      <bottom>
        <color indexed="63"/>
      </bottom>
    </border>
    <border>
      <left style="thin"/>
      <right style="medium"/>
      <top>
        <color indexed="24"/>
      </top>
      <bottom>
        <color indexed="24"/>
      </bottom>
    </border>
    <border>
      <left>
        <color indexed="63"/>
      </left>
      <right>
        <color indexed="63"/>
      </right>
      <top>
        <color indexed="24"/>
      </top>
      <bottom style="medium"/>
    </border>
    <border>
      <left>
        <color indexed="63"/>
      </left>
      <right style="thin"/>
      <top>
        <color indexed="24"/>
      </top>
      <bottom style="medium"/>
    </border>
    <border>
      <left style="thin"/>
      <right style="medium"/>
      <top>
        <color indexed="24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24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24"/>
      </bottom>
    </border>
    <border>
      <left>
        <color indexed="63"/>
      </left>
      <right>
        <color indexed="63"/>
      </right>
      <top style="thin"/>
      <bottom>
        <color indexed="24"/>
      </bottom>
    </border>
    <border>
      <left style="thin"/>
      <right style="thin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24"/>
      </top>
      <bottom>
        <color indexed="24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9" fillId="0" borderId="0" applyFon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19" fillId="7" borderId="4" applyNumberFormat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16" fillId="4" borderId="0" applyNumberFormat="0" applyBorder="0" applyAlignment="0" applyProtection="0"/>
  </cellStyleXfs>
  <cellXfs count="1165">
    <xf numFmtId="0" fontId="0" fillId="0" borderId="0" xfId="0" applyAlignment="1">
      <alignment/>
    </xf>
    <xf numFmtId="3" fontId="5" fillId="0" borderId="0" xfId="0" applyNumberFormat="1" applyFont="1" applyFill="1" applyBorder="1" applyAlignment="1" quotePrefix="1">
      <alignment horizontal="left" vertical="center"/>
    </xf>
    <xf numFmtId="3" fontId="10" fillId="0" borderId="10" xfId="0" applyNumberFormat="1" applyFont="1" applyFill="1" applyBorder="1" applyAlignment="1">
      <alignment horizontal="distributed" vertical="center" wrapText="1"/>
    </xf>
    <xf numFmtId="3" fontId="10" fillId="0" borderId="0" xfId="0" applyNumberFormat="1" applyFont="1" applyFill="1" applyBorder="1" applyAlignment="1">
      <alignment horizontal="distributed" vertical="center" wrapText="1"/>
    </xf>
    <xf numFmtId="3" fontId="10" fillId="0" borderId="10" xfId="0" applyNumberFormat="1" applyFont="1" applyFill="1" applyBorder="1" applyAlignment="1" applyProtection="1">
      <alignment horizontal="distributed" vertical="center" wrapText="1"/>
      <protection/>
    </xf>
    <xf numFmtId="3" fontId="10" fillId="0" borderId="11" xfId="0" applyNumberFormat="1" applyFont="1" applyFill="1" applyBorder="1" applyAlignment="1" applyProtection="1">
      <alignment horizontal="distributed" vertical="center" wrapText="1"/>
      <protection/>
    </xf>
    <xf numFmtId="3" fontId="10" fillId="0" borderId="12" xfId="0" applyNumberFormat="1" applyFont="1" applyFill="1" applyBorder="1" applyAlignment="1">
      <alignment horizontal="distributed" vertical="center" wrapText="1"/>
    </xf>
    <xf numFmtId="3" fontId="10" fillId="0" borderId="0" xfId="0" applyNumberFormat="1" applyFont="1" applyFill="1" applyBorder="1" applyAlignment="1" applyProtection="1">
      <alignment vertical="center" wrapText="1"/>
      <protection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10" fillId="0" borderId="13" xfId="0" applyNumberFormat="1" applyFont="1" applyFill="1" applyBorder="1" applyAlignment="1" applyProtection="1">
      <alignment vertical="center" wrapText="1"/>
      <protection/>
    </xf>
    <xf numFmtId="3" fontId="10" fillId="0" borderId="0" xfId="0" applyNumberFormat="1" applyFont="1" applyFill="1" applyBorder="1" applyAlignment="1" applyProtection="1">
      <alignment horizontal="distributed" vertical="center" wrapText="1"/>
      <protection/>
    </xf>
    <xf numFmtId="3" fontId="10" fillId="0" borderId="14" xfId="0" applyNumberFormat="1" applyFont="1" applyFill="1" applyBorder="1" applyAlignment="1">
      <alignment horizontal="distributed" vertical="center" wrapText="1"/>
    </xf>
    <xf numFmtId="3" fontId="11" fillId="0" borderId="15" xfId="0" applyNumberFormat="1" applyFont="1" applyFill="1" applyBorder="1" applyAlignment="1">
      <alignment horizontal="center" vertical="center" wrapText="1"/>
    </xf>
    <xf numFmtId="3" fontId="29" fillId="0" borderId="16" xfId="0" applyNumberFormat="1" applyFont="1" applyFill="1" applyBorder="1" applyAlignment="1">
      <alignment horizontal="distributed" vertical="center" wrapText="1"/>
    </xf>
    <xf numFmtId="3" fontId="29" fillId="0" borderId="17" xfId="0" applyNumberFormat="1" applyFont="1" applyFill="1" applyBorder="1" applyAlignment="1">
      <alignment horizontal="distributed" vertical="center" wrapText="1"/>
    </xf>
    <xf numFmtId="3" fontId="29" fillId="0" borderId="10" xfId="0" applyNumberFormat="1" applyFont="1" applyFill="1" applyBorder="1" applyAlignment="1">
      <alignment horizontal="distributed" vertical="center" wrapText="1"/>
    </xf>
    <xf numFmtId="3" fontId="29" fillId="0" borderId="16" xfId="0" applyNumberFormat="1" applyFont="1" applyFill="1" applyBorder="1" applyAlignment="1" quotePrefix="1">
      <alignment horizontal="distributed" vertical="center" wrapText="1"/>
    </xf>
    <xf numFmtId="3" fontId="29" fillId="0" borderId="17" xfId="0" applyNumberFormat="1" applyFont="1" applyFill="1" applyBorder="1" applyAlignment="1" quotePrefix="1">
      <alignment horizontal="distributed" vertical="center" wrapText="1"/>
    </xf>
    <xf numFmtId="3" fontId="29" fillId="0" borderId="18" xfId="0" applyNumberFormat="1" applyFont="1" applyFill="1" applyBorder="1" applyAlignment="1">
      <alignment horizontal="distributed" vertical="center" wrapText="1"/>
    </xf>
    <xf numFmtId="3" fontId="29" fillId="0" borderId="19" xfId="0" applyNumberFormat="1" applyFont="1" applyFill="1" applyBorder="1" applyAlignment="1">
      <alignment horizontal="distributed" vertical="center" wrapText="1"/>
    </xf>
    <xf numFmtId="3" fontId="29" fillId="0" borderId="0" xfId="0" applyNumberFormat="1" applyFont="1" applyFill="1" applyBorder="1" applyAlignment="1">
      <alignment horizontal="distributed" vertical="center" wrapText="1"/>
    </xf>
    <xf numFmtId="3" fontId="29" fillId="0" borderId="16" xfId="0" applyNumberFormat="1" applyFont="1" applyFill="1" applyBorder="1" applyAlignment="1" applyProtection="1">
      <alignment horizontal="distributed" vertical="center" wrapText="1"/>
      <protection/>
    </xf>
    <xf numFmtId="3" fontId="29" fillId="0" borderId="17" xfId="0" applyNumberFormat="1" applyFont="1" applyFill="1" applyBorder="1" applyAlignment="1" applyProtection="1">
      <alignment horizontal="distributed" vertical="center" wrapText="1"/>
      <protection/>
    </xf>
    <xf numFmtId="3" fontId="29" fillId="0" borderId="10" xfId="0" applyNumberFormat="1" applyFont="1" applyFill="1" applyBorder="1" applyAlignment="1" applyProtection="1">
      <alignment horizontal="distributed" vertical="center" wrapText="1"/>
      <protection/>
    </xf>
    <xf numFmtId="3" fontId="29" fillId="0" borderId="16" xfId="0" applyNumberFormat="1" applyFont="1" applyFill="1" applyBorder="1" applyAlignment="1" applyProtection="1" quotePrefix="1">
      <alignment horizontal="distributed" vertical="center" wrapText="1"/>
      <protection/>
    </xf>
    <xf numFmtId="3" fontId="29" fillId="0" borderId="17" xfId="0" applyNumberFormat="1" applyFont="1" applyFill="1" applyBorder="1" applyAlignment="1" applyProtection="1" quotePrefix="1">
      <alignment horizontal="distributed" vertical="center" wrapText="1"/>
      <protection/>
    </xf>
    <xf numFmtId="3" fontId="29" fillId="0" borderId="20" xfId="0" applyNumberFormat="1" applyFont="1" applyFill="1" applyBorder="1" applyAlignment="1" applyProtection="1">
      <alignment horizontal="distributed" vertical="center" wrapText="1"/>
      <protection/>
    </xf>
    <xf numFmtId="3" fontId="29" fillId="0" borderId="21" xfId="0" applyNumberFormat="1" applyFont="1" applyFill="1" applyBorder="1" applyAlignment="1" applyProtection="1">
      <alignment horizontal="distributed" vertical="center" wrapText="1"/>
      <protection/>
    </xf>
    <xf numFmtId="3" fontId="29" fillId="0" borderId="22" xfId="0" applyNumberFormat="1" applyFont="1" applyFill="1" applyBorder="1" applyAlignment="1" applyProtection="1">
      <alignment horizontal="distributed" vertical="center" wrapText="1"/>
      <protection/>
    </xf>
    <xf numFmtId="3" fontId="29" fillId="0" borderId="23" xfId="0" applyNumberFormat="1" applyFont="1" applyFill="1" applyBorder="1" applyAlignment="1">
      <alignment horizontal="distributed" vertical="center" wrapText="1"/>
    </xf>
    <xf numFmtId="3" fontId="29" fillId="0" borderId="18" xfId="0" applyNumberFormat="1" applyFont="1" applyFill="1" applyBorder="1" applyAlignment="1" applyProtection="1">
      <alignment vertical="center" wrapText="1"/>
      <protection/>
    </xf>
    <xf numFmtId="3" fontId="29" fillId="0" borderId="23" xfId="0" applyNumberFormat="1" applyFont="1" applyFill="1" applyBorder="1" applyAlignment="1" applyProtection="1">
      <alignment vertical="center" wrapText="1"/>
      <protection/>
    </xf>
    <xf numFmtId="3" fontId="29" fillId="0" borderId="24" xfId="0" applyNumberFormat="1" applyFont="1" applyFill="1" applyBorder="1" applyAlignment="1" applyProtection="1">
      <alignment vertical="center" wrapText="1"/>
      <protection/>
    </xf>
    <xf numFmtId="3" fontId="29" fillId="0" borderId="25" xfId="0" applyNumberFormat="1" applyFont="1" applyFill="1" applyBorder="1" applyAlignment="1" applyProtection="1">
      <alignment vertical="center" wrapText="1"/>
      <protection/>
    </xf>
    <xf numFmtId="3" fontId="29" fillId="0" borderId="26" xfId="0" applyNumberFormat="1" applyFont="1" applyFill="1" applyBorder="1" applyAlignment="1">
      <alignment horizontal="distributed" vertical="center" wrapText="1"/>
    </xf>
    <xf numFmtId="3" fontId="29" fillId="0" borderId="27" xfId="0" applyNumberFormat="1" applyFont="1" applyFill="1" applyBorder="1" applyAlignment="1" applyProtection="1">
      <alignment horizontal="distributed" vertical="center" wrapText="1"/>
      <protection/>
    </xf>
    <xf numFmtId="3" fontId="29" fillId="0" borderId="23" xfId="0" applyNumberFormat="1" applyFont="1" applyFill="1" applyBorder="1" applyAlignment="1" applyProtection="1">
      <alignment horizontal="distributed" vertical="center" wrapText="1"/>
      <protection/>
    </xf>
    <xf numFmtId="3" fontId="29" fillId="0" borderId="28" xfId="0" applyNumberFormat="1" applyFont="1" applyFill="1" applyBorder="1" applyAlignment="1">
      <alignment horizontal="distributed" vertical="center" wrapText="1"/>
    </xf>
    <xf numFmtId="3" fontId="29" fillId="0" borderId="29" xfId="0" applyNumberFormat="1" applyFont="1" applyFill="1" applyBorder="1" applyAlignment="1">
      <alignment horizontal="distributed" vertical="center" wrapText="1"/>
    </xf>
    <xf numFmtId="3" fontId="29" fillId="0" borderId="14" xfId="0" applyNumberFormat="1" applyFont="1" applyFill="1" applyBorder="1" applyAlignment="1">
      <alignment horizontal="distributed" vertical="center" wrapText="1"/>
    </xf>
    <xf numFmtId="3" fontId="7" fillId="0" borderId="0" xfId="0" applyNumberFormat="1" applyFont="1" applyFill="1" applyAlignment="1" applyProtection="1" quotePrefix="1">
      <alignment horizontal="left" vertical="center"/>
      <protection locked="0"/>
    </xf>
    <xf numFmtId="3" fontId="8" fillId="0" borderId="0" xfId="0" applyNumberFormat="1" applyFont="1" applyFill="1" applyAlignment="1" applyProtection="1" quotePrefix="1">
      <alignment horizontal="left" vertical="center"/>
      <protection/>
    </xf>
    <xf numFmtId="3" fontId="7" fillId="0" borderId="0" xfId="0" applyNumberFormat="1" applyFont="1" applyFill="1" applyAlignment="1" applyProtection="1">
      <alignment vertical="center" wrapText="1"/>
      <protection/>
    </xf>
    <xf numFmtId="3" fontId="7" fillId="0" borderId="0" xfId="0" applyNumberFormat="1" applyFont="1" applyFill="1" applyAlignment="1" applyProtection="1">
      <alignment vertical="center" wrapText="1"/>
      <protection/>
    </xf>
    <xf numFmtId="49" fontId="5" fillId="0" borderId="14" xfId="0" applyNumberFormat="1" applyFont="1" applyFill="1" applyBorder="1" applyAlignment="1">
      <alignment vertical="center"/>
    </xf>
    <xf numFmtId="3" fontId="5" fillId="0" borderId="0" xfId="0" applyNumberFormat="1" applyFont="1" applyFill="1" applyAlignment="1" applyProtection="1">
      <alignment vertical="center" wrapText="1"/>
      <protection/>
    </xf>
    <xf numFmtId="3" fontId="5" fillId="0" borderId="0" xfId="0" applyNumberFormat="1" applyFont="1" applyFill="1" applyAlignment="1" applyProtection="1">
      <alignment vertical="center" wrapText="1"/>
      <protection/>
    </xf>
    <xf numFmtId="3" fontId="29" fillId="0" borderId="30" xfId="0" applyNumberFormat="1" applyFont="1" applyFill="1" applyBorder="1" applyAlignment="1" applyProtection="1">
      <alignment vertical="center" wrapText="1"/>
      <protection/>
    </xf>
    <xf numFmtId="3" fontId="29" fillId="0" borderId="31" xfId="0" applyNumberFormat="1" applyFont="1" applyFill="1" applyBorder="1" applyAlignment="1" applyProtection="1">
      <alignment vertical="center" wrapText="1"/>
      <protection/>
    </xf>
    <xf numFmtId="3" fontId="29" fillId="0" borderId="32" xfId="0" applyNumberFormat="1" applyFont="1" applyFill="1" applyBorder="1" applyAlignment="1" applyProtection="1">
      <alignment vertical="center" wrapText="1"/>
      <protection/>
    </xf>
    <xf numFmtId="3" fontId="29" fillId="0" borderId="33" xfId="0" applyNumberFormat="1" applyFont="1" applyFill="1" applyBorder="1" applyAlignment="1" applyProtection="1">
      <alignment vertical="center" wrapText="1"/>
      <protection/>
    </xf>
    <xf numFmtId="0" fontId="29" fillId="0" borderId="34" xfId="0" applyFont="1" applyFill="1" applyBorder="1" applyAlignment="1" applyProtection="1">
      <alignment vertical="center" wrapText="1"/>
      <protection/>
    </xf>
    <xf numFmtId="3" fontId="29" fillId="0" borderId="35" xfId="0" applyNumberFormat="1" applyFont="1" applyFill="1" applyBorder="1" applyAlignment="1" applyProtection="1">
      <alignment vertical="center" wrapText="1"/>
      <protection/>
    </xf>
    <xf numFmtId="3" fontId="29" fillId="0" borderId="23" xfId="0" applyNumberFormat="1" applyFont="1" applyFill="1" applyBorder="1" applyAlignment="1" applyProtection="1">
      <alignment vertical="center" wrapText="1"/>
      <protection/>
    </xf>
    <xf numFmtId="3" fontId="29" fillId="0" borderId="12" xfId="0" applyNumberFormat="1" applyFont="1" applyFill="1" applyBorder="1" applyAlignment="1" applyProtection="1">
      <alignment vertical="center" wrapText="1"/>
      <protection/>
    </xf>
    <xf numFmtId="0" fontId="29" fillId="0" borderId="36" xfId="0" applyFont="1" applyFill="1" applyBorder="1" applyAlignment="1" applyProtection="1">
      <alignment horizontal="center" vertical="center" wrapText="1"/>
      <protection/>
    </xf>
    <xf numFmtId="0" fontId="29" fillId="0" borderId="11" xfId="0" applyFont="1" applyFill="1" applyBorder="1" applyAlignment="1" applyProtection="1">
      <alignment horizontal="center" vertical="center" wrapText="1"/>
      <protection/>
    </xf>
    <xf numFmtId="3" fontId="29" fillId="0" borderId="23" xfId="0" applyNumberFormat="1" applyFont="1" applyFill="1" applyBorder="1" applyAlignment="1" applyProtection="1">
      <alignment horizontal="center" vertical="center" wrapText="1"/>
      <protection/>
    </xf>
    <xf numFmtId="3" fontId="29" fillId="0" borderId="12" xfId="0" applyNumberFormat="1" applyFont="1" applyFill="1" applyBorder="1" applyAlignment="1" applyProtection="1" quotePrefix="1">
      <alignment horizontal="center" vertical="center" wrapText="1"/>
      <protection/>
    </xf>
    <xf numFmtId="0" fontId="29" fillId="0" borderId="23" xfId="0" applyFont="1" applyFill="1" applyBorder="1" applyAlignment="1">
      <alignment horizontal="center" vertical="center"/>
    </xf>
    <xf numFmtId="3" fontId="29" fillId="0" borderId="28" xfId="0" applyNumberFormat="1" applyFont="1" applyFill="1" applyBorder="1" applyAlignment="1" applyProtection="1">
      <alignment vertical="center" wrapText="1"/>
      <protection/>
    </xf>
    <xf numFmtId="3" fontId="29" fillId="0" borderId="29" xfId="0" applyNumberFormat="1" applyFont="1" applyFill="1" applyBorder="1" applyAlignment="1" applyProtection="1">
      <alignment vertical="center" wrapText="1"/>
      <protection/>
    </xf>
    <xf numFmtId="3" fontId="29" fillId="0" borderId="14" xfId="0" applyNumberFormat="1" applyFont="1" applyFill="1" applyBorder="1" applyAlignment="1" applyProtection="1">
      <alignment vertical="center" wrapText="1"/>
      <protection/>
    </xf>
    <xf numFmtId="3" fontId="29" fillId="0" borderId="37" xfId="0" applyNumberFormat="1" applyFont="1" applyFill="1" applyBorder="1" applyAlignment="1" applyProtection="1">
      <alignment vertical="center" wrapText="1"/>
      <protection/>
    </xf>
    <xf numFmtId="0" fontId="29" fillId="0" borderId="38" xfId="0" applyFont="1" applyFill="1" applyBorder="1" applyAlignment="1" applyProtection="1">
      <alignment vertical="center" wrapText="1"/>
      <protection/>
    </xf>
    <xf numFmtId="0" fontId="31" fillId="0" borderId="29" xfId="0" applyFont="1" applyFill="1" applyBorder="1" applyAlignment="1">
      <alignment horizontal="center" vertical="center"/>
    </xf>
    <xf numFmtId="0" fontId="29" fillId="0" borderId="38" xfId="0" applyFont="1" applyFill="1" applyBorder="1" applyAlignment="1" applyProtection="1">
      <alignment horizontal="center" vertical="center" wrapText="1"/>
      <protection/>
    </xf>
    <xf numFmtId="0" fontId="29" fillId="0" borderId="29" xfId="0" applyFont="1" applyFill="1" applyBorder="1" applyAlignment="1" applyProtection="1">
      <alignment horizontal="center" vertical="center" shrinkToFit="1"/>
      <protection/>
    </xf>
    <xf numFmtId="3" fontId="29" fillId="0" borderId="39" xfId="0" applyNumberFormat="1" applyFont="1" applyFill="1" applyBorder="1" applyAlignment="1" applyProtection="1">
      <alignment vertical="center" wrapText="1"/>
      <protection/>
    </xf>
    <xf numFmtId="177" fontId="29" fillId="0" borderId="34" xfId="0" applyNumberFormat="1" applyFont="1" applyFill="1" applyBorder="1" applyAlignment="1" applyProtection="1">
      <alignment vertical="center" wrapText="1"/>
      <protection/>
    </xf>
    <xf numFmtId="177" fontId="29" fillId="0" borderId="35" xfId="0" applyNumberFormat="1" applyFont="1" applyFill="1" applyBorder="1" applyAlignment="1" applyProtection="1">
      <alignment vertical="center" wrapText="1"/>
      <protection/>
    </xf>
    <xf numFmtId="177" fontId="29" fillId="0" borderId="40" xfId="0" applyNumberFormat="1" applyFont="1" applyFill="1" applyBorder="1" applyAlignment="1" applyProtection="1">
      <alignment vertical="center" wrapText="1"/>
      <protection/>
    </xf>
    <xf numFmtId="177" fontId="29" fillId="0" borderId="41" xfId="0" applyNumberFormat="1" applyFont="1" applyFill="1" applyBorder="1" applyAlignment="1" applyProtection="1">
      <alignment vertical="center" wrapText="1"/>
      <protection/>
    </xf>
    <xf numFmtId="3" fontId="6" fillId="0" borderId="0" xfId="0" applyNumberFormat="1" applyFont="1" applyFill="1" applyAlignment="1">
      <alignment vertical="center" wrapText="1"/>
    </xf>
    <xf numFmtId="176" fontId="30" fillId="0" borderId="17" xfId="0" applyNumberFormat="1" applyFont="1" applyFill="1" applyBorder="1" applyAlignment="1" applyProtection="1">
      <alignment vertical="center" wrapText="1"/>
      <protection/>
    </xf>
    <xf numFmtId="3" fontId="5" fillId="0" borderId="0" xfId="0" applyNumberFormat="1" applyFont="1" applyFill="1" applyAlignment="1">
      <alignment vertical="center" wrapText="1"/>
    </xf>
    <xf numFmtId="176" fontId="30" fillId="0" borderId="19" xfId="0" applyNumberFormat="1" applyFont="1" applyFill="1" applyBorder="1" applyAlignment="1" applyProtection="1">
      <alignment vertical="center" wrapText="1"/>
      <protection/>
    </xf>
    <xf numFmtId="176" fontId="30" fillId="0" borderId="36" xfId="0" applyNumberFormat="1" applyFont="1" applyFill="1" applyBorder="1" applyAlignment="1" applyProtection="1">
      <alignment vertical="center" wrapText="1"/>
      <protection/>
    </xf>
    <xf numFmtId="176" fontId="30" fillId="0" borderId="40" xfId="0" applyNumberFormat="1" applyFont="1" applyFill="1" applyBorder="1" applyAlignment="1" applyProtection="1">
      <alignment vertical="center" wrapText="1"/>
      <protection/>
    </xf>
    <xf numFmtId="176" fontId="30" fillId="0" borderId="42" xfId="0" applyNumberFormat="1" applyFont="1" applyFill="1" applyBorder="1" applyAlignment="1" applyProtection="1">
      <alignment vertical="center" wrapText="1"/>
      <protection/>
    </xf>
    <xf numFmtId="176" fontId="30" fillId="0" borderId="43" xfId="0" applyNumberFormat="1" applyFont="1" applyFill="1" applyBorder="1" applyAlignment="1" applyProtection="1">
      <alignment vertical="center" wrapText="1"/>
      <protection/>
    </xf>
    <xf numFmtId="3" fontId="5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 applyProtection="1">
      <alignment vertical="center" wrapText="1"/>
      <protection/>
    </xf>
    <xf numFmtId="3" fontId="33" fillId="0" borderId="0" xfId="0" applyNumberFormat="1" applyFont="1" applyFill="1" applyAlignment="1" applyProtection="1" quotePrefix="1">
      <alignment horizontal="left" vertical="center"/>
      <protection locked="0"/>
    </xf>
    <xf numFmtId="3" fontId="7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 applyProtection="1" quotePrefix="1">
      <alignment horizontal="left" vertical="center"/>
      <protection locked="0"/>
    </xf>
    <xf numFmtId="3" fontId="7" fillId="0" borderId="0" xfId="0" applyNumberFormat="1" applyFont="1" applyFill="1" applyAlignment="1" applyProtection="1">
      <alignment vertical="center"/>
      <protection locked="0"/>
    </xf>
    <xf numFmtId="3" fontId="7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3" fontId="5" fillId="0" borderId="0" xfId="0" applyNumberFormat="1" applyFont="1" applyFill="1" applyAlignment="1">
      <alignment vertical="center"/>
    </xf>
    <xf numFmtId="3" fontId="10" fillId="0" borderId="30" xfId="0" applyNumberFormat="1" applyFont="1" applyFill="1" applyBorder="1" applyAlignment="1">
      <alignment vertical="center"/>
    </xf>
    <xf numFmtId="3" fontId="10" fillId="0" borderId="32" xfId="0" applyNumberFormat="1" applyFont="1" applyFill="1" applyBorder="1" applyAlignment="1">
      <alignment vertical="center"/>
    </xf>
    <xf numFmtId="3" fontId="10" fillId="0" borderId="33" xfId="0" applyNumberFormat="1" applyFont="1" applyFill="1" applyBorder="1" applyAlignment="1">
      <alignment vertical="center"/>
    </xf>
    <xf numFmtId="3" fontId="10" fillId="0" borderId="31" xfId="0" applyNumberFormat="1" applyFont="1" applyFill="1" applyBorder="1" applyAlignment="1">
      <alignment vertical="center"/>
    </xf>
    <xf numFmtId="3" fontId="10" fillId="0" borderId="18" xfId="0" applyNumberFormat="1" applyFont="1" applyFill="1" applyBorder="1" applyAlignment="1">
      <alignment vertical="center"/>
    </xf>
    <xf numFmtId="3" fontId="10" fillId="0" borderId="12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 quotePrefix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3" fontId="10" fillId="0" borderId="28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3" fontId="10" fillId="0" borderId="37" xfId="0" applyNumberFormat="1" applyFont="1" applyFill="1" applyBorder="1" applyAlignment="1">
      <alignment vertical="center"/>
    </xf>
    <xf numFmtId="3" fontId="10" fillId="0" borderId="29" xfId="0" applyNumberFormat="1" applyFont="1" applyFill="1" applyBorder="1" applyAlignment="1">
      <alignment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176" fontId="10" fillId="0" borderId="34" xfId="0" applyNumberFormat="1" applyFont="1" applyFill="1" applyBorder="1" applyAlignment="1">
      <alignment vertical="center"/>
    </xf>
    <xf numFmtId="176" fontId="10" fillId="0" borderId="34" xfId="0" applyNumberFormat="1" applyFont="1" applyFill="1" applyBorder="1" applyAlignment="1" quotePrefix="1">
      <alignment vertical="center" wrapText="1"/>
    </xf>
    <xf numFmtId="176" fontId="10" fillId="0" borderId="35" xfId="0" applyNumberFormat="1" applyFont="1" applyFill="1" applyBorder="1" applyAlignment="1">
      <alignment vertical="center"/>
    </xf>
    <xf numFmtId="176" fontId="10" fillId="0" borderId="40" xfId="0" applyNumberFormat="1" applyFont="1" applyFill="1" applyBorder="1" applyAlignment="1">
      <alignment vertical="center"/>
    </xf>
    <xf numFmtId="176" fontId="10" fillId="0" borderId="40" xfId="0" applyNumberFormat="1" applyFont="1" applyFill="1" applyBorder="1" applyAlignment="1" quotePrefix="1">
      <alignment vertical="center" wrapText="1"/>
    </xf>
    <xf numFmtId="176" fontId="10" fillId="0" borderId="41" xfId="0" applyNumberFormat="1" applyFont="1" applyFill="1" applyBorder="1" applyAlignment="1">
      <alignment vertical="center"/>
    </xf>
    <xf numFmtId="3" fontId="11" fillId="0" borderId="24" xfId="0" applyNumberFormat="1" applyFont="1" applyFill="1" applyBorder="1" applyAlignment="1">
      <alignment vertical="center"/>
    </xf>
    <xf numFmtId="3" fontId="11" fillId="0" borderId="15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10" fillId="0" borderId="46" xfId="0" applyNumberFormat="1" applyFont="1" applyFill="1" applyBorder="1" applyAlignment="1">
      <alignment vertical="center" wrapText="1"/>
    </xf>
    <xf numFmtId="3" fontId="10" fillId="0" borderId="17" xfId="0" applyNumberFormat="1" applyFont="1" applyFill="1" applyBorder="1" applyAlignment="1">
      <alignment horizontal="distributed" vertical="center" wrapText="1"/>
    </xf>
    <xf numFmtId="3" fontId="10" fillId="0" borderId="10" xfId="0" applyNumberFormat="1" applyFont="1" applyFill="1" applyBorder="1" applyAlignment="1" quotePrefix="1">
      <alignment horizontal="distributed" vertical="center" wrapText="1"/>
    </xf>
    <xf numFmtId="3" fontId="10" fillId="0" borderId="17" xfId="0" applyNumberFormat="1" applyFont="1" applyFill="1" applyBorder="1" applyAlignment="1" quotePrefix="1">
      <alignment horizontal="distributed" vertical="center" wrapText="1"/>
    </xf>
    <xf numFmtId="3" fontId="10" fillId="0" borderId="20" xfId="0" applyNumberFormat="1" applyFont="1" applyFill="1" applyBorder="1" applyAlignment="1">
      <alignment vertical="center" wrapText="1"/>
    </xf>
    <xf numFmtId="0" fontId="5" fillId="0" borderId="47" xfId="0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vertical="center" wrapText="1"/>
    </xf>
    <xf numFmtId="3" fontId="10" fillId="0" borderId="19" xfId="0" applyNumberFormat="1" applyFont="1" applyFill="1" applyBorder="1" applyAlignment="1">
      <alignment horizontal="distributed" vertical="center" wrapText="1"/>
    </xf>
    <xf numFmtId="3" fontId="10" fillId="0" borderId="24" xfId="0" applyNumberFormat="1" applyFont="1" applyFill="1" applyBorder="1" applyAlignment="1">
      <alignment vertical="center" wrapText="1"/>
    </xf>
    <xf numFmtId="3" fontId="10" fillId="0" borderId="20" xfId="0" applyNumberFormat="1" applyFont="1" applyFill="1" applyBorder="1" applyAlignment="1" applyProtection="1">
      <alignment vertical="center" wrapText="1"/>
      <protection/>
    </xf>
    <xf numFmtId="3" fontId="10" fillId="0" borderId="17" xfId="0" applyNumberFormat="1" applyFont="1" applyFill="1" applyBorder="1" applyAlignment="1" applyProtection="1">
      <alignment horizontal="distributed" vertical="center" wrapText="1"/>
      <protection/>
    </xf>
    <xf numFmtId="3" fontId="10" fillId="0" borderId="18" xfId="0" applyNumberFormat="1" applyFont="1" applyFill="1" applyBorder="1" applyAlignment="1" applyProtection="1">
      <alignment vertical="center" wrapText="1"/>
      <protection/>
    </xf>
    <xf numFmtId="3" fontId="10" fillId="0" borderId="10" xfId="0" applyNumberFormat="1" applyFont="1" applyFill="1" applyBorder="1" applyAlignment="1" applyProtection="1" quotePrefix="1">
      <alignment horizontal="distributed" vertical="center" wrapText="1"/>
      <protection/>
    </xf>
    <xf numFmtId="3" fontId="10" fillId="0" borderId="17" xfId="0" applyNumberFormat="1" applyFont="1" applyFill="1" applyBorder="1" applyAlignment="1" applyProtection="1" quotePrefix="1">
      <alignment horizontal="distributed" vertical="center" wrapText="1"/>
      <protection/>
    </xf>
    <xf numFmtId="3" fontId="10" fillId="0" borderId="22" xfId="0" applyNumberFormat="1" applyFont="1" applyFill="1" applyBorder="1" applyAlignment="1" applyProtection="1">
      <alignment horizontal="distributed" vertical="center" wrapText="1"/>
      <protection/>
    </xf>
    <xf numFmtId="3" fontId="10" fillId="0" borderId="21" xfId="0" applyNumberFormat="1" applyFont="1" applyFill="1" applyBorder="1" applyAlignment="1" applyProtection="1">
      <alignment horizontal="distributed" vertical="center" wrapText="1"/>
      <protection/>
    </xf>
    <xf numFmtId="3" fontId="10" fillId="0" borderId="23" xfId="0" applyNumberFormat="1" applyFont="1" applyFill="1" applyBorder="1" applyAlignment="1">
      <alignment horizontal="distributed" vertical="center" wrapText="1"/>
    </xf>
    <xf numFmtId="3" fontId="10" fillId="0" borderId="23" xfId="0" applyNumberFormat="1" applyFont="1" applyFill="1" applyBorder="1" applyAlignment="1" applyProtection="1">
      <alignment vertical="center" wrapText="1"/>
      <protection/>
    </xf>
    <xf numFmtId="3" fontId="10" fillId="0" borderId="24" xfId="0" applyNumberFormat="1" applyFont="1" applyFill="1" applyBorder="1" applyAlignment="1" applyProtection="1">
      <alignment vertical="center" wrapText="1"/>
      <protection/>
    </xf>
    <xf numFmtId="3" fontId="10" fillId="0" borderId="26" xfId="0" applyNumberFormat="1" applyFont="1" applyFill="1" applyBorder="1" applyAlignment="1" applyProtection="1">
      <alignment vertical="center" wrapText="1"/>
      <protection/>
    </xf>
    <xf numFmtId="3" fontId="10" fillId="0" borderId="25" xfId="0" applyNumberFormat="1" applyFont="1" applyFill="1" applyBorder="1" applyAlignment="1" applyProtection="1">
      <alignment vertical="center" wrapText="1"/>
      <protection/>
    </xf>
    <xf numFmtId="3" fontId="10" fillId="0" borderId="26" xfId="0" applyNumberFormat="1" applyFont="1" applyFill="1" applyBorder="1" applyAlignment="1">
      <alignment horizontal="distributed" vertical="center" wrapText="1"/>
    </xf>
    <xf numFmtId="3" fontId="10" fillId="0" borderId="27" xfId="0" applyNumberFormat="1" applyFont="1" applyFill="1" applyBorder="1" applyAlignment="1" applyProtection="1">
      <alignment horizontal="distributed" vertical="center" wrapText="1"/>
      <protection/>
    </xf>
    <xf numFmtId="3" fontId="10" fillId="0" borderId="23" xfId="0" applyNumberFormat="1" applyFont="1" applyFill="1" applyBorder="1" applyAlignment="1" applyProtection="1">
      <alignment horizontal="distributed" vertical="center" wrapText="1"/>
      <protection/>
    </xf>
    <xf numFmtId="3" fontId="10" fillId="0" borderId="28" xfId="0" applyNumberFormat="1" applyFont="1" applyFill="1" applyBorder="1" applyAlignment="1">
      <alignment vertical="center" wrapText="1"/>
    </xf>
    <xf numFmtId="3" fontId="10" fillId="0" borderId="29" xfId="0" applyNumberFormat="1" applyFont="1" applyFill="1" applyBorder="1" applyAlignment="1">
      <alignment horizontal="distributed" vertical="center" wrapText="1"/>
    </xf>
    <xf numFmtId="3" fontId="5" fillId="0" borderId="0" xfId="0" applyNumberFormat="1" applyFont="1" applyFill="1" applyBorder="1" applyAlignment="1">
      <alignment vertical="center"/>
    </xf>
    <xf numFmtId="3" fontId="36" fillId="0" borderId="0" xfId="0" applyNumberFormat="1" applyFont="1" applyFill="1" applyAlignment="1" applyProtection="1" quotePrefix="1">
      <alignment horizontal="left" vertical="center"/>
      <protection locked="0"/>
    </xf>
    <xf numFmtId="3" fontId="10" fillId="0" borderId="31" xfId="0" applyNumberFormat="1" applyFont="1" applyFill="1" applyBorder="1" applyAlignment="1">
      <alignment horizontal="center" vertical="center"/>
    </xf>
    <xf numFmtId="3" fontId="10" fillId="0" borderId="32" xfId="0" applyNumberFormat="1" applyFont="1" applyFill="1" applyBorder="1" applyAlignment="1" quotePrefix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3" fontId="10" fillId="0" borderId="29" xfId="0" applyNumberFormat="1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 quotePrefix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176" fontId="10" fillId="0" borderId="52" xfId="0" applyNumberFormat="1" applyFont="1" applyFill="1" applyBorder="1" applyAlignment="1" applyProtection="1">
      <alignment vertical="center"/>
      <protection locked="0"/>
    </xf>
    <xf numFmtId="176" fontId="10" fillId="0" borderId="53" xfId="0" applyNumberFormat="1" applyFont="1" applyFill="1" applyBorder="1" applyAlignment="1" applyProtection="1">
      <alignment vertical="center"/>
      <protection locked="0"/>
    </xf>
    <xf numFmtId="176" fontId="10" fillId="0" borderId="34" xfId="0" applyNumberFormat="1" applyFont="1" applyFill="1" applyBorder="1" applyAlignment="1" applyProtection="1">
      <alignment vertical="center"/>
      <protection locked="0"/>
    </xf>
    <xf numFmtId="176" fontId="10" fillId="0" borderId="35" xfId="0" applyNumberFormat="1" applyFont="1" applyFill="1" applyBorder="1" applyAlignment="1" applyProtection="1">
      <alignment vertical="center"/>
      <protection locked="0"/>
    </xf>
    <xf numFmtId="176" fontId="10" fillId="0" borderId="19" xfId="0" applyNumberFormat="1" applyFont="1" applyFill="1" applyBorder="1" applyAlignment="1" applyProtection="1">
      <alignment vertical="center"/>
      <protection locked="0"/>
    </xf>
    <xf numFmtId="176" fontId="10" fillId="0" borderId="54" xfId="0" applyNumberFormat="1" applyFont="1" applyFill="1" applyBorder="1" applyAlignment="1" applyProtection="1">
      <alignment vertical="center"/>
      <protection locked="0"/>
    </xf>
    <xf numFmtId="176" fontId="10" fillId="0" borderId="40" xfId="0" applyNumberFormat="1" applyFont="1" applyFill="1" applyBorder="1" applyAlignment="1" applyProtection="1">
      <alignment vertical="center"/>
      <protection locked="0"/>
    </xf>
    <xf numFmtId="176" fontId="10" fillId="0" borderId="41" xfId="0" applyNumberFormat="1" applyFont="1" applyFill="1" applyBorder="1" applyAlignment="1" applyProtection="1">
      <alignment vertical="center"/>
      <protection locked="0"/>
    </xf>
    <xf numFmtId="3" fontId="10" fillId="0" borderId="16" xfId="0" applyNumberFormat="1" applyFont="1" applyFill="1" applyBorder="1" applyAlignment="1">
      <alignment horizontal="distributed" vertical="center" wrapText="1"/>
    </xf>
    <xf numFmtId="3" fontId="10" fillId="0" borderId="16" xfId="0" applyNumberFormat="1" applyFont="1" applyFill="1" applyBorder="1" applyAlignment="1" quotePrefix="1">
      <alignment horizontal="distributed" vertical="center" wrapText="1"/>
    </xf>
    <xf numFmtId="3" fontId="10" fillId="0" borderId="18" xfId="0" applyNumberFormat="1" applyFont="1" applyFill="1" applyBorder="1" applyAlignment="1">
      <alignment horizontal="distributed" vertical="center" wrapText="1"/>
    </xf>
    <xf numFmtId="3" fontId="10" fillId="0" borderId="16" xfId="0" applyNumberFormat="1" applyFont="1" applyFill="1" applyBorder="1" applyAlignment="1" applyProtection="1">
      <alignment horizontal="distributed" vertical="center" wrapText="1"/>
      <protection/>
    </xf>
    <xf numFmtId="3" fontId="10" fillId="0" borderId="16" xfId="0" applyNumberFormat="1" applyFont="1" applyFill="1" applyBorder="1" applyAlignment="1" applyProtection="1" quotePrefix="1">
      <alignment horizontal="distributed" vertical="center" wrapText="1"/>
      <protection/>
    </xf>
    <xf numFmtId="3" fontId="10" fillId="0" borderId="20" xfId="0" applyNumberFormat="1" applyFont="1" applyFill="1" applyBorder="1" applyAlignment="1" applyProtection="1">
      <alignment horizontal="distributed" vertical="center" wrapText="1"/>
      <protection/>
    </xf>
    <xf numFmtId="3" fontId="10" fillId="0" borderId="28" xfId="0" applyNumberFormat="1" applyFont="1" applyFill="1" applyBorder="1" applyAlignment="1">
      <alignment horizontal="distributed" vertical="center" wrapText="1"/>
    </xf>
    <xf numFmtId="3" fontId="10" fillId="0" borderId="14" xfId="0" applyNumberFormat="1" applyFont="1" applyFill="1" applyBorder="1" applyAlignment="1">
      <alignment horizontal="distributed" vertical="center" wrapText="1"/>
    </xf>
    <xf numFmtId="3" fontId="33" fillId="0" borderId="0" xfId="0" applyNumberFormat="1" applyFont="1" applyFill="1" applyAlignment="1" applyProtection="1" quotePrefix="1">
      <alignment horizontal="left" vertical="center"/>
      <protection/>
    </xf>
    <xf numFmtId="3" fontId="37" fillId="0" borderId="0" xfId="0" applyNumberFormat="1" applyFont="1" applyFill="1" applyAlignment="1" applyProtection="1" quotePrefix="1">
      <alignment horizontal="left" vertical="center"/>
      <protection/>
    </xf>
    <xf numFmtId="3" fontId="8" fillId="0" borderId="0" xfId="0" applyNumberFormat="1" applyFont="1" applyFill="1" applyAlignment="1" applyProtection="1">
      <alignment vertical="center"/>
      <protection/>
    </xf>
    <xf numFmtId="3" fontId="8" fillId="0" borderId="0" xfId="0" applyNumberFormat="1" applyFont="1" applyFill="1" applyAlignment="1" applyProtection="1">
      <alignment vertical="center"/>
      <protection/>
    </xf>
    <xf numFmtId="49" fontId="38" fillId="0" borderId="0" xfId="0" applyNumberFormat="1" applyFont="1" applyFill="1" applyAlignment="1" applyProtection="1">
      <alignment vertical="center"/>
      <protection/>
    </xf>
    <xf numFmtId="3" fontId="39" fillId="0" borderId="0" xfId="0" applyNumberFormat="1" applyFont="1" applyFill="1" applyAlignment="1" applyProtection="1">
      <alignment vertical="center"/>
      <protection/>
    </xf>
    <xf numFmtId="3" fontId="39" fillId="0" borderId="0" xfId="0" applyNumberFormat="1" applyFont="1" applyFill="1" applyAlignment="1" applyProtection="1">
      <alignment vertical="center"/>
      <protection/>
    </xf>
    <xf numFmtId="0" fontId="39" fillId="0" borderId="31" xfId="0" applyFont="1" applyFill="1" applyBorder="1" applyAlignment="1" applyProtection="1">
      <alignment vertical="center"/>
      <protection/>
    </xf>
    <xf numFmtId="0" fontId="39" fillId="0" borderId="33" xfId="0" applyFont="1" applyFill="1" applyBorder="1" applyAlignment="1" applyProtection="1">
      <alignment vertical="center"/>
      <protection/>
    </xf>
    <xf numFmtId="0" fontId="39" fillId="0" borderId="0" xfId="0" applyFont="1" applyFill="1" applyAlignment="1" applyProtection="1">
      <alignment vertical="center"/>
      <protection/>
    </xf>
    <xf numFmtId="0" fontId="39" fillId="0" borderId="23" xfId="0" applyFont="1" applyFill="1" applyBorder="1" applyAlignment="1" applyProtection="1">
      <alignment vertical="center"/>
      <protection/>
    </xf>
    <xf numFmtId="0" fontId="39" fillId="0" borderId="12" xfId="0" applyFont="1" applyFill="1" applyBorder="1" applyAlignment="1" applyProtection="1">
      <alignment vertical="center"/>
      <protection/>
    </xf>
    <xf numFmtId="0" fontId="39" fillId="0" borderId="21" xfId="0" applyFont="1" applyFill="1" applyBorder="1" applyAlignment="1" applyProtection="1">
      <alignment vertical="center"/>
      <protection/>
    </xf>
    <xf numFmtId="0" fontId="39" fillId="0" borderId="11" xfId="0" applyFont="1" applyFill="1" applyBorder="1" applyAlignment="1" applyProtection="1">
      <alignment vertical="center"/>
      <protection/>
    </xf>
    <xf numFmtId="0" fontId="39" fillId="0" borderId="55" xfId="0" applyFont="1" applyFill="1" applyBorder="1" applyAlignment="1" applyProtection="1">
      <alignment vertical="center"/>
      <protection/>
    </xf>
    <xf numFmtId="0" fontId="39" fillId="0" borderId="56" xfId="0" applyFont="1" applyFill="1" applyBorder="1" applyAlignment="1" applyProtection="1">
      <alignment vertical="center"/>
      <protection/>
    </xf>
    <xf numFmtId="0" fontId="39" fillId="0" borderId="23" xfId="0" applyFont="1" applyFill="1" applyBorder="1" applyAlignment="1" applyProtection="1">
      <alignment horizontal="center" vertical="center"/>
      <protection/>
    </xf>
    <xf numFmtId="0" fontId="39" fillId="0" borderId="12" xfId="0" applyFont="1" applyFill="1" applyBorder="1" applyAlignment="1" applyProtection="1" quotePrefix="1">
      <alignment horizontal="center" vertical="center"/>
      <protection/>
    </xf>
    <xf numFmtId="0" fontId="39" fillId="0" borderId="29" xfId="0" applyFont="1" applyFill="1" applyBorder="1" applyAlignment="1" applyProtection="1">
      <alignment vertical="center"/>
      <protection/>
    </xf>
    <xf numFmtId="0" fontId="39" fillId="0" borderId="37" xfId="0" applyFont="1" applyFill="1" applyBorder="1" applyAlignment="1" applyProtection="1">
      <alignment vertical="center"/>
      <protection/>
    </xf>
    <xf numFmtId="0" fontId="39" fillId="0" borderId="29" xfId="0" applyFont="1" applyFill="1" applyBorder="1" applyAlignment="1" applyProtection="1">
      <alignment horizontal="center" vertical="center"/>
      <protection/>
    </xf>
    <xf numFmtId="176" fontId="39" fillId="0" borderId="52" xfId="0" applyNumberFormat="1" applyFont="1" applyFill="1" applyBorder="1" applyAlignment="1" applyProtection="1">
      <alignment vertical="center"/>
      <protection locked="0"/>
    </xf>
    <xf numFmtId="176" fontId="39" fillId="0" borderId="57" xfId="0" applyNumberFormat="1" applyFont="1" applyFill="1" applyBorder="1" applyAlignment="1" applyProtection="1">
      <alignment vertical="center"/>
      <protection locked="0"/>
    </xf>
    <xf numFmtId="176" fontId="39" fillId="0" borderId="58" xfId="0" applyNumberFormat="1" applyFont="1" applyFill="1" applyBorder="1" applyAlignment="1" applyProtection="1">
      <alignment vertical="center"/>
      <protection locked="0"/>
    </xf>
    <xf numFmtId="0" fontId="39" fillId="0" borderId="0" xfId="0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>
      <alignment horizontal="center" vertical="center"/>
    </xf>
    <xf numFmtId="176" fontId="39" fillId="0" borderId="19" xfId="0" applyNumberFormat="1" applyFont="1" applyFill="1" applyBorder="1" applyAlignment="1" applyProtection="1">
      <alignment vertical="center"/>
      <protection locked="0"/>
    </xf>
    <xf numFmtId="176" fontId="39" fillId="0" borderId="59" xfId="0" applyNumberFormat="1" applyFont="1" applyFill="1" applyBorder="1" applyAlignment="1" applyProtection="1">
      <alignment vertical="center"/>
      <protection locked="0"/>
    </xf>
    <xf numFmtId="176" fontId="39" fillId="0" borderId="60" xfId="0" applyNumberFormat="1" applyFont="1" applyFill="1" applyBorder="1" applyAlignment="1" applyProtection="1">
      <alignment vertical="center"/>
      <protection locked="0"/>
    </xf>
    <xf numFmtId="3" fontId="43" fillId="0" borderId="0" xfId="0" applyNumberFormat="1" applyFont="1" applyFill="1" applyAlignment="1" applyProtection="1">
      <alignment vertical="center"/>
      <protection/>
    </xf>
    <xf numFmtId="3" fontId="5" fillId="0" borderId="46" xfId="0" applyNumberFormat="1" applyFont="1" applyFill="1" applyBorder="1" applyAlignment="1">
      <alignment horizontal="distributed" vertical="center" wrapText="1"/>
    </xf>
    <xf numFmtId="3" fontId="5" fillId="0" borderId="61" xfId="0" applyNumberFormat="1" applyFont="1" applyFill="1" applyBorder="1" applyAlignment="1">
      <alignment horizontal="distributed" vertical="center" wrapText="1"/>
    </xf>
    <xf numFmtId="3" fontId="5" fillId="0" borderId="62" xfId="0" applyNumberFormat="1" applyFont="1" applyFill="1" applyBorder="1" applyAlignment="1">
      <alignment horizontal="distributed" vertical="center" wrapText="1"/>
    </xf>
    <xf numFmtId="176" fontId="44" fillId="0" borderId="61" xfId="0" applyNumberFormat="1" applyFont="1" applyFill="1" applyBorder="1" applyAlignment="1" applyProtection="1">
      <alignment horizontal="right" vertical="center" wrapText="1"/>
      <protection/>
    </xf>
    <xf numFmtId="176" fontId="44" fillId="0" borderId="61" xfId="0" applyNumberFormat="1" applyFont="1" applyFill="1" applyBorder="1" applyAlignment="1" applyProtection="1">
      <alignment vertical="center" wrapText="1"/>
      <protection locked="0"/>
    </xf>
    <xf numFmtId="176" fontId="44" fillId="0" borderId="61" xfId="0" applyNumberFormat="1" applyFont="1" applyFill="1" applyBorder="1" applyAlignment="1" applyProtection="1">
      <alignment vertical="center" wrapText="1"/>
      <protection/>
    </xf>
    <xf numFmtId="3" fontId="39" fillId="0" borderId="0" xfId="0" applyNumberFormat="1" applyFont="1" applyFill="1" applyAlignment="1" applyProtection="1">
      <alignment vertical="center"/>
      <protection locked="0"/>
    </xf>
    <xf numFmtId="3" fontId="5" fillId="0" borderId="46" xfId="0" applyNumberFormat="1" applyFont="1" applyFill="1" applyBorder="1" applyAlignment="1" quotePrefix="1">
      <alignment horizontal="distributed" vertical="center" wrapText="1"/>
    </xf>
    <xf numFmtId="3" fontId="5" fillId="0" borderId="61" xfId="0" applyNumberFormat="1" applyFont="1" applyFill="1" applyBorder="1" applyAlignment="1" quotePrefix="1">
      <alignment horizontal="distributed" vertical="center" wrapText="1"/>
    </xf>
    <xf numFmtId="3" fontId="5" fillId="0" borderId="18" xfId="0" applyNumberFormat="1" applyFont="1" applyFill="1" applyBorder="1" applyAlignment="1">
      <alignment horizontal="distributed" vertical="center" wrapText="1"/>
    </xf>
    <xf numFmtId="3" fontId="5" fillId="0" borderId="19" xfId="0" applyNumberFormat="1" applyFont="1" applyFill="1" applyBorder="1" applyAlignment="1">
      <alignment horizontal="distributed" vertical="center" wrapText="1"/>
    </xf>
    <xf numFmtId="3" fontId="5" fillId="0" borderId="0" xfId="0" applyNumberFormat="1" applyFont="1" applyFill="1" applyBorder="1" applyAlignment="1">
      <alignment horizontal="distributed" vertical="center" wrapText="1"/>
    </xf>
    <xf numFmtId="176" fontId="44" fillId="0" borderId="19" xfId="0" applyNumberFormat="1" applyFont="1" applyFill="1" applyBorder="1" applyAlignment="1" applyProtection="1">
      <alignment horizontal="right" vertical="center" wrapText="1"/>
      <protection/>
    </xf>
    <xf numFmtId="176" fontId="44" fillId="0" borderId="19" xfId="0" applyNumberFormat="1" applyFont="1" applyFill="1" applyBorder="1" applyAlignment="1" applyProtection="1">
      <alignment vertical="center" wrapText="1"/>
      <protection locked="0"/>
    </xf>
    <xf numFmtId="176" fontId="44" fillId="0" borderId="19" xfId="0" applyNumberFormat="1" applyFont="1" applyFill="1" applyBorder="1" applyAlignment="1" applyProtection="1">
      <alignment vertical="center" wrapText="1"/>
      <protection/>
    </xf>
    <xf numFmtId="3" fontId="5" fillId="0" borderId="0" xfId="0" applyNumberFormat="1" applyFont="1" applyFill="1" applyBorder="1" applyAlignment="1">
      <alignment horizontal="distributed" vertical="center" wrapText="1"/>
    </xf>
    <xf numFmtId="3" fontId="5" fillId="0" borderId="24" xfId="0" applyNumberFormat="1" applyFont="1" applyFill="1" applyBorder="1" applyAlignment="1">
      <alignment horizontal="distributed" vertical="center" wrapText="1"/>
    </xf>
    <xf numFmtId="3" fontId="5" fillId="0" borderId="63" xfId="0" applyNumberFormat="1" applyFont="1" applyFill="1" applyBorder="1" applyAlignment="1">
      <alignment horizontal="distributed" vertical="center" wrapText="1"/>
    </xf>
    <xf numFmtId="3" fontId="5" fillId="0" borderId="26" xfId="0" applyNumberFormat="1" applyFont="1" applyFill="1" applyBorder="1" applyAlignment="1">
      <alignment horizontal="distributed" vertical="center" wrapText="1"/>
    </xf>
    <xf numFmtId="176" fontId="44" fillId="0" borderId="63" xfId="0" applyNumberFormat="1" applyFont="1" applyFill="1" applyBorder="1" applyAlignment="1" applyProtection="1">
      <alignment horizontal="right" vertical="center" wrapText="1"/>
      <protection/>
    </xf>
    <xf numFmtId="176" fontId="44" fillId="0" borderId="63" xfId="0" applyNumberFormat="1" applyFont="1" applyFill="1" applyBorder="1" applyAlignment="1" applyProtection="1">
      <alignment vertical="center" wrapText="1"/>
      <protection locked="0"/>
    </xf>
    <xf numFmtId="176" fontId="44" fillId="0" borderId="63" xfId="0" applyNumberFormat="1" applyFont="1" applyFill="1" applyBorder="1" applyAlignment="1" applyProtection="1">
      <alignment vertical="center" wrapText="1"/>
      <protection/>
    </xf>
    <xf numFmtId="3" fontId="5" fillId="0" borderId="18" xfId="0" applyNumberFormat="1" applyFont="1" applyFill="1" applyBorder="1" applyAlignment="1" applyProtection="1">
      <alignment horizontal="distributed" vertical="center" wrapText="1"/>
      <protection/>
    </xf>
    <xf numFmtId="3" fontId="5" fillId="0" borderId="19" xfId="0" applyNumberFormat="1" applyFont="1" applyFill="1" applyBorder="1" applyAlignment="1" applyProtection="1">
      <alignment horizontal="distributed" vertical="center" wrapText="1"/>
      <protection/>
    </xf>
    <xf numFmtId="3" fontId="5" fillId="0" borderId="0" xfId="0" applyNumberFormat="1" applyFont="1" applyFill="1" applyBorder="1" applyAlignment="1" applyProtection="1">
      <alignment horizontal="distributed" vertical="center" wrapText="1"/>
      <protection/>
    </xf>
    <xf numFmtId="3" fontId="5" fillId="0" borderId="20" xfId="0" applyNumberFormat="1" applyFont="1" applyFill="1" applyBorder="1" applyAlignment="1" applyProtection="1" quotePrefix="1">
      <alignment horizontal="distributed" vertical="center" wrapText="1"/>
      <protection/>
    </xf>
    <xf numFmtId="3" fontId="5" fillId="0" borderId="64" xfId="0" applyNumberFormat="1" applyFont="1" applyFill="1" applyBorder="1" applyAlignment="1" applyProtection="1" quotePrefix="1">
      <alignment horizontal="distributed" vertical="center" wrapText="1"/>
      <protection/>
    </xf>
    <xf numFmtId="3" fontId="5" fillId="0" borderId="22" xfId="0" applyNumberFormat="1" applyFont="1" applyFill="1" applyBorder="1" applyAlignment="1" applyProtection="1">
      <alignment horizontal="distributed" vertical="center" wrapText="1"/>
      <protection/>
    </xf>
    <xf numFmtId="176" fontId="44" fillId="0" borderId="64" xfId="0" applyNumberFormat="1" applyFont="1" applyFill="1" applyBorder="1" applyAlignment="1" applyProtection="1">
      <alignment horizontal="right" vertical="center" wrapText="1"/>
      <protection/>
    </xf>
    <xf numFmtId="176" fontId="44" fillId="0" borderId="64" xfId="0" applyNumberFormat="1" applyFont="1" applyFill="1" applyBorder="1" applyAlignment="1" applyProtection="1">
      <alignment vertical="center" wrapText="1"/>
      <protection/>
    </xf>
    <xf numFmtId="3" fontId="5" fillId="0" borderId="20" xfId="0" applyNumberFormat="1" applyFont="1" applyFill="1" applyBorder="1" applyAlignment="1" applyProtection="1">
      <alignment horizontal="distributed" vertical="center" wrapText="1"/>
      <protection/>
    </xf>
    <xf numFmtId="3" fontId="5" fillId="0" borderId="21" xfId="0" applyNumberFormat="1" applyFont="1" applyFill="1" applyBorder="1" applyAlignment="1" applyProtection="1">
      <alignment horizontal="distributed" vertical="center" wrapText="1"/>
      <protection/>
    </xf>
    <xf numFmtId="3" fontId="5" fillId="0" borderId="11" xfId="0" applyNumberFormat="1" applyFont="1" applyFill="1" applyBorder="1" applyAlignment="1" applyProtection="1">
      <alignment horizontal="distributed" vertical="center" wrapText="1"/>
      <protection/>
    </xf>
    <xf numFmtId="176" fontId="44" fillId="0" borderId="36" xfId="0" applyNumberFormat="1" applyFont="1" applyFill="1" applyBorder="1" applyAlignment="1" applyProtection="1">
      <alignment horizontal="right" vertical="center" wrapText="1"/>
      <protection/>
    </xf>
    <xf numFmtId="176" fontId="44" fillId="0" borderId="36" xfId="0" applyNumberFormat="1" applyFont="1" applyFill="1" applyBorder="1" applyAlignment="1" applyProtection="1">
      <alignment vertical="center" wrapText="1"/>
      <protection/>
    </xf>
    <xf numFmtId="3" fontId="5" fillId="0" borderId="23" xfId="0" applyNumberFormat="1" applyFont="1" applyFill="1" applyBorder="1" applyAlignment="1">
      <alignment horizontal="distributed" vertical="center" wrapText="1"/>
    </xf>
    <xf numFmtId="3" fontId="5" fillId="0" borderId="12" xfId="0" applyNumberFormat="1" applyFont="1" applyFill="1" applyBorder="1" applyAlignment="1">
      <alignment horizontal="distributed" vertical="center" wrapText="1"/>
    </xf>
    <xf numFmtId="176" fontId="44" fillId="0" borderId="40" xfId="0" applyNumberFormat="1" applyFont="1" applyFill="1" applyBorder="1" applyAlignment="1" applyProtection="1">
      <alignment horizontal="right" vertical="center" wrapText="1"/>
      <protection/>
    </xf>
    <xf numFmtId="176" fontId="44" fillId="0" borderId="40" xfId="0" applyNumberFormat="1" applyFont="1" applyFill="1" applyBorder="1" applyAlignment="1" applyProtection="1">
      <alignment vertical="center" wrapText="1"/>
      <protection locked="0"/>
    </xf>
    <xf numFmtId="176" fontId="44" fillId="0" borderId="40" xfId="0" applyNumberFormat="1" applyFont="1" applyFill="1" applyBorder="1" applyAlignment="1" applyProtection="1">
      <alignment vertical="center" wrapText="1"/>
      <protection/>
    </xf>
    <xf numFmtId="3" fontId="5" fillId="0" borderId="18" xfId="0" applyNumberFormat="1" applyFont="1" applyFill="1" applyBorder="1" applyAlignment="1" applyProtection="1">
      <alignment vertical="center" wrapText="1"/>
      <protection/>
    </xf>
    <xf numFmtId="3" fontId="5" fillId="0" borderId="23" xfId="0" applyNumberFormat="1" applyFont="1" applyFill="1" applyBorder="1" applyAlignment="1" applyProtection="1">
      <alignment vertical="center" wrapText="1"/>
      <protection/>
    </xf>
    <xf numFmtId="3" fontId="5" fillId="0" borderId="12" xfId="0" applyNumberFormat="1" applyFont="1" applyFill="1" applyBorder="1" applyAlignment="1" applyProtection="1">
      <alignment vertical="center" wrapText="1"/>
      <protection/>
    </xf>
    <xf numFmtId="3" fontId="5" fillId="0" borderId="24" xfId="0" applyNumberFormat="1" applyFont="1" applyFill="1" applyBorder="1" applyAlignment="1" applyProtection="1">
      <alignment vertical="center" wrapText="1"/>
      <protection/>
    </xf>
    <xf numFmtId="3" fontId="5" fillId="0" borderId="25" xfId="0" applyNumberFormat="1" applyFont="1" applyFill="1" applyBorder="1" applyAlignment="1" applyProtection="1">
      <alignment vertical="center" wrapText="1"/>
      <protection/>
    </xf>
    <xf numFmtId="3" fontId="5" fillId="0" borderId="26" xfId="0" applyNumberFormat="1" applyFont="1" applyFill="1" applyBorder="1" applyAlignment="1">
      <alignment horizontal="distributed" vertical="center" wrapText="1"/>
    </xf>
    <xf numFmtId="3" fontId="5" fillId="0" borderId="13" xfId="0" applyNumberFormat="1" applyFont="1" applyFill="1" applyBorder="1" applyAlignment="1" applyProtection="1">
      <alignment vertical="center" wrapText="1"/>
      <protection/>
    </xf>
    <xf numFmtId="176" fontId="44" fillId="0" borderId="42" xfId="0" applyNumberFormat="1" applyFont="1" applyFill="1" applyBorder="1" applyAlignment="1" applyProtection="1">
      <alignment horizontal="right" vertical="center" wrapText="1"/>
      <protection/>
    </xf>
    <xf numFmtId="176" fontId="44" fillId="0" borderId="42" xfId="0" applyNumberFormat="1" applyFont="1" applyFill="1" applyBorder="1" applyAlignment="1" applyProtection="1">
      <alignment vertical="center" wrapText="1"/>
      <protection locked="0"/>
    </xf>
    <xf numFmtId="176" fontId="44" fillId="0" borderId="42" xfId="0" applyNumberFormat="1" applyFont="1" applyFill="1" applyBorder="1" applyAlignment="1" applyProtection="1">
      <alignment vertical="center" wrapText="1"/>
      <protection/>
    </xf>
    <xf numFmtId="3" fontId="5" fillId="0" borderId="23" xfId="0" applyNumberFormat="1" applyFont="1" applyFill="1" applyBorder="1" applyAlignment="1" applyProtection="1">
      <alignment horizontal="distributed" vertical="center" wrapText="1"/>
      <protection/>
    </xf>
    <xf numFmtId="3" fontId="5" fillId="0" borderId="25" xfId="0" applyNumberFormat="1" applyFont="1" applyFill="1" applyBorder="1" applyAlignment="1">
      <alignment horizontal="distributed" vertical="center" wrapText="1"/>
    </xf>
    <xf numFmtId="3" fontId="5" fillId="0" borderId="22" xfId="0" applyNumberFormat="1" applyFont="1" applyFill="1" applyBorder="1" applyAlignment="1">
      <alignment horizontal="distributed" vertical="center" wrapText="1"/>
    </xf>
    <xf numFmtId="3" fontId="5" fillId="0" borderId="0" xfId="0" applyNumberFormat="1" applyFont="1" applyFill="1" applyBorder="1" applyAlignment="1" applyProtection="1">
      <alignment horizontal="distributed" vertical="center" wrapText="1"/>
      <protection/>
    </xf>
    <xf numFmtId="3" fontId="5" fillId="0" borderId="28" xfId="0" applyNumberFormat="1" applyFont="1" applyFill="1" applyBorder="1" applyAlignment="1">
      <alignment horizontal="distributed" vertical="center" wrapText="1"/>
    </xf>
    <xf numFmtId="3" fontId="5" fillId="0" borderId="29" xfId="0" applyNumberFormat="1" applyFont="1" applyFill="1" applyBorder="1" applyAlignment="1">
      <alignment horizontal="distributed" vertical="center" wrapText="1"/>
    </xf>
    <xf numFmtId="3" fontId="5" fillId="0" borderId="14" xfId="0" applyNumberFormat="1" applyFont="1" applyFill="1" applyBorder="1" applyAlignment="1">
      <alignment horizontal="distributed" vertical="center" wrapText="1"/>
    </xf>
    <xf numFmtId="176" fontId="44" fillId="0" borderId="43" xfId="0" applyNumberFormat="1" applyFont="1" applyFill="1" applyBorder="1" applyAlignment="1" applyProtection="1">
      <alignment horizontal="right" vertical="center" wrapText="1"/>
      <protection/>
    </xf>
    <xf numFmtId="176" fontId="44" fillId="0" borderId="43" xfId="0" applyNumberFormat="1" applyFont="1" applyFill="1" applyBorder="1" applyAlignment="1" applyProtection="1">
      <alignment vertical="center" wrapText="1"/>
      <protection locked="0"/>
    </xf>
    <xf numFmtId="176" fontId="44" fillId="0" borderId="43" xfId="0" applyNumberFormat="1" applyFont="1" applyFill="1" applyBorder="1" applyAlignment="1" applyProtection="1">
      <alignment vertical="center" wrapText="1"/>
      <protection/>
    </xf>
    <xf numFmtId="3" fontId="38" fillId="0" borderId="0" xfId="0" applyNumberFormat="1" applyFont="1" applyFill="1" applyBorder="1" applyAlignment="1" applyProtection="1" quotePrefix="1">
      <alignment horizontal="left" vertical="center"/>
      <protection/>
    </xf>
    <xf numFmtId="3" fontId="29" fillId="0" borderId="0" xfId="0" applyNumberFormat="1" applyFont="1" applyFill="1" applyBorder="1" applyAlignment="1" applyProtection="1" quotePrefix="1">
      <alignment horizontal="left" vertical="center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Fill="1" applyAlignment="1" applyProtection="1">
      <alignment vertical="center"/>
      <protection/>
    </xf>
    <xf numFmtId="3" fontId="45" fillId="0" borderId="0" xfId="0" applyNumberFormat="1" applyFont="1" applyFill="1" applyAlignment="1" applyProtection="1" quotePrefix="1">
      <alignment horizontal="left" vertical="center"/>
      <protection locked="0"/>
    </xf>
    <xf numFmtId="3" fontId="45" fillId="0" borderId="0" xfId="0" applyNumberFormat="1" applyFont="1" applyFill="1" applyAlignment="1" applyProtection="1">
      <alignment vertical="center"/>
      <protection locked="0"/>
    </xf>
    <xf numFmtId="3" fontId="45" fillId="0" borderId="0" xfId="0" applyNumberFormat="1" applyFont="1" applyFill="1" applyAlignment="1">
      <alignment vertical="center"/>
    </xf>
    <xf numFmtId="3" fontId="45" fillId="0" borderId="0" xfId="0" applyNumberFormat="1" applyFont="1" applyFill="1" applyAlignment="1">
      <alignment vertical="center"/>
    </xf>
    <xf numFmtId="49" fontId="39" fillId="0" borderId="0" xfId="0" applyNumberFormat="1" applyFont="1" applyFill="1" applyAlignment="1" applyProtection="1">
      <alignment vertical="center"/>
      <protection locked="0"/>
    </xf>
    <xf numFmtId="3" fontId="39" fillId="0" borderId="0" xfId="0" applyNumberFormat="1" applyFont="1" applyFill="1" applyAlignment="1" applyProtection="1">
      <alignment vertical="center"/>
      <protection locked="0"/>
    </xf>
    <xf numFmtId="3" fontId="39" fillId="0" borderId="0" xfId="0" applyNumberFormat="1" applyFont="1" applyFill="1" applyAlignment="1">
      <alignment vertical="center"/>
    </xf>
    <xf numFmtId="0" fontId="10" fillId="0" borderId="65" xfId="0" applyFont="1" applyFill="1" applyBorder="1" applyAlignment="1">
      <alignment vertical="center"/>
    </xf>
    <xf numFmtId="0" fontId="10" fillId="0" borderId="3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10" fillId="0" borderId="37" xfId="0" applyFont="1" applyFill="1" applyBorder="1" applyAlignment="1">
      <alignment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176" fontId="10" fillId="0" borderId="65" xfId="0" applyNumberFormat="1" applyFont="1" applyFill="1" applyBorder="1" applyAlignment="1" applyProtection="1">
      <alignment vertical="center"/>
      <protection locked="0"/>
    </xf>
    <xf numFmtId="176" fontId="10" fillId="0" borderId="58" xfId="0" applyNumberFormat="1" applyFont="1" applyFill="1" applyBorder="1" applyAlignment="1" applyProtection="1">
      <alignment vertical="center"/>
      <protection locked="0"/>
    </xf>
    <xf numFmtId="176" fontId="10" fillId="0" borderId="60" xfId="0" applyNumberFormat="1" applyFont="1" applyFill="1" applyBorder="1" applyAlignment="1" applyProtection="1">
      <alignment vertical="center"/>
      <protection locked="0"/>
    </xf>
    <xf numFmtId="3" fontId="10" fillId="0" borderId="66" xfId="0" applyNumberFormat="1" applyFont="1" applyFill="1" applyBorder="1" applyAlignment="1">
      <alignment horizontal="distributed" vertical="center" wrapText="1"/>
    </xf>
    <xf numFmtId="3" fontId="10" fillId="0" borderId="67" xfId="0" applyNumberFormat="1" applyFont="1" applyFill="1" applyBorder="1" applyAlignment="1">
      <alignment horizontal="distributed" vertical="center" wrapText="1"/>
    </xf>
    <xf numFmtId="3" fontId="10" fillId="0" borderId="68" xfId="0" applyNumberFormat="1" applyFont="1" applyFill="1" applyBorder="1" applyAlignment="1">
      <alignment horizontal="distributed" vertical="center" wrapText="1"/>
    </xf>
    <xf numFmtId="3" fontId="39" fillId="0" borderId="0" xfId="0" applyNumberFormat="1" applyFont="1" applyFill="1" applyBorder="1" applyAlignment="1" quotePrefix="1">
      <alignment horizontal="left" vertical="center"/>
    </xf>
    <xf numFmtId="3" fontId="39" fillId="0" borderId="0" xfId="0" applyNumberFormat="1" applyFont="1" applyFill="1" applyBorder="1" applyAlignment="1">
      <alignment vertical="center"/>
    </xf>
    <xf numFmtId="3" fontId="39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3" fontId="5" fillId="0" borderId="10" xfId="0" applyNumberFormat="1" applyFont="1" applyFill="1" applyBorder="1" applyAlignment="1">
      <alignment horizontal="distributed" vertical="center" wrapText="1"/>
    </xf>
    <xf numFmtId="3" fontId="5" fillId="0" borderId="10" xfId="0" applyNumberFormat="1" applyFont="1" applyFill="1" applyBorder="1" applyAlignment="1" applyProtection="1">
      <alignment horizontal="distributed" vertical="center" wrapText="1"/>
      <protection/>
    </xf>
    <xf numFmtId="3" fontId="5" fillId="0" borderId="12" xfId="0" applyNumberFormat="1" applyFont="1" applyFill="1" applyBorder="1" applyAlignment="1">
      <alignment horizontal="distributed" vertical="center" wrapText="1"/>
    </xf>
    <xf numFmtId="3" fontId="5" fillId="0" borderId="12" xfId="0" applyNumberFormat="1" applyFont="1" applyFill="1" applyBorder="1" applyAlignment="1" applyProtection="1">
      <alignment vertical="center" wrapText="1"/>
      <protection/>
    </xf>
    <xf numFmtId="3" fontId="33" fillId="0" borderId="0" xfId="0" applyNumberFormat="1" applyFont="1" applyFill="1" applyAlignment="1" applyProtection="1" quotePrefix="1">
      <alignment horizontal="left" vertical="top"/>
      <protection locked="0"/>
    </xf>
    <xf numFmtId="49" fontId="38" fillId="0" borderId="0" xfId="0" applyNumberFormat="1" applyFont="1" applyFill="1" applyAlignment="1" applyProtection="1">
      <alignment horizontal="left" vertical="top"/>
      <protection locked="0"/>
    </xf>
    <xf numFmtId="3" fontId="45" fillId="0" borderId="0" xfId="0" applyNumberFormat="1" applyFont="1" applyFill="1" applyAlignment="1" applyProtection="1" quotePrefix="1">
      <alignment horizontal="left" vertical="top"/>
      <protection locked="0"/>
    </xf>
    <xf numFmtId="3" fontId="45" fillId="0" borderId="0" xfId="0" applyNumberFormat="1" applyFont="1" applyFill="1" applyAlignment="1" applyProtection="1">
      <alignment vertical="center"/>
      <protection locked="0"/>
    </xf>
    <xf numFmtId="3" fontId="5" fillId="0" borderId="30" xfId="0" applyNumberFormat="1" applyFont="1" applyFill="1" applyBorder="1" applyAlignment="1">
      <alignment vertical="center"/>
    </xf>
    <xf numFmtId="0" fontId="39" fillId="0" borderId="69" xfId="0" applyFont="1" applyFill="1" applyBorder="1" applyAlignment="1">
      <alignment vertical="center"/>
    </xf>
    <xf numFmtId="0" fontId="39" fillId="0" borderId="70" xfId="0" applyFont="1" applyFill="1" applyBorder="1" applyAlignment="1">
      <alignment vertical="center"/>
    </xf>
    <xf numFmtId="0" fontId="5" fillId="0" borderId="71" xfId="0" applyFont="1" applyFill="1" applyBorder="1" applyAlignment="1">
      <alignment vertical="center" shrinkToFit="1"/>
    </xf>
    <xf numFmtId="3" fontId="5" fillId="0" borderId="18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72" xfId="0" applyFont="1" applyFill="1" applyBorder="1" applyAlignment="1">
      <alignment horizontal="center" vertical="center"/>
    </xf>
    <xf numFmtId="0" fontId="39" fillId="0" borderId="72" xfId="0" applyFont="1" applyFill="1" applyBorder="1" applyAlignment="1" quotePrefix="1">
      <alignment horizontal="center" vertical="center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73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0" fillId="0" borderId="72" xfId="0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 shrinkToFit="1"/>
    </xf>
    <xf numFmtId="3" fontId="5" fillId="0" borderId="28" xfId="0" applyNumberFormat="1" applyFont="1" applyFill="1" applyBorder="1" applyAlignment="1">
      <alignment vertical="center"/>
    </xf>
    <xf numFmtId="0" fontId="39" fillId="0" borderId="74" xfId="0" applyFont="1" applyFill="1" applyBorder="1" applyAlignment="1">
      <alignment vertical="center"/>
    </xf>
    <xf numFmtId="0" fontId="39" fillId="0" borderId="75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 shrinkToFit="1"/>
    </xf>
    <xf numFmtId="0" fontId="5" fillId="0" borderId="76" xfId="0" applyFont="1" applyFill="1" applyBorder="1" applyAlignment="1">
      <alignment vertical="center" shrinkToFit="1"/>
    </xf>
    <xf numFmtId="0" fontId="39" fillId="0" borderId="0" xfId="0" applyFont="1" applyFill="1" applyBorder="1" applyAlignment="1">
      <alignment vertical="center"/>
    </xf>
    <xf numFmtId="176" fontId="5" fillId="0" borderId="52" xfId="0" applyNumberFormat="1" applyFont="1" applyFill="1" applyBorder="1" applyAlignment="1" applyProtection="1">
      <alignment vertical="center"/>
      <protection locked="0"/>
    </xf>
    <xf numFmtId="176" fontId="5" fillId="0" borderId="57" xfId="0" applyNumberFormat="1" applyFont="1" applyFill="1" applyBorder="1" applyAlignment="1" applyProtection="1">
      <alignment vertical="center"/>
      <protection locked="0"/>
    </xf>
    <xf numFmtId="176" fontId="5" fillId="0" borderId="53" xfId="0" applyNumberFormat="1" applyFont="1" applyFill="1" applyBorder="1" applyAlignment="1" applyProtection="1">
      <alignment vertical="center"/>
      <protection locked="0"/>
    </xf>
    <xf numFmtId="176" fontId="5" fillId="0" borderId="69" xfId="0" applyNumberFormat="1" applyFont="1" applyFill="1" applyBorder="1" applyAlignment="1" applyProtection="1">
      <alignment vertical="center"/>
      <protection locked="0"/>
    </xf>
    <xf numFmtId="176" fontId="5" fillId="0" borderId="52" xfId="0" applyNumberFormat="1" applyFont="1" applyFill="1" applyBorder="1" applyAlignment="1" applyProtection="1">
      <alignment horizontal="right" vertical="center"/>
      <protection locked="0"/>
    </xf>
    <xf numFmtId="176" fontId="9" fillId="0" borderId="23" xfId="48" applyNumberFormat="1" applyFont="1" applyFill="1" applyBorder="1" applyAlignment="1">
      <alignment horizontal="right" vertical="center"/>
    </xf>
    <xf numFmtId="176" fontId="9" fillId="0" borderId="34" xfId="48" applyNumberFormat="1" applyFont="1" applyFill="1" applyBorder="1" applyAlignment="1">
      <alignment horizontal="right" vertical="center"/>
    </xf>
    <xf numFmtId="176" fontId="9" fillId="0" borderId="70" xfId="48" applyNumberFormat="1" applyFont="1" applyFill="1" applyBorder="1" applyAlignment="1">
      <alignment horizontal="right" vertical="center"/>
    </xf>
    <xf numFmtId="176" fontId="9" fillId="0" borderId="40" xfId="48" applyNumberFormat="1" applyFont="1" applyFill="1" applyBorder="1" applyAlignment="1">
      <alignment horizontal="right" vertical="center"/>
    </xf>
    <xf numFmtId="176" fontId="5" fillId="0" borderId="58" xfId="0" applyNumberFormat="1" applyFont="1" applyFill="1" applyBorder="1" applyAlignment="1" applyProtection="1">
      <alignment vertical="center"/>
      <protection locked="0"/>
    </xf>
    <xf numFmtId="176" fontId="5" fillId="0" borderId="19" xfId="0" applyNumberFormat="1" applyFont="1" applyFill="1" applyBorder="1" applyAlignment="1" applyProtection="1">
      <alignment vertical="center"/>
      <protection locked="0"/>
    </xf>
    <xf numFmtId="176" fontId="5" fillId="0" borderId="59" xfId="0" applyNumberFormat="1" applyFont="1" applyFill="1" applyBorder="1" applyAlignment="1" applyProtection="1">
      <alignment vertical="center"/>
      <protection locked="0"/>
    </xf>
    <xf numFmtId="176" fontId="5" fillId="0" borderId="54" xfId="0" applyNumberFormat="1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176" fontId="9" fillId="0" borderId="72" xfId="48" applyNumberFormat="1" applyFont="1" applyFill="1" applyBorder="1" applyAlignment="1">
      <alignment horizontal="right" vertical="center"/>
    </xf>
    <xf numFmtId="176" fontId="5" fillId="0" borderId="60" xfId="0" applyNumberFormat="1" applyFont="1" applyFill="1" applyBorder="1" applyAlignment="1" applyProtection="1">
      <alignment vertical="center"/>
      <protection locked="0"/>
    </xf>
    <xf numFmtId="3" fontId="6" fillId="0" borderId="24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horizontal="center" vertical="center"/>
    </xf>
    <xf numFmtId="3" fontId="43" fillId="0" borderId="15" xfId="0" applyNumberFormat="1" applyFont="1" applyFill="1" applyBorder="1" applyAlignment="1">
      <alignment horizontal="center" vertical="center"/>
    </xf>
    <xf numFmtId="3" fontId="5" fillId="0" borderId="46" xfId="0" applyNumberFormat="1" applyFont="1" applyFill="1" applyBorder="1" applyAlignment="1">
      <alignment vertical="center" wrapText="1"/>
    </xf>
    <xf numFmtId="3" fontId="5" fillId="0" borderId="17" xfId="0" applyNumberFormat="1" applyFont="1" applyFill="1" applyBorder="1" applyAlignment="1">
      <alignment horizontal="distributed" vertical="center" wrapText="1"/>
    </xf>
    <xf numFmtId="176" fontId="5" fillId="0" borderId="17" xfId="0" applyNumberFormat="1" applyFont="1" applyFill="1" applyBorder="1" applyAlignment="1" applyProtection="1">
      <alignment vertical="center" wrapText="1"/>
      <protection locked="0"/>
    </xf>
    <xf numFmtId="176" fontId="5" fillId="0" borderId="77" xfId="0" applyNumberFormat="1" applyFont="1" applyFill="1" applyBorder="1" applyAlignment="1" applyProtection="1">
      <alignment vertical="center" wrapText="1"/>
      <protection locked="0"/>
    </xf>
    <xf numFmtId="3" fontId="5" fillId="0" borderId="10" xfId="0" applyNumberFormat="1" applyFont="1" applyFill="1" applyBorder="1" applyAlignment="1" quotePrefix="1">
      <alignment horizontal="distributed" vertical="center" wrapText="1"/>
    </xf>
    <xf numFmtId="3" fontId="5" fillId="0" borderId="17" xfId="0" applyNumberFormat="1" applyFont="1" applyFill="1" applyBorder="1" applyAlignment="1" quotePrefix="1">
      <alignment horizontal="distributed" vertical="center" wrapText="1"/>
    </xf>
    <xf numFmtId="3" fontId="5" fillId="0" borderId="20" xfId="0" applyNumberFormat="1" applyFont="1" applyFill="1" applyBorder="1" applyAlignment="1">
      <alignment vertical="center" wrapText="1"/>
    </xf>
    <xf numFmtId="176" fontId="5" fillId="0" borderId="36" xfId="0" applyNumberFormat="1" applyFont="1" applyFill="1" applyBorder="1" applyAlignment="1" applyProtection="1">
      <alignment vertical="center" wrapText="1"/>
      <protection locked="0"/>
    </xf>
    <xf numFmtId="3" fontId="5" fillId="0" borderId="18" xfId="0" applyNumberFormat="1" applyFont="1" applyFill="1" applyBorder="1" applyAlignment="1">
      <alignment vertical="center" wrapText="1"/>
    </xf>
    <xf numFmtId="176" fontId="5" fillId="0" borderId="19" xfId="0" applyNumberFormat="1" applyFont="1" applyFill="1" applyBorder="1" applyAlignment="1" applyProtection="1">
      <alignment vertical="center" wrapText="1"/>
      <protection locked="0"/>
    </xf>
    <xf numFmtId="176" fontId="5" fillId="0" borderId="40" xfId="0" applyNumberFormat="1" applyFont="1" applyFill="1" applyBorder="1" applyAlignment="1" applyProtection="1">
      <alignment vertical="center" wrapText="1"/>
      <protection locked="0"/>
    </xf>
    <xf numFmtId="3" fontId="5" fillId="0" borderId="24" xfId="0" applyNumberFormat="1" applyFont="1" applyFill="1" applyBorder="1" applyAlignment="1">
      <alignment vertical="center" wrapText="1"/>
    </xf>
    <xf numFmtId="176" fontId="5" fillId="0" borderId="42" xfId="0" applyNumberFormat="1" applyFont="1" applyFill="1" applyBorder="1" applyAlignment="1" applyProtection="1">
      <alignment vertical="center" wrapText="1"/>
      <protection locked="0"/>
    </xf>
    <xf numFmtId="176" fontId="5" fillId="0" borderId="59" xfId="0" applyNumberFormat="1" applyFont="1" applyFill="1" applyBorder="1" applyAlignment="1" applyProtection="1">
      <alignment vertical="center" wrapText="1"/>
      <protection locked="0"/>
    </xf>
    <xf numFmtId="176" fontId="5" fillId="0" borderId="78" xfId="0" applyNumberFormat="1" applyFont="1" applyFill="1" applyBorder="1" applyAlignment="1" applyProtection="1">
      <alignment horizontal="right" vertical="center" wrapText="1"/>
      <protection locked="0"/>
    </xf>
    <xf numFmtId="176" fontId="35" fillId="0" borderId="19" xfId="0" applyNumberFormat="1" applyFont="1" applyFill="1" applyBorder="1" applyAlignment="1" applyProtection="1">
      <alignment vertical="center" wrapText="1"/>
      <protection/>
    </xf>
    <xf numFmtId="3" fontId="5" fillId="0" borderId="17" xfId="0" applyNumberFormat="1" applyFont="1" applyFill="1" applyBorder="1" applyAlignment="1" applyProtection="1">
      <alignment horizontal="distributed" vertical="center" wrapText="1"/>
      <protection/>
    </xf>
    <xf numFmtId="176" fontId="35" fillId="0" borderId="17" xfId="0" applyNumberFormat="1" applyFont="1" applyFill="1" applyBorder="1" applyAlignment="1" applyProtection="1">
      <alignment vertical="center" wrapText="1"/>
      <protection/>
    </xf>
    <xf numFmtId="3" fontId="5" fillId="0" borderId="10" xfId="0" applyNumberFormat="1" applyFont="1" applyFill="1" applyBorder="1" applyAlignment="1" applyProtection="1" quotePrefix="1">
      <alignment horizontal="distributed" vertical="center" wrapText="1"/>
      <protection/>
    </xf>
    <xf numFmtId="3" fontId="5" fillId="0" borderId="17" xfId="0" applyNumberFormat="1" applyFont="1" applyFill="1" applyBorder="1" applyAlignment="1" applyProtection="1" quotePrefix="1">
      <alignment horizontal="distributed" vertical="center" wrapText="1"/>
      <protection/>
    </xf>
    <xf numFmtId="3" fontId="5" fillId="0" borderId="20" xfId="0" applyNumberFormat="1" applyFont="1" applyFill="1" applyBorder="1" applyAlignment="1" applyProtection="1">
      <alignment vertical="center" wrapText="1"/>
      <protection/>
    </xf>
    <xf numFmtId="176" fontId="35" fillId="0" borderId="36" xfId="0" applyNumberFormat="1" applyFont="1" applyFill="1" applyBorder="1" applyAlignment="1" applyProtection="1">
      <alignment vertical="center" wrapText="1"/>
      <protection/>
    </xf>
    <xf numFmtId="3" fontId="5" fillId="0" borderId="72" xfId="0" applyNumberFormat="1" applyFont="1" applyFill="1" applyBorder="1" applyAlignment="1">
      <alignment horizontal="distributed" vertical="center" wrapText="1"/>
    </xf>
    <xf numFmtId="176" fontId="5" fillId="0" borderId="23" xfId="0" applyNumberFormat="1" applyFont="1" applyFill="1" applyBorder="1" applyAlignment="1" applyProtection="1">
      <alignment vertical="center" wrapText="1"/>
      <protection locked="0"/>
    </xf>
    <xf numFmtId="3" fontId="5" fillId="0" borderId="72" xfId="0" applyNumberFormat="1" applyFont="1" applyFill="1" applyBorder="1" applyAlignment="1" applyProtection="1">
      <alignment vertical="center" wrapText="1"/>
      <protection/>
    </xf>
    <xf numFmtId="3" fontId="5" fillId="0" borderId="26" xfId="0" applyNumberFormat="1" applyFont="1" applyFill="1" applyBorder="1" applyAlignment="1" applyProtection="1">
      <alignment vertical="center" wrapText="1"/>
      <protection/>
    </xf>
    <xf numFmtId="176" fontId="5" fillId="0" borderId="25" xfId="0" applyNumberFormat="1" applyFont="1" applyFill="1" applyBorder="1" applyAlignment="1" applyProtection="1">
      <alignment vertical="center" wrapText="1"/>
      <protection locked="0"/>
    </xf>
    <xf numFmtId="3" fontId="5" fillId="0" borderId="27" xfId="0" applyNumberFormat="1" applyFont="1" applyFill="1" applyBorder="1" applyAlignment="1" applyProtection="1">
      <alignment horizontal="distributed" vertical="center" wrapText="1"/>
      <protection/>
    </xf>
    <xf numFmtId="3" fontId="47" fillId="0" borderId="0" xfId="0" applyNumberFormat="1" applyFont="1" applyFill="1" applyAlignment="1">
      <alignment vertical="center"/>
    </xf>
    <xf numFmtId="3" fontId="5" fillId="0" borderId="28" xfId="0" applyNumberFormat="1" applyFont="1" applyFill="1" applyBorder="1" applyAlignment="1">
      <alignment vertical="center" wrapText="1"/>
    </xf>
    <xf numFmtId="3" fontId="5" fillId="0" borderId="74" xfId="0" applyNumberFormat="1" applyFont="1" applyFill="1" applyBorder="1" applyAlignment="1">
      <alignment horizontal="distributed" vertical="center" wrapText="1"/>
    </xf>
    <xf numFmtId="176" fontId="5" fillId="0" borderId="43" xfId="0" applyNumberFormat="1" applyFont="1" applyFill="1" applyBorder="1" applyAlignment="1" applyProtection="1">
      <alignment vertical="center" wrapText="1"/>
      <protection locked="0"/>
    </xf>
    <xf numFmtId="176" fontId="5" fillId="0" borderId="45" xfId="0" applyNumberFormat="1" applyFont="1" applyFill="1" applyBorder="1" applyAlignment="1" applyProtection="1">
      <alignment vertical="center" wrapText="1"/>
      <protection locked="0"/>
    </xf>
    <xf numFmtId="3" fontId="48" fillId="0" borderId="0" xfId="0" applyNumberFormat="1" applyFont="1" applyFill="1" applyAlignment="1" applyProtection="1" quotePrefix="1">
      <alignment horizontal="left" vertical="center"/>
      <protection locked="0"/>
    </xf>
    <xf numFmtId="49" fontId="5" fillId="0" borderId="0" xfId="0" applyNumberFormat="1" applyFont="1" applyFill="1" applyAlignment="1" applyProtection="1">
      <alignment vertical="center"/>
      <protection locked="0"/>
    </xf>
    <xf numFmtId="0" fontId="10" fillId="0" borderId="79" xfId="0" applyFont="1" applyFill="1" applyBorder="1" applyAlignment="1">
      <alignment horizontal="center" vertical="center"/>
    </xf>
    <xf numFmtId="3" fontId="10" fillId="0" borderId="35" xfId="0" applyNumberFormat="1" applyFont="1" applyFill="1" applyBorder="1" applyAlignment="1">
      <alignment vertical="center"/>
    </xf>
    <xf numFmtId="0" fontId="10" fillId="0" borderId="23" xfId="0" applyFont="1" applyFill="1" applyBorder="1" applyAlignment="1" quotePrefix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3" fontId="10" fillId="0" borderId="41" xfId="0" applyNumberFormat="1" applyFont="1" applyFill="1" applyBorder="1" applyAlignment="1">
      <alignment horizontal="center" vertical="top"/>
    </xf>
    <xf numFmtId="0" fontId="10" fillId="0" borderId="4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3" fontId="10" fillId="0" borderId="41" xfId="0" applyNumberFormat="1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 vertical="center" shrinkToFit="1"/>
    </xf>
    <xf numFmtId="3" fontId="10" fillId="0" borderId="39" xfId="0" applyNumberFormat="1" applyFont="1" applyFill="1" applyBorder="1" applyAlignment="1">
      <alignment vertical="center"/>
    </xf>
    <xf numFmtId="176" fontId="10" fillId="0" borderId="31" xfId="0" applyNumberFormat="1" applyFont="1" applyFill="1" applyBorder="1" applyAlignment="1" applyProtection="1">
      <alignment vertical="center"/>
      <protection locked="0"/>
    </xf>
    <xf numFmtId="176" fontId="10" fillId="0" borderId="52" xfId="0" applyNumberFormat="1" applyFont="1" applyFill="1" applyBorder="1" applyAlignment="1" applyProtection="1">
      <alignment vertical="center"/>
      <protection locked="0"/>
    </xf>
    <xf numFmtId="176" fontId="10" fillId="0" borderId="58" xfId="0" applyNumberFormat="1" applyFont="1" applyFill="1" applyBorder="1" applyAlignment="1" applyProtection="1">
      <alignment vertical="center"/>
      <protection locked="0"/>
    </xf>
    <xf numFmtId="176" fontId="10" fillId="0" borderId="19" xfId="0" applyNumberFormat="1" applyFont="1" applyFill="1" applyBorder="1" applyAlignment="1" applyProtection="1">
      <alignment vertical="center"/>
      <protection locked="0"/>
    </xf>
    <xf numFmtId="176" fontId="10" fillId="0" borderId="60" xfId="0" applyNumberFormat="1" applyFont="1" applyFill="1" applyBorder="1" applyAlignment="1" applyProtection="1">
      <alignment vertical="center"/>
      <protection locked="0"/>
    </xf>
    <xf numFmtId="176" fontId="10" fillId="0" borderId="17" xfId="0" applyNumberFormat="1" applyFont="1" applyFill="1" applyBorder="1" applyAlignment="1" applyProtection="1">
      <alignment vertical="center" wrapText="1"/>
      <protection locked="0"/>
    </xf>
    <xf numFmtId="176" fontId="10" fillId="0" borderId="19" xfId="0" applyNumberFormat="1" applyFont="1" applyFill="1" applyBorder="1" applyAlignment="1" applyProtection="1">
      <alignment vertical="center" wrapText="1"/>
      <protection locked="0"/>
    </xf>
    <xf numFmtId="176" fontId="10" fillId="0" borderId="80" xfId="0" applyNumberFormat="1" applyFont="1" applyFill="1" applyBorder="1" applyAlignment="1" applyProtection="1">
      <alignment vertical="center" wrapText="1"/>
      <protection locked="0"/>
    </xf>
    <xf numFmtId="176" fontId="34" fillId="0" borderId="19" xfId="0" applyNumberFormat="1" applyFont="1" applyFill="1" applyBorder="1" applyAlignment="1" applyProtection="1">
      <alignment vertical="center" wrapText="1"/>
      <protection/>
    </xf>
    <xf numFmtId="176" fontId="34" fillId="0" borderId="17" xfId="0" applyNumberFormat="1" applyFont="1" applyFill="1" applyBorder="1" applyAlignment="1" applyProtection="1">
      <alignment vertical="center" wrapText="1"/>
      <protection/>
    </xf>
    <xf numFmtId="176" fontId="34" fillId="0" borderId="36" xfId="0" applyNumberFormat="1" applyFont="1" applyFill="1" applyBorder="1" applyAlignment="1" applyProtection="1">
      <alignment vertical="center" wrapText="1"/>
      <protection/>
    </xf>
    <xf numFmtId="176" fontId="10" fillId="0" borderId="40" xfId="0" applyNumberFormat="1" applyFont="1" applyFill="1" applyBorder="1" applyAlignment="1" applyProtection="1">
      <alignment vertical="center" wrapText="1"/>
      <protection locked="0"/>
    </xf>
    <xf numFmtId="176" fontId="10" fillId="0" borderId="42" xfId="0" applyNumberFormat="1" applyFont="1" applyFill="1" applyBorder="1" applyAlignment="1" applyProtection="1">
      <alignment vertical="center" wrapText="1"/>
      <protection locked="0"/>
    </xf>
    <xf numFmtId="176" fontId="10" fillId="0" borderId="43" xfId="0" applyNumberFormat="1" applyFont="1" applyFill="1" applyBorder="1" applyAlignment="1" applyProtection="1">
      <alignment vertical="center" wrapText="1"/>
      <protection locked="0"/>
    </xf>
    <xf numFmtId="3" fontId="49" fillId="0" borderId="0" xfId="0" applyNumberFormat="1" applyFont="1" applyFill="1" applyAlignment="1" applyProtection="1" quotePrefix="1">
      <alignment horizontal="left" vertical="center"/>
      <protection locked="0"/>
    </xf>
    <xf numFmtId="0" fontId="10" fillId="0" borderId="34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0" xfId="0" applyFont="1" applyFill="1" applyBorder="1" applyAlignment="1" quotePrefix="1">
      <alignment horizontal="center" vertical="center"/>
    </xf>
    <xf numFmtId="0" fontId="10" fillId="0" borderId="40" xfId="0" applyFont="1" applyFill="1" applyBorder="1" applyAlignment="1" quotePrefix="1">
      <alignment horizontal="center" vertical="center"/>
    </xf>
    <xf numFmtId="0" fontId="10" fillId="0" borderId="4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38" xfId="0" applyFont="1" applyFill="1" applyBorder="1" applyAlignment="1" quotePrefix="1">
      <alignment horizontal="center" vertical="top" wrapText="1"/>
    </xf>
    <xf numFmtId="0" fontId="10" fillId="0" borderId="39" xfId="0" applyFont="1" applyFill="1" applyBorder="1" applyAlignment="1" quotePrefix="1">
      <alignment horizontal="center" vertical="top"/>
    </xf>
    <xf numFmtId="176" fontId="10" fillId="0" borderId="52" xfId="0" applyNumberFormat="1" applyFont="1" applyFill="1" applyBorder="1" applyAlignment="1" applyProtection="1">
      <alignment horizontal="right" vertical="center"/>
      <protection locked="0"/>
    </xf>
    <xf numFmtId="176" fontId="10" fillId="0" borderId="53" xfId="0" applyNumberFormat="1" applyFont="1" applyFill="1" applyBorder="1" applyAlignment="1" applyProtection="1">
      <alignment horizontal="right" vertical="center"/>
      <protection locked="0"/>
    </xf>
    <xf numFmtId="176" fontId="10" fillId="0" borderId="31" xfId="0" applyNumberFormat="1" applyFont="1" applyFill="1" applyBorder="1" applyAlignment="1" applyProtection="1">
      <alignment horizontal="right" vertical="center"/>
      <protection locked="0"/>
    </xf>
    <xf numFmtId="176" fontId="10" fillId="0" borderId="23" xfId="0" applyNumberFormat="1" applyFont="1" applyFill="1" applyBorder="1" applyAlignment="1" applyProtection="1">
      <alignment vertical="center"/>
      <protection locked="0"/>
    </xf>
    <xf numFmtId="176" fontId="10" fillId="0" borderId="59" xfId="0" applyNumberFormat="1" applyFont="1" applyFill="1" applyBorder="1" applyAlignment="1" applyProtection="1">
      <alignment vertical="center"/>
      <protection locked="0"/>
    </xf>
    <xf numFmtId="176" fontId="34" fillId="0" borderId="17" xfId="0" applyNumberFormat="1" applyFont="1" applyFill="1" applyBorder="1" applyAlignment="1" applyProtection="1">
      <alignment vertical="center" wrapText="1"/>
      <protection locked="0"/>
    </xf>
    <xf numFmtId="176" fontId="34" fillId="0" borderId="19" xfId="0" applyNumberFormat="1" applyFont="1" applyFill="1" applyBorder="1" applyAlignment="1" applyProtection="1">
      <alignment vertical="center" wrapText="1"/>
      <protection locked="0"/>
    </xf>
    <xf numFmtId="176" fontId="34" fillId="0" borderId="36" xfId="0" applyNumberFormat="1" applyFont="1" applyFill="1" applyBorder="1" applyAlignment="1" applyProtection="1">
      <alignment vertical="center" wrapText="1"/>
      <protection/>
    </xf>
    <xf numFmtId="176" fontId="34" fillId="0" borderId="40" xfId="0" applyNumberFormat="1" applyFont="1" applyFill="1" applyBorder="1" applyAlignment="1" applyProtection="1">
      <alignment vertical="center" wrapText="1"/>
      <protection/>
    </xf>
    <xf numFmtId="176" fontId="34" fillId="0" borderId="40" xfId="0" applyNumberFormat="1" applyFont="1" applyFill="1" applyBorder="1" applyAlignment="1" applyProtection="1">
      <alignment vertical="center" wrapText="1"/>
      <protection locked="0"/>
    </xf>
    <xf numFmtId="176" fontId="34" fillId="0" borderId="42" xfId="0" applyNumberFormat="1" applyFont="1" applyFill="1" applyBorder="1" applyAlignment="1" applyProtection="1">
      <alignment vertical="center" wrapText="1"/>
      <protection/>
    </xf>
    <xf numFmtId="176" fontId="34" fillId="0" borderId="42" xfId="0" applyNumberFormat="1" applyFont="1" applyFill="1" applyBorder="1" applyAlignment="1" applyProtection="1">
      <alignment vertical="center" wrapText="1"/>
      <protection locked="0"/>
    </xf>
    <xf numFmtId="176" fontId="34" fillId="0" borderId="43" xfId="0" applyNumberFormat="1" applyFont="1" applyFill="1" applyBorder="1" applyAlignment="1" applyProtection="1">
      <alignment vertical="center" wrapText="1"/>
      <protection/>
    </xf>
    <xf numFmtId="176" fontId="34" fillId="0" borderId="43" xfId="0" applyNumberFormat="1" applyFont="1" applyFill="1" applyBorder="1" applyAlignment="1" applyProtection="1">
      <alignment vertical="center" wrapText="1"/>
      <protection locked="0"/>
    </xf>
    <xf numFmtId="176" fontId="10" fillId="0" borderId="31" xfId="0" applyNumberFormat="1" applyFont="1" applyFill="1" applyBorder="1" applyAlignment="1" applyProtection="1">
      <alignment horizontal="right" vertical="center"/>
      <protection locked="0"/>
    </xf>
    <xf numFmtId="176" fontId="10" fillId="0" borderId="23" xfId="0" applyNumberFormat="1" applyFont="1" applyFill="1" applyBorder="1" applyAlignment="1" applyProtection="1">
      <alignment vertical="center"/>
      <protection locked="0"/>
    </xf>
    <xf numFmtId="176" fontId="10" fillId="0" borderId="40" xfId="0" applyNumberFormat="1" applyFont="1" applyFill="1" applyBorder="1" applyAlignment="1" applyProtection="1">
      <alignment vertical="center" wrapText="1"/>
      <protection locked="0"/>
    </xf>
    <xf numFmtId="3" fontId="33" fillId="0" borderId="0" xfId="0" applyNumberFormat="1" applyFont="1" applyFill="1" applyAlignment="1" applyProtection="1">
      <alignment vertical="center"/>
      <protection locked="0"/>
    </xf>
    <xf numFmtId="3" fontId="33" fillId="0" borderId="0" xfId="0" applyNumberFormat="1" applyFont="1" applyFill="1" applyAlignment="1">
      <alignment vertical="center"/>
    </xf>
    <xf numFmtId="3" fontId="33" fillId="0" borderId="0" xfId="0" applyNumberFormat="1" applyFont="1" applyFill="1" applyAlignment="1">
      <alignment vertical="center"/>
    </xf>
    <xf numFmtId="176" fontId="39" fillId="0" borderId="60" xfId="0" applyNumberFormat="1" applyFont="1" applyFill="1" applyBorder="1" applyAlignment="1" applyProtection="1">
      <alignment vertical="center"/>
      <protection locked="0"/>
    </xf>
    <xf numFmtId="3" fontId="39" fillId="0" borderId="16" xfId="0" applyNumberFormat="1" applyFont="1" applyFill="1" applyBorder="1" applyAlignment="1">
      <alignment horizontal="distributed" vertical="center" wrapText="1"/>
    </xf>
    <xf numFmtId="3" fontId="39" fillId="0" borderId="17" xfId="0" applyNumberFormat="1" applyFont="1" applyFill="1" applyBorder="1" applyAlignment="1">
      <alignment horizontal="distributed" vertical="center" wrapText="1"/>
    </xf>
    <xf numFmtId="3" fontId="39" fillId="0" borderId="10" xfId="0" applyNumberFormat="1" applyFont="1" applyFill="1" applyBorder="1" applyAlignment="1">
      <alignment horizontal="distributed" vertical="center" wrapText="1"/>
    </xf>
    <xf numFmtId="3" fontId="39" fillId="0" borderId="16" xfId="0" applyNumberFormat="1" applyFont="1" applyFill="1" applyBorder="1" applyAlignment="1" quotePrefix="1">
      <alignment horizontal="distributed" vertical="center" wrapText="1"/>
    </xf>
    <xf numFmtId="3" fontId="39" fillId="0" borderId="17" xfId="0" applyNumberFormat="1" applyFont="1" applyFill="1" applyBorder="1" applyAlignment="1" quotePrefix="1">
      <alignment horizontal="distributed" vertical="center" wrapText="1"/>
    </xf>
    <xf numFmtId="3" fontId="39" fillId="0" borderId="18" xfId="0" applyNumberFormat="1" applyFont="1" applyFill="1" applyBorder="1" applyAlignment="1">
      <alignment horizontal="distributed" vertical="center" wrapText="1"/>
    </xf>
    <xf numFmtId="3" fontId="39" fillId="0" borderId="19" xfId="0" applyNumberFormat="1" applyFont="1" applyFill="1" applyBorder="1" applyAlignment="1">
      <alignment horizontal="distributed" vertical="center" wrapText="1"/>
    </xf>
    <xf numFmtId="3" fontId="39" fillId="0" borderId="0" xfId="0" applyNumberFormat="1" applyFont="1" applyFill="1" applyBorder="1" applyAlignment="1">
      <alignment horizontal="distributed" vertical="center" wrapText="1"/>
    </xf>
    <xf numFmtId="3" fontId="39" fillId="0" borderId="16" xfId="0" applyNumberFormat="1" applyFont="1" applyFill="1" applyBorder="1" applyAlignment="1" applyProtection="1">
      <alignment horizontal="distributed" vertical="center" wrapText="1"/>
      <protection/>
    </xf>
    <xf numFmtId="3" fontId="39" fillId="0" borderId="17" xfId="0" applyNumberFormat="1" applyFont="1" applyFill="1" applyBorder="1" applyAlignment="1" applyProtection="1">
      <alignment horizontal="distributed" vertical="center" wrapText="1"/>
      <protection/>
    </xf>
    <xf numFmtId="3" fontId="39" fillId="0" borderId="10" xfId="0" applyNumberFormat="1" applyFont="1" applyFill="1" applyBorder="1" applyAlignment="1" applyProtection="1">
      <alignment horizontal="distributed" vertical="center" wrapText="1"/>
      <protection/>
    </xf>
    <xf numFmtId="3" fontId="39" fillId="0" borderId="16" xfId="0" applyNumberFormat="1" applyFont="1" applyFill="1" applyBorder="1" applyAlignment="1" applyProtection="1" quotePrefix="1">
      <alignment horizontal="distributed" vertical="center" wrapText="1"/>
      <protection/>
    </xf>
    <xf numFmtId="3" fontId="39" fillId="0" borderId="17" xfId="0" applyNumberFormat="1" applyFont="1" applyFill="1" applyBorder="1" applyAlignment="1" applyProtection="1" quotePrefix="1">
      <alignment horizontal="distributed" vertical="center" wrapText="1"/>
      <protection/>
    </xf>
    <xf numFmtId="3" fontId="39" fillId="0" borderId="20" xfId="0" applyNumberFormat="1" applyFont="1" applyFill="1" applyBorder="1" applyAlignment="1" applyProtection="1">
      <alignment horizontal="distributed" vertical="center" wrapText="1"/>
      <protection/>
    </xf>
    <xf numFmtId="3" fontId="39" fillId="0" borderId="21" xfId="0" applyNumberFormat="1" applyFont="1" applyFill="1" applyBorder="1" applyAlignment="1" applyProtection="1">
      <alignment horizontal="distributed" vertical="center" wrapText="1"/>
      <protection/>
    </xf>
    <xf numFmtId="3" fontId="39" fillId="0" borderId="22" xfId="0" applyNumberFormat="1" applyFont="1" applyFill="1" applyBorder="1" applyAlignment="1" applyProtection="1">
      <alignment horizontal="distributed" vertical="center" wrapText="1"/>
      <protection/>
    </xf>
    <xf numFmtId="3" fontId="39" fillId="0" borderId="23" xfId="0" applyNumberFormat="1" applyFont="1" applyFill="1" applyBorder="1" applyAlignment="1">
      <alignment horizontal="distributed" vertical="center" wrapText="1"/>
    </xf>
    <xf numFmtId="3" fontId="39" fillId="0" borderId="18" xfId="0" applyNumberFormat="1" applyFont="1" applyFill="1" applyBorder="1" applyAlignment="1" applyProtection="1">
      <alignment vertical="center" wrapText="1"/>
      <protection/>
    </xf>
    <xf numFmtId="3" fontId="39" fillId="0" borderId="23" xfId="0" applyNumberFormat="1" applyFont="1" applyFill="1" applyBorder="1" applyAlignment="1" applyProtection="1">
      <alignment vertical="center" wrapText="1"/>
      <protection/>
    </xf>
    <xf numFmtId="3" fontId="39" fillId="0" borderId="24" xfId="0" applyNumberFormat="1" applyFont="1" applyFill="1" applyBorder="1" applyAlignment="1" applyProtection="1">
      <alignment vertical="center" wrapText="1"/>
      <protection/>
    </xf>
    <xf numFmtId="3" fontId="39" fillId="0" borderId="25" xfId="0" applyNumberFormat="1" applyFont="1" applyFill="1" applyBorder="1" applyAlignment="1" applyProtection="1">
      <alignment vertical="center" wrapText="1"/>
      <protection/>
    </xf>
    <xf numFmtId="3" fontId="39" fillId="0" borderId="26" xfId="0" applyNumberFormat="1" applyFont="1" applyFill="1" applyBorder="1" applyAlignment="1">
      <alignment horizontal="distributed" vertical="center" wrapText="1"/>
    </xf>
    <xf numFmtId="3" fontId="39" fillId="0" borderId="27" xfId="0" applyNumberFormat="1" applyFont="1" applyFill="1" applyBorder="1" applyAlignment="1" applyProtection="1">
      <alignment horizontal="distributed" vertical="center" wrapText="1"/>
      <protection/>
    </xf>
    <xf numFmtId="3" fontId="39" fillId="0" borderId="23" xfId="0" applyNumberFormat="1" applyFont="1" applyFill="1" applyBorder="1" applyAlignment="1" applyProtection="1">
      <alignment horizontal="distributed" vertical="center" wrapText="1"/>
      <protection/>
    </xf>
    <xf numFmtId="3" fontId="39" fillId="0" borderId="28" xfId="0" applyNumberFormat="1" applyFont="1" applyFill="1" applyBorder="1" applyAlignment="1">
      <alignment horizontal="distributed" vertical="center" wrapText="1"/>
    </xf>
    <xf numFmtId="3" fontId="39" fillId="0" borderId="29" xfId="0" applyNumberFormat="1" applyFont="1" applyFill="1" applyBorder="1" applyAlignment="1">
      <alignment horizontal="distributed" vertical="center" wrapText="1"/>
    </xf>
    <xf numFmtId="3" fontId="39" fillId="0" borderId="14" xfId="0" applyNumberFormat="1" applyFont="1" applyFill="1" applyBorder="1" applyAlignment="1">
      <alignment horizontal="distributed" vertical="center" wrapText="1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57" xfId="0" applyNumberFormat="1" applyFont="1" applyFill="1" applyBorder="1" applyAlignment="1" applyProtection="1">
      <alignment horizontal="right" vertical="center"/>
      <protection locked="0"/>
    </xf>
    <xf numFmtId="176" fontId="5" fillId="0" borderId="53" xfId="0" applyNumberFormat="1" applyFont="1" applyFill="1" applyBorder="1" applyAlignment="1" applyProtection="1">
      <alignment horizontal="right" vertical="center"/>
      <protection locked="0"/>
    </xf>
    <xf numFmtId="176" fontId="5" fillId="0" borderId="19" xfId="0" applyNumberFormat="1" applyFont="1" applyFill="1" applyBorder="1" applyAlignment="1" applyProtection="1">
      <alignment horizontal="right" vertical="center"/>
      <protection locked="0"/>
    </xf>
    <xf numFmtId="176" fontId="5" fillId="0" borderId="59" xfId="0" applyNumberFormat="1" applyFont="1" applyFill="1" applyBorder="1" applyAlignment="1" applyProtection="1">
      <alignment horizontal="right" vertical="center"/>
      <protection locked="0"/>
    </xf>
    <xf numFmtId="176" fontId="5" fillId="0" borderId="54" xfId="0" applyNumberFormat="1" applyFont="1" applyFill="1" applyBorder="1" applyAlignment="1" applyProtection="1">
      <alignment horizontal="right" vertical="center"/>
      <protection locked="0"/>
    </xf>
    <xf numFmtId="3" fontId="5" fillId="0" borderId="16" xfId="0" applyNumberFormat="1" applyFont="1" applyFill="1" applyBorder="1" applyAlignment="1">
      <alignment horizontal="distributed" vertical="center" wrapText="1"/>
    </xf>
    <xf numFmtId="3" fontId="5" fillId="0" borderId="16" xfId="0" applyNumberFormat="1" applyFont="1" applyFill="1" applyBorder="1" applyAlignment="1" quotePrefix="1">
      <alignment horizontal="distributed" vertical="center" wrapText="1"/>
    </xf>
    <xf numFmtId="3" fontId="5" fillId="0" borderId="16" xfId="0" applyNumberFormat="1" applyFont="1" applyFill="1" applyBorder="1" applyAlignment="1" applyProtection="1">
      <alignment horizontal="distributed" vertical="center" wrapText="1"/>
      <protection/>
    </xf>
    <xf numFmtId="3" fontId="5" fillId="0" borderId="16" xfId="0" applyNumberFormat="1" applyFont="1" applyFill="1" applyBorder="1" applyAlignment="1" applyProtection="1" quotePrefix="1">
      <alignment horizontal="distributed" vertical="center" wrapText="1"/>
      <protection/>
    </xf>
    <xf numFmtId="3" fontId="5" fillId="0" borderId="0" xfId="0" applyNumberFormat="1" applyFont="1" applyFill="1" applyBorder="1" applyAlignment="1">
      <alignment horizontal="distributed" vertical="center"/>
    </xf>
    <xf numFmtId="0" fontId="33" fillId="0" borderId="0" xfId="60" applyFont="1" applyFill="1">
      <alignment/>
      <protection/>
    </xf>
    <xf numFmtId="0" fontId="39" fillId="0" borderId="0" xfId="60" applyFont="1" applyFill="1">
      <alignment/>
      <protection/>
    </xf>
    <xf numFmtId="0" fontId="9" fillId="0" borderId="0" xfId="60" applyFill="1">
      <alignment/>
      <protection/>
    </xf>
    <xf numFmtId="49" fontId="38" fillId="0" borderId="0" xfId="60" applyNumberFormat="1" applyFont="1" applyFill="1">
      <alignment/>
      <protection/>
    </xf>
    <xf numFmtId="0" fontId="38" fillId="0" borderId="0" xfId="60" applyFont="1" applyFill="1">
      <alignment/>
      <protection/>
    </xf>
    <xf numFmtId="0" fontId="39" fillId="0" borderId="30" xfId="60" applyFont="1" applyFill="1" applyBorder="1">
      <alignment/>
      <protection/>
    </xf>
    <xf numFmtId="0" fontId="39" fillId="0" borderId="32" xfId="60" applyFont="1" applyFill="1" applyBorder="1">
      <alignment/>
      <protection/>
    </xf>
    <xf numFmtId="0" fontId="39" fillId="0" borderId="33" xfId="60" applyFont="1" applyFill="1" applyBorder="1">
      <alignment/>
      <protection/>
    </xf>
    <xf numFmtId="0" fontId="39" fillId="0" borderId="35" xfId="60" applyFont="1" applyFill="1" applyBorder="1" applyAlignment="1">
      <alignment horizontal="center" vertical="center"/>
      <protection/>
    </xf>
    <xf numFmtId="0" fontId="9" fillId="0" borderId="12" xfId="60" applyFill="1" applyBorder="1" applyAlignment="1">
      <alignment horizontal="center" vertical="center"/>
      <protection/>
    </xf>
    <xf numFmtId="0" fontId="39" fillId="0" borderId="23" xfId="60" applyFont="1" applyFill="1" applyBorder="1" applyAlignment="1">
      <alignment horizontal="center" vertical="center"/>
      <protection/>
    </xf>
    <xf numFmtId="0" fontId="39" fillId="0" borderId="36" xfId="60" applyFont="1" applyFill="1" applyBorder="1" applyAlignment="1">
      <alignment horizontal="center"/>
      <protection/>
    </xf>
    <xf numFmtId="0" fontId="39" fillId="0" borderId="12" xfId="60" applyFont="1" applyFill="1" applyBorder="1" applyAlignment="1">
      <alignment horizontal="center"/>
      <protection/>
    </xf>
    <xf numFmtId="0" fontId="39" fillId="0" borderId="41" xfId="60" applyFont="1" applyFill="1" applyBorder="1" applyAlignment="1">
      <alignment horizontal="center" vertical="center"/>
      <protection/>
    </xf>
    <xf numFmtId="0" fontId="39" fillId="0" borderId="40" xfId="60" applyFont="1" applyFill="1" applyBorder="1" applyAlignment="1">
      <alignment horizontal="center" vertical="center"/>
      <protection/>
    </xf>
    <xf numFmtId="0" fontId="39" fillId="0" borderId="12" xfId="60" applyFont="1" applyFill="1" applyBorder="1" applyAlignment="1">
      <alignment horizontal="center" vertical="center"/>
      <protection/>
    </xf>
    <xf numFmtId="0" fontId="39" fillId="0" borderId="28" xfId="60" applyFont="1" applyFill="1" applyBorder="1">
      <alignment/>
      <protection/>
    </xf>
    <xf numFmtId="0" fontId="39" fillId="0" borderId="14" xfId="60" applyFont="1" applyFill="1" applyBorder="1">
      <alignment/>
      <protection/>
    </xf>
    <xf numFmtId="0" fontId="39" fillId="0" borderId="37" xfId="60" applyFont="1" applyFill="1" applyBorder="1">
      <alignment/>
      <protection/>
    </xf>
    <xf numFmtId="0" fontId="39" fillId="0" borderId="29" xfId="60" applyFont="1" applyFill="1" applyBorder="1" applyAlignment="1">
      <alignment horizontal="center" vertical="center"/>
      <protection/>
    </xf>
    <xf numFmtId="0" fontId="39" fillId="0" borderId="38" xfId="60" applyFont="1" applyFill="1" applyBorder="1" applyAlignment="1">
      <alignment horizontal="center" vertical="top"/>
      <protection/>
    </xf>
    <xf numFmtId="0" fontId="39" fillId="0" borderId="37" xfId="60" applyFont="1" applyFill="1" applyBorder="1" applyAlignment="1">
      <alignment horizontal="center" vertical="top"/>
      <protection/>
    </xf>
    <xf numFmtId="0" fontId="39" fillId="0" borderId="39" xfId="60" applyFont="1" applyFill="1" applyBorder="1" applyAlignment="1">
      <alignment horizontal="center" vertical="center"/>
      <protection/>
    </xf>
    <xf numFmtId="41" fontId="39" fillId="0" borderId="34" xfId="60" applyNumberFormat="1" applyFont="1" applyFill="1" applyBorder="1" applyAlignment="1" applyProtection="1">
      <alignment horizontal="right" vertical="center"/>
      <protection locked="0"/>
    </xf>
    <xf numFmtId="41" fontId="39" fillId="0" borderId="35" xfId="60" applyNumberFormat="1" applyFont="1" applyFill="1" applyBorder="1" applyAlignment="1" applyProtection="1">
      <alignment horizontal="right" vertical="center"/>
      <protection locked="0"/>
    </xf>
    <xf numFmtId="41" fontId="39" fillId="0" borderId="40" xfId="60" applyNumberFormat="1" applyFont="1" applyFill="1" applyBorder="1" applyAlignment="1" applyProtection="1">
      <alignment vertical="center"/>
      <protection locked="0"/>
    </xf>
    <xf numFmtId="41" fontId="39" fillId="0" borderId="41" xfId="60" applyNumberFormat="1" applyFont="1" applyFill="1" applyBorder="1" applyAlignment="1" applyProtection="1">
      <alignment vertical="center"/>
      <protection locked="0"/>
    </xf>
    <xf numFmtId="0" fontId="39" fillId="0" borderId="22" xfId="60" applyFont="1" applyFill="1" applyBorder="1" applyAlignment="1">
      <alignment horizontal="center" vertical="center" textRotation="255"/>
      <protection/>
    </xf>
    <xf numFmtId="0" fontId="39" fillId="0" borderId="26" xfId="60" applyFont="1" applyFill="1" applyBorder="1" applyAlignment="1">
      <alignment horizontal="distributed" vertical="center"/>
      <protection/>
    </xf>
    <xf numFmtId="0" fontId="39" fillId="0" borderId="13" xfId="60" applyFont="1" applyFill="1" applyBorder="1" applyAlignment="1">
      <alignment horizontal="distributed" vertical="center"/>
      <protection/>
    </xf>
    <xf numFmtId="0" fontId="39" fillId="0" borderId="62" xfId="60" applyFont="1" applyFill="1" applyBorder="1" applyAlignment="1">
      <alignment horizontal="distributed" vertical="center"/>
      <protection/>
    </xf>
    <xf numFmtId="0" fontId="9" fillId="0" borderId="62" xfId="60" applyFill="1" applyBorder="1" applyAlignment="1">
      <alignment horizontal="distributed" vertical="center"/>
      <protection/>
    </xf>
    <xf numFmtId="0" fontId="9" fillId="0" borderId="82" xfId="60" applyFill="1" applyBorder="1" applyAlignment="1">
      <alignment horizontal="center" vertical="center" textRotation="255"/>
      <protection/>
    </xf>
    <xf numFmtId="0" fontId="9" fillId="0" borderId="55" xfId="60" applyFill="1" applyBorder="1" applyAlignment="1">
      <alignment horizontal="distributed" vertical="center"/>
      <protection/>
    </xf>
    <xf numFmtId="0" fontId="9" fillId="0" borderId="26" xfId="60" applyFill="1" applyBorder="1" applyAlignment="1">
      <alignment horizontal="center" vertical="center" textRotation="255"/>
      <protection/>
    </xf>
    <xf numFmtId="0" fontId="39" fillId="0" borderId="55" xfId="60" applyFont="1" applyFill="1" applyBorder="1" applyAlignment="1">
      <alignment horizontal="distributed" vertical="center"/>
      <protection/>
    </xf>
    <xf numFmtId="0" fontId="9" fillId="0" borderId="11" xfId="60" applyFill="1" applyBorder="1" applyAlignment="1">
      <alignment horizontal="center" vertical="center"/>
      <protection/>
    </xf>
    <xf numFmtId="0" fontId="39" fillId="0" borderId="82" xfId="60" applyFont="1" applyFill="1" applyBorder="1" applyAlignment="1">
      <alignment horizontal="distributed" vertical="center"/>
      <protection/>
    </xf>
    <xf numFmtId="0" fontId="39" fillId="0" borderId="25" xfId="60" applyFont="1" applyFill="1" applyBorder="1" applyAlignment="1">
      <alignment horizontal="center" vertical="center"/>
      <protection/>
    </xf>
    <xf numFmtId="0" fontId="39" fillId="0" borderId="82" xfId="60" applyFont="1" applyFill="1" applyBorder="1" applyAlignment="1">
      <alignment horizontal="center" vertical="center"/>
      <protection/>
    </xf>
    <xf numFmtId="0" fontId="39" fillId="0" borderId="26" xfId="60" applyFont="1" applyFill="1" applyBorder="1" applyAlignment="1">
      <alignment horizontal="center" vertical="center"/>
      <protection/>
    </xf>
    <xf numFmtId="0" fontId="39" fillId="0" borderId="23" xfId="60" applyFont="1" applyFill="1" applyBorder="1" applyAlignment="1">
      <alignment horizontal="center"/>
      <protection/>
    </xf>
    <xf numFmtId="0" fontId="39" fillId="0" borderId="26" xfId="60" applyFont="1" applyFill="1" applyBorder="1" applyAlignment="1">
      <alignment horizontal="center" vertical="top"/>
      <protection/>
    </xf>
    <xf numFmtId="0" fontId="39" fillId="0" borderId="62" xfId="60" applyFont="1" applyFill="1" applyBorder="1" applyAlignment="1">
      <alignment horizontal="center" vertical="center"/>
      <protection/>
    </xf>
    <xf numFmtId="0" fontId="39" fillId="0" borderId="55" xfId="60" applyFont="1" applyFill="1" applyBorder="1" applyAlignment="1">
      <alignment horizontal="center" vertical="center"/>
      <protection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quotePrefix="1">
      <alignment horizontal="center" vertical="center"/>
    </xf>
    <xf numFmtId="0" fontId="39" fillId="0" borderId="23" xfId="60" applyFont="1" applyFill="1" applyBorder="1" applyAlignment="1">
      <alignment horizontal="center" vertical="center"/>
      <protection/>
    </xf>
    <xf numFmtId="0" fontId="39" fillId="0" borderId="62" xfId="60" applyFont="1" applyFill="1" applyBorder="1" applyAlignment="1">
      <alignment vertical="center"/>
      <protection/>
    </xf>
    <xf numFmtId="0" fontId="39" fillId="0" borderId="46" xfId="60" applyFont="1" applyFill="1" applyBorder="1" applyAlignment="1">
      <alignment horizontal="center" vertical="center"/>
      <protection/>
    </xf>
    <xf numFmtId="0" fontId="9" fillId="0" borderId="55" xfId="60" applyFill="1" applyBorder="1" applyAlignment="1">
      <alignment horizontal="center" vertical="center"/>
      <protection/>
    </xf>
    <xf numFmtId="0" fontId="42" fillId="0" borderId="83" xfId="60" applyFont="1" applyFill="1" applyBorder="1" applyAlignment="1">
      <alignment horizontal="center" vertical="center" textRotation="255"/>
      <protection/>
    </xf>
    <xf numFmtId="0" fontId="39" fillId="0" borderId="84" xfId="60" applyFont="1" applyFill="1" applyBorder="1" applyAlignment="1">
      <alignment horizontal="distributed" vertical="center"/>
      <protection/>
    </xf>
    <xf numFmtId="49" fontId="5" fillId="0" borderId="74" xfId="0" applyNumberFormat="1" applyFont="1" applyFill="1" applyBorder="1" applyAlignment="1">
      <alignment vertical="center"/>
    </xf>
    <xf numFmtId="49" fontId="0" fillId="0" borderId="74" xfId="0" applyNumberForma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3" fontId="5" fillId="0" borderId="32" xfId="0" applyNumberFormat="1" applyFont="1" applyFill="1" applyBorder="1" applyAlignment="1">
      <alignment vertical="center"/>
    </xf>
    <xf numFmtId="3" fontId="5" fillId="0" borderId="33" xfId="0" applyNumberFormat="1" applyFont="1" applyFill="1" applyBorder="1" applyAlignment="1">
      <alignment vertical="center"/>
    </xf>
    <xf numFmtId="3" fontId="5" fillId="0" borderId="31" xfId="0" applyNumberFormat="1" applyFont="1" applyFill="1" applyBorder="1" applyAlignment="1">
      <alignment vertical="center"/>
    </xf>
    <xf numFmtId="3" fontId="5" fillId="0" borderId="85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2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vertical="center"/>
    </xf>
    <xf numFmtId="0" fontId="5" fillId="0" borderId="86" xfId="0" applyFont="1" applyFill="1" applyBorder="1" applyAlignment="1">
      <alignment horizontal="center"/>
    </xf>
    <xf numFmtId="0" fontId="5" fillId="0" borderId="86" xfId="0" applyFont="1" applyFill="1" applyBorder="1" applyAlignment="1" quotePrefix="1">
      <alignment horizontal="center" vertical="center"/>
    </xf>
    <xf numFmtId="0" fontId="5" fillId="0" borderId="47" xfId="0" applyFont="1" applyFill="1" applyBorder="1" applyAlignment="1" quotePrefix="1">
      <alignment horizontal="center" vertical="center"/>
    </xf>
    <xf numFmtId="0" fontId="5" fillId="0" borderId="87" xfId="0" applyFont="1" applyFill="1" applyBorder="1" applyAlignment="1" quotePrefix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40" fillId="0" borderId="4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vertical="center"/>
    </xf>
    <xf numFmtId="3" fontId="5" fillId="0" borderId="74" xfId="0" applyNumberFormat="1" applyFont="1" applyFill="1" applyBorder="1" applyAlignment="1">
      <alignment vertical="center"/>
    </xf>
    <xf numFmtId="3" fontId="5" fillId="0" borderId="37" xfId="0" applyNumberFormat="1" applyFont="1" applyFill="1" applyBorder="1" applyAlignment="1">
      <alignment vertical="center"/>
    </xf>
    <xf numFmtId="3" fontId="5" fillId="0" borderId="81" xfId="0" applyNumberFormat="1" applyFont="1" applyFill="1" applyBorder="1" applyAlignment="1">
      <alignment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8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vertical="center"/>
    </xf>
    <xf numFmtId="0" fontId="5" fillId="0" borderId="45" xfId="0" applyFont="1" applyFill="1" applyBorder="1" applyAlignment="1" quotePrefix="1">
      <alignment horizontal="center" vertical="center"/>
    </xf>
    <xf numFmtId="0" fontId="5" fillId="0" borderId="81" xfId="0" applyFont="1" applyFill="1" applyBorder="1" applyAlignment="1">
      <alignment horizontal="center" vertical="top"/>
    </xf>
    <xf numFmtId="176" fontId="5" fillId="0" borderId="23" xfId="0" applyNumberFormat="1" applyFont="1" applyFill="1" applyBorder="1" applyAlignment="1">
      <alignment vertical="center" wrapText="1"/>
    </xf>
    <xf numFmtId="176" fontId="5" fillId="0" borderId="34" xfId="0" applyNumberFormat="1" applyFont="1" applyFill="1" applyBorder="1" applyAlignment="1">
      <alignment horizontal="right" vertical="center" wrapText="1"/>
    </xf>
    <xf numFmtId="176" fontId="5" fillId="0" borderId="34" xfId="0" applyNumberFormat="1" applyFont="1" applyFill="1" applyBorder="1" applyAlignment="1">
      <alignment vertical="center"/>
    </xf>
    <xf numFmtId="176" fontId="38" fillId="0" borderId="34" xfId="0" applyNumberFormat="1" applyFont="1" applyFill="1" applyBorder="1" applyAlignment="1">
      <alignment horizontal="center" vertical="center"/>
    </xf>
    <xf numFmtId="176" fontId="5" fillId="0" borderId="34" xfId="0" applyNumberFormat="1" applyFont="1" applyFill="1" applyBorder="1" applyAlignment="1" quotePrefix="1">
      <alignment vertical="center"/>
    </xf>
    <xf numFmtId="176" fontId="5" fillId="0" borderId="35" xfId="0" applyNumberFormat="1" applyFont="1" applyFill="1" applyBorder="1" applyAlignment="1">
      <alignment vertical="center"/>
    </xf>
    <xf numFmtId="176" fontId="5" fillId="0" borderId="40" xfId="0" applyNumberFormat="1" applyFont="1" applyFill="1" applyBorder="1" applyAlignment="1">
      <alignment vertical="center" wrapText="1"/>
    </xf>
    <xf numFmtId="176" fontId="5" fillId="0" borderId="40" xfId="0" applyNumberFormat="1" applyFont="1" applyFill="1" applyBorder="1" applyAlignment="1">
      <alignment vertical="center"/>
    </xf>
    <xf numFmtId="176" fontId="38" fillId="0" borderId="40" xfId="0" applyNumberFormat="1" applyFont="1" applyFill="1" applyBorder="1" applyAlignment="1">
      <alignment horizontal="center" vertical="center"/>
    </xf>
    <xf numFmtId="176" fontId="5" fillId="0" borderId="40" xfId="0" applyNumberFormat="1" applyFont="1" applyFill="1" applyBorder="1" applyAlignment="1" quotePrefix="1">
      <alignment vertical="center"/>
    </xf>
    <xf numFmtId="176" fontId="5" fillId="0" borderId="41" xfId="0" applyNumberFormat="1" applyFont="1" applyFill="1" applyBorder="1" applyAlignment="1">
      <alignment vertical="center"/>
    </xf>
    <xf numFmtId="3" fontId="5" fillId="0" borderId="87" xfId="0" applyNumberFormat="1" applyFont="1" applyFill="1" applyBorder="1" applyAlignment="1" applyProtection="1">
      <alignment horizontal="distributed" vertical="center" wrapText="1"/>
      <protection/>
    </xf>
    <xf numFmtId="3" fontId="5" fillId="0" borderId="86" xfId="0" applyNumberFormat="1" applyFont="1" applyFill="1" applyBorder="1" applyAlignment="1" applyProtection="1">
      <alignment horizontal="distributed" vertical="center" wrapText="1"/>
      <protection/>
    </xf>
    <xf numFmtId="3" fontId="5" fillId="0" borderId="81" xfId="0" applyNumberFormat="1" applyFont="1" applyFill="1" applyBorder="1" applyAlignment="1">
      <alignment horizontal="distributed" vertical="center" wrapText="1"/>
    </xf>
    <xf numFmtId="0" fontId="9" fillId="0" borderId="0" xfId="0" applyFont="1" applyAlignment="1">
      <alignment/>
    </xf>
    <xf numFmtId="3" fontId="39" fillId="0" borderId="0" xfId="0" applyNumberFormat="1" applyFont="1" applyFill="1" applyAlignment="1" applyProtection="1">
      <alignment horizontal="left" vertical="center"/>
      <protection locked="0"/>
    </xf>
    <xf numFmtId="3" fontId="39" fillId="0" borderId="0" xfId="0" applyNumberFormat="1" applyFont="1" applyFill="1" applyAlignment="1" applyProtection="1">
      <alignment horizontal="left" vertical="top"/>
      <protection locked="0"/>
    </xf>
    <xf numFmtId="0" fontId="0" fillId="0" borderId="0" xfId="0" applyAlignment="1">
      <alignment horizontal="center"/>
    </xf>
    <xf numFmtId="3" fontId="39" fillId="0" borderId="0" xfId="0" applyNumberFormat="1" applyFont="1" applyFill="1" applyAlignment="1" applyProtection="1">
      <alignment vertical="center" wrapText="1"/>
      <protection/>
    </xf>
    <xf numFmtId="176" fontId="29" fillId="0" borderId="89" xfId="0" applyNumberFormat="1" applyFont="1" applyFill="1" applyBorder="1" applyAlignment="1">
      <alignment horizontal="right" vertical="center" wrapText="1"/>
    </xf>
    <xf numFmtId="176" fontId="29" fillId="0" borderId="90" xfId="0" applyNumberFormat="1" applyFont="1" applyFill="1" applyBorder="1" applyAlignment="1">
      <alignment horizontal="right" vertical="center" wrapText="1"/>
    </xf>
    <xf numFmtId="176" fontId="30" fillId="0" borderId="91" xfId="0" applyNumberFormat="1" applyFont="1" applyFill="1" applyBorder="1" applyAlignment="1">
      <alignment horizontal="right" vertical="center" wrapText="1"/>
    </xf>
    <xf numFmtId="176" fontId="30" fillId="0" borderId="92" xfId="0" applyNumberFormat="1" applyFont="1" applyFill="1" applyBorder="1" applyAlignment="1">
      <alignment horizontal="right" vertical="center" wrapText="1"/>
    </xf>
    <xf numFmtId="176" fontId="29" fillId="0" borderId="59" xfId="0" applyNumberFormat="1" applyFont="1" applyFill="1" applyBorder="1" applyAlignment="1">
      <alignment horizontal="right" vertical="center" wrapText="1"/>
    </xf>
    <xf numFmtId="176" fontId="29" fillId="0" borderId="60" xfId="0" applyNumberFormat="1" applyFont="1" applyFill="1" applyBorder="1" applyAlignment="1">
      <alignment horizontal="right" vertical="center" wrapText="1"/>
    </xf>
    <xf numFmtId="176" fontId="29" fillId="0" borderId="93" xfId="0" applyNumberFormat="1" applyFont="1" applyFill="1" applyBorder="1" applyAlignment="1">
      <alignment horizontal="right" vertical="center" wrapText="1"/>
    </xf>
    <xf numFmtId="176" fontId="29" fillId="0" borderId="94" xfId="0" applyNumberFormat="1" applyFont="1" applyFill="1" applyBorder="1" applyAlignment="1">
      <alignment horizontal="right" vertical="center" wrapText="1"/>
    </xf>
    <xf numFmtId="176" fontId="29" fillId="0" borderId="95" xfId="0" applyNumberFormat="1" applyFont="1" applyFill="1" applyBorder="1" applyAlignment="1">
      <alignment horizontal="right" vertical="center" wrapText="1"/>
    </xf>
    <xf numFmtId="176" fontId="29" fillId="0" borderId="96" xfId="0" applyNumberFormat="1" applyFont="1" applyFill="1" applyBorder="1" applyAlignment="1">
      <alignment horizontal="right" vertical="center" wrapText="1"/>
    </xf>
    <xf numFmtId="176" fontId="5" fillId="0" borderId="89" xfId="0" applyNumberFormat="1" applyFont="1" applyFill="1" applyBorder="1" applyAlignment="1">
      <alignment horizontal="right" vertical="center" wrapText="1"/>
    </xf>
    <xf numFmtId="176" fontId="35" fillId="0" borderId="91" xfId="0" applyNumberFormat="1" applyFont="1" applyFill="1" applyBorder="1" applyAlignment="1">
      <alignment horizontal="right" vertical="center" wrapText="1"/>
    </xf>
    <xf numFmtId="176" fontId="5" fillId="0" borderId="59" xfId="0" applyNumberFormat="1" applyFont="1" applyFill="1" applyBorder="1" applyAlignment="1">
      <alignment horizontal="right" vertical="center" wrapText="1"/>
    </xf>
    <xf numFmtId="176" fontId="5" fillId="0" borderId="93" xfId="0" applyNumberFormat="1" applyFont="1" applyFill="1" applyBorder="1" applyAlignment="1">
      <alignment horizontal="right" vertical="center" wrapText="1"/>
    </xf>
    <xf numFmtId="176" fontId="5" fillId="0" borderId="97" xfId="0" applyNumberFormat="1" applyFont="1" applyFill="1" applyBorder="1" applyAlignment="1">
      <alignment horizontal="right" vertical="center" wrapText="1"/>
    </xf>
    <xf numFmtId="176" fontId="35" fillId="0" borderId="59" xfId="0" applyNumberFormat="1" applyFont="1" applyFill="1" applyBorder="1" applyAlignment="1">
      <alignment horizontal="right" vertical="center" wrapText="1"/>
    </xf>
    <xf numFmtId="176" fontId="5" fillId="0" borderId="95" xfId="0" applyNumberFormat="1" applyFont="1" applyFill="1" applyBorder="1" applyAlignment="1">
      <alignment horizontal="right" vertical="center" wrapText="1"/>
    </xf>
    <xf numFmtId="41" fontId="39" fillId="0" borderId="98" xfId="60" applyNumberFormat="1" applyFont="1" applyFill="1" applyBorder="1" applyAlignment="1">
      <alignment horizontal="right" vertical="center" wrapText="1"/>
      <protection/>
    </xf>
    <xf numFmtId="41" fontId="39" fillId="0" borderId="99" xfId="60" applyNumberFormat="1" applyFont="1" applyFill="1" applyBorder="1" applyAlignment="1">
      <alignment horizontal="right" vertical="center" wrapText="1"/>
      <protection/>
    </xf>
    <xf numFmtId="41" fontId="39" fillId="0" borderId="100" xfId="60" applyNumberFormat="1" applyFont="1" applyFill="1" applyBorder="1" applyAlignment="1">
      <alignment horizontal="right" vertical="center" wrapText="1"/>
      <protection/>
    </xf>
    <xf numFmtId="41" fontId="39" fillId="0" borderId="101" xfId="60" applyNumberFormat="1" applyFont="1" applyFill="1" applyBorder="1" applyAlignment="1">
      <alignment horizontal="right" vertical="center" wrapText="1"/>
      <protection/>
    </xf>
    <xf numFmtId="41" fontId="39" fillId="0" borderId="89" xfId="60" applyNumberFormat="1" applyFont="1" applyFill="1" applyBorder="1" applyAlignment="1">
      <alignment horizontal="right" vertical="center" wrapText="1"/>
      <protection/>
    </xf>
    <xf numFmtId="41" fontId="39" fillId="0" borderId="90" xfId="60" applyNumberFormat="1" applyFont="1" applyFill="1" applyBorder="1" applyAlignment="1">
      <alignment horizontal="right" vertical="center" wrapText="1"/>
      <protection/>
    </xf>
    <xf numFmtId="41" fontId="39" fillId="0" borderId="102" xfId="60" applyNumberFormat="1" applyFont="1" applyFill="1" applyBorder="1" applyAlignment="1">
      <alignment horizontal="right" vertical="center" wrapText="1"/>
      <protection/>
    </xf>
    <xf numFmtId="41" fontId="39" fillId="0" borderId="103" xfId="60" applyNumberFormat="1" applyFont="1" applyFill="1" applyBorder="1" applyAlignment="1">
      <alignment horizontal="right" vertical="center" wrapText="1"/>
      <protection/>
    </xf>
    <xf numFmtId="41" fontId="39" fillId="0" borderId="104" xfId="60" applyNumberFormat="1" applyFont="1" applyFill="1" applyBorder="1" applyAlignment="1">
      <alignment horizontal="right" vertical="center" wrapText="1"/>
      <protection/>
    </xf>
    <xf numFmtId="0" fontId="39" fillId="0" borderId="36" xfId="0" applyFont="1" applyFill="1" applyBorder="1" applyAlignment="1">
      <alignment horizontal="center" vertical="center"/>
    </xf>
    <xf numFmtId="176" fontId="35" fillId="0" borderId="17" xfId="0" applyNumberFormat="1" applyFont="1" applyFill="1" applyBorder="1" applyAlignment="1" applyProtection="1">
      <alignment horizontal="right" vertical="center" wrapText="1"/>
      <protection/>
    </xf>
    <xf numFmtId="176" fontId="0" fillId="0" borderId="89" xfId="0" applyNumberFormat="1" applyFont="1" applyFill="1" applyBorder="1" applyAlignment="1">
      <alignment horizontal="right" vertical="center" wrapText="1"/>
    </xf>
    <xf numFmtId="176" fontId="5" fillId="0" borderId="90" xfId="0" applyNumberFormat="1" applyFont="1" applyFill="1" applyBorder="1" applyAlignment="1">
      <alignment horizontal="right" vertical="center" wrapText="1"/>
    </xf>
    <xf numFmtId="176" fontId="5" fillId="0" borderId="78" xfId="0" applyNumberFormat="1" applyFont="1" applyFill="1" applyBorder="1" applyAlignment="1" applyProtection="1">
      <alignment horizontal="right" vertical="center" wrapText="1"/>
      <protection locked="0"/>
    </xf>
    <xf numFmtId="176" fontId="5" fillId="0" borderId="77" xfId="0" applyNumberFormat="1" applyFont="1" applyFill="1" applyBorder="1" applyAlignment="1" applyProtection="1">
      <alignment horizontal="right" vertical="center" wrapText="1"/>
      <protection locked="0"/>
    </xf>
    <xf numFmtId="176" fontId="5" fillId="0" borderId="91" xfId="0" applyNumberFormat="1" applyFont="1" applyFill="1" applyBorder="1" applyAlignment="1">
      <alignment horizontal="right" vertical="center" wrapText="1"/>
    </xf>
    <xf numFmtId="176" fontId="35" fillId="0" borderId="91" xfId="0" applyNumberFormat="1" applyFont="1" applyFill="1" applyBorder="1" applyAlignment="1">
      <alignment horizontal="right" vertical="center" wrapText="1"/>
    </xf>
    <xf numFmtId="176" fontId="5" fillId="0" borderId="36" xfId="0" applyNumberFormat="1" applyFont="1" applyFill="1" applyBorder="1" applyAlignment="1" applyProtection="1">
      <alignment horizontal="right" vertical="center" wrapText="1"/>
      <protection locked="0"/>
    </xf>
    <xf numFmtId="176" fontId="35" fillId="0" borderId="92" xfId="0" applyNumberFormat="1" applyFont="1" applyFill="1" applyBorder="1" applyAlignment="1">
      <alignment horizontal="right" vertical="center" wrapText="1"/>
    </xf>
    <xf numFmtId="176" fontId="35" fillId="0" borderId="19" xfId="0" applyNumberFormat="1" applyFont="1" applyFill="1" applyBorder="1" applyAlignment="1" applyProtection="1">
      <alignment horizontal="right" vertical="center" wrapText="1"/>
      <protection/>
    </xf>
    <xf numFmtId="176" fontId="35" fillId="0" borderId="59" xfId="0" applyNumberFormat="1" applyFont="1" applyFill="1" applyBorder="1" applyAlignment="1">
      <alignment horizontal="right" vertical="center" wrapText="1"/>
    </xf>
    <xf numFmtId="176" fontId="5" fillId="0" borderId="40" xfId="0" applyNumberFormat="1" applyFont="1" applyFill="1" applyBorder="1" applyAlignment="1" applyProtection="1">
      <alignment horizontal="right" vertical="center" wrapText="1"/>
      <protection locked="0"/>
    </xf>
    <xf numFmtId="176" fontId="5" fillId="0" borderId="19" xfId="0" applyNumberFormat="1" applyFont="1" applyFill="1" applyBorder="1" applyAlignment="1" applyProtection="1">
      <alignment horizontal="right" vertical="center" wrapText="1"/>
      <protection locked="0"/>
    </xf>
    <xf numFmtId="176" fontId="5" fillId="0" borderId="54" xfId="0" applyNumberFormat="1" applyFont="1" applyFill="1" applyBorder="1" applyAlignment="1" applyProtection="1">
      <alignment horizontal="right" vertical="center" wrapText="1"/>
      <protection locked="0"/>
    </xf>
    <xf numFmtId="176" fontId="5" fillId="0" borderId="60" xfId="0" applyNumberFormat="1" applyFont="1" applyFill="1" applyBorder="1" applyAlignment="1">
      <alignment horizontal="right" vertical="center" wrapText="1"/>
    </xf>
    <xf numFmtId="176" fontId="5" fillId="0" borderId="59" xfId="0" applyNumberFormat="1" applyFont="1" applyFill="1" applyBorder="1" applyAlignment="1">
      <alignment horizontal="right" vertical="center" wrapText="1"/>
    </xf>
    <xf numFmtId="176" fontId="5" fillId="0" borderId="42" xfId="0" applyNumberFormat="1" applyFont="1" applyFill="1" applyBorder="1" applyAlignment="1" applyProtection="1">
      <alignment horizontal="right" vertical="center" wrapText="1"/>
      <protection locked="0"/>
    </xf>
    <xf numFmtId="176" fontId="5" fillId="0" borderId="94" xfId="0" applyNumberFormat="1" applyFont="1" applyFill="1" applyBorder="1" applyAlignment="1">
      <alignment horizontal="right" vertical="center" wrapText="1"/>
    </xf>
    <xf numFmtId="176" fontId="5" fillId="0" borderId="91" xfId="0" applyNumberFormat="1" applyFont="1" applyFill="1" applyBorder="1" applyAlignment="1">
      <alignment horizontal="right" vertical="center" wrapText="1"/>
    </xf>
    <xf numFmtId="176" fontId="5" fillId="0" borderId="92" xfId="0" applyNumberFormat="1" applyFont="1" applyFill="1" applyBorder="1" applyAlignment="1">
      <alignment horizontal="right" vertical="center" wrapText="1"/>
    </xf>
    <xf numFmtId="176" fontId="35" fillId="0" borderId="61" xfId="0" applyNumberFormat="1" applyFont="1" applyFill="1" applyBorder="1" applyAlignment="1" applyProtection="1">
      <alignment horizontal="right" vertical="center" wrapText="1"/>
      <protection/>
    </xf>
    <xf numFmtId="176" fontId="5" fillId="0" borderId="105" xfId="0" applyNumberFormat="1" applyFont="1" applyFill="1" applyBorder="1" applyAlignment="1">
      <alignment horizontal="right" vertical="center" wrapText="1"/>
    </xf>
    <xf numFmtId="176" fontId="5" fillId="0" borderId="106" xfId="0" applyNumberFormat="1" applyFont="1" applyFill="1" applyBorder="1" applyAlignment="1" applyProtection="1">
      <alignment horizontal="right" vertical="center" wrapText="1"/>
      <protection locked="0"/>
    </xf>
    <xf numFmtId="176" fontId="5" fillId="0" borderId="107" xfId="0" applyNumberFormat="1" applyFont="1" applyFill="1" applyBorder="1" applyAlignment="1">
      <alignment horizontal="right" vertical="center" wrapText="1"/>
    </xf>
    <xf numFmtId="176" fontId="35" fillId="0" borderId="60" xfId="0" applyNumberFormat="1" applyFont="1" applyFill="1" applyBorder="1" applyAlignment="1">
      <alignment horizontal="right" vertical="center" wrapText="1"/>
    </xf>
    <xf numFmtId="176" fontId="35" fillId="0" borderId="91" xfId="48" applyNumberFormat="1" applyFont="1" applyFill="1" applyBorder="1" applyAlignment="1">
      <alignment horizontal="right" vertical="center" wrapText="1"/>
    </xf>
    <xf numFmtId="176" fontId="35" fillId="0" borderId="36" xfId="0" applyNumberFormat="1" applyFont="1" applyFill="1" applyBorder="1" applyAlignment="1" applyProtection="1">
      <alignment horizontal="right" vertical="center" wrapText="1"/>
      <protection/>
    </xf>
    <xf numFmtId="176" fontId="35" fillId="0" borderId="40" xfId="0" applyNumberFormat="1" applyFont="1" applyFill="1" applyBorder="1" applyAlignment="1" applyProtection="1">
      <alignment horizontal="right" vertical="center" wrapText="1"/>
      <protection/>
    </xf>
    <xf numFmtId="176" fontId="5" fillId="0" borderId="23" xfId="0" applyNumberFormat="1" applyFont="1" applyFill="1" applyBorder="1" applyAlignment="1" applyProtection="1">
      <alignment horizontal="right" vertical="center" wrapText="1"/>
      <protection locked="0"/>
    </xf>
    <xf numFmtId="176" fontId="35" fillId="0" borderId="42" xfId="0" applyNumberFormat="1" applyFont="1" applyFill="1" applyBorder="1" applyAlignment="1" applyProtection="1">
      <alignment horizontal="right" vertical="center" wrapText="1"/>
      <protection/>
    </xf>
    <xf numFmtId="176" fontId="5" fillId="0" borderId="25" xfId="0" applyNumberFormat="1" applyFont="1" applyFill="1" applyBorder="1" applyAlignment="1" applyProtection="1">
      <alignment horizontal="right" vertical="center" wrapText="1"/>
      <protection locked="0"/>
    </xf>
    <xf numFmtId="176" fontId="35" fillId="0" borderId="43" xfId="0" applyNumberFormat="1" applyFont="1" applyFill="1" applyBorder="1" applyAlignment="1" applyProtection="1">
      <alignment horizontal="right" vertical="center" wrapText="1"/>
      <protection/>
    </xf>
    <xf numFmtId="176" fontId="5" fillId="0" borderId="38" xfId="0" applyNumberFormat="1" applyFont="1" applyFill="1" applyBorder="1" applyAlignment="1" applyProtection="1">
      <alignment horizontal="right" vertical="center" wrapText="1"/>
      <protection locked="0"/>
    </xf>
    <xf numFmtId="176" fontId="5" fillId="0" borderId="43" xfId="0" applyNumberFormat="1" applyFont="1" applyFill="1" applyBorder="1" applyAlignment="1" applyProtection="1">
      <alignment horizontal="right" vertical="center" wrapText="1"/>
      <protection locked="0"/>
    </xf>
    <xf numFmtId="176" fontId="5" fillId="0" borderId="96" xfId="0" applyNumberFormat="1" applyFont="1" applyFill="1" applyBorder="1" applyAlignment="1">
      <alignment horizontal="right" vertical="center" wrapText="1"/>
    </xf>
    <xf numFmtId="0" fontId="40" fillId="0" borderId="11" xfId="0" applyFont="1" applyFill="1" applyBorder="1" applyAlignment="1">
      <alignment horizontal="center" vertical="center"/>
    </xf>
    <xf numFmtId="0" fontId="40" fillId="0" borderId="108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09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center" vertical="center"/>
    </xf>
    <xf numFmtId="0" fontId="39" fillId="0" borderId="38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176" fontId="32" fillId="0" borderId="89" xfId="0" applyNumberFormat="1" applyFont="1" applyFill="1" applyBorder="1" applyAlignment="1">
      <alignment horizontal="right" vertical="center" wrapText="1"/>
    </xf>
    <xf numFmtId="176" fontId="9" fillId="0" borderId="89" xfId="0" applyNumberFormat="1" applyFont="1" applyFill="1" applyBorder="1" applyAlignment="1">
      <alignment horizontal="right" vertical="center" wrapText="1"/>
    </xf>
    <xf numFmtId="176" fontId="39" fillId="0" borderId="89" xfId="0" applyNumberFormat="1" applyFont="1" applyFill="1" applyBorder="1" applyAlignment="1">
      <alignment horizontal="right" vertical="center" wrapText="1"/>
    </xf>
    <xf numFmtId="176" fontId="39" fillId="0" borderId="110" xfId="0" applyNumberFormat="1" applyFont="1" applyFill="1" applyBorder="1" applyAlignment="1">
      <alignment horizontal="right" vertical="center" wrapText="1"/>
    </xf>
    <xf numFmtId="176" fontId="44" fillId="0" borderId="17" xfId="0" applyNumberFormat="1" applyFont="1" applyFill="1" applyBorder="1" applyAlignment="1" applyProtection="1">
      <alignment horizontal="right" vertical="center" wrapText="1"/>
      <protection/>
    </xf>
    <xf numFmtId="176" fontId="39" fillId="0" borderId="17" xfId="0" applyNumberFormat="1" applyFont="1" applyFill="1" applyBorder="1" applyAlignment="1" applyProtection="1">
      <alignment horizontal="right" vertical="center" wrapText="1"/>
      <protection locked="0"/>
    </xf>
    <xf numFmtId="176" fontId="39" fillId="0" borderId="78" xfId="0" applyNumberFormat="1" applyFont="1" applyFill="1" applyBorder="1" applyAlignment="1" applyProtection="1">
      <alignment horizontal="right" vertical="center" wrapText="1"/>
      <protection locked="0"/>
    </xf>
    <xf numFmtId="176" fontId="44" fillId="0" borderId="91" xfId="0" applyNumberFormat="1" applyFont="1" applyFill="1" applyBorder="1" applyAlignment="1">
      <alignment horizontal="right" vertical="center" wrapText="1"/>
    </xf>
    <xf numFmtId="176" fontId="44" fillId="0" borderId="111" xfId="0" applyNumberFormat="1" applyFont="1" applyFill="1" applyBorder="1" applyAlignment="1">
      <alignment horizontal="right" vertical="center" wrapText="1"/>
    </xf>
    <xf numFmtId="176" fontId="39" fillId="0" borderId="19" xfId="0" applyNumberFormat="1" applyFont="1" applyFill="1" applyBorder="1" applyAlignment="1" applyProtection="1">
      <alignment horizontal="right" vertical="center" wrapText="1"/>
      <protection locked="0"/>
    </xf>
    <xf numFmtId="176" fontId="39" fillId="0" borderId="40" xfId="0" applyNumberFormat="1" applyFont="1" applyFill="1" applyBorder="1" applyAlignment="1" applyProtection="1">
      <alignment horizontal="right" vertical="center" wrapText="1"/>
      <protection locked="0"/>
    </xf>
    <xf numFmtId="176" fontId="39" fillId="0" borderId="59" xfId="0" applyNumberFormat="1" applyFont="1" applyFill="1" applyBorder="1" applyAlignment="1">
      <alignment horizontal="right" vertical="center" wrapText="1"/>
    </xf>
    <xf numFmtId="176" fontId="39" fillId="0" borderId="112" xfId="0" applyNumberFormat="1" applyFont="1" applyFill="1" applyBorder="1" applyAlignment="1">
      <alignment horizontal="right" vertical="center" wrapText="1"/>
    </xf>
    <xf numFmtId="176" fontId="39" fillId="0" borderId="42" xfId="0" applyNumberFormat="1" applyFont="1" applyFill="1" applyBorder="1" applyAlignment="1" applyProtection="1">
      <alignment horizontal="right" vertical="center" wrapText="1"/>
      <protection locked="0"/>
    </xf>
    <xf numFmtId="176" fontId="39" fillId="0" borderId="93" xfId="0" applyNumberFormat="1" applyFont="1" applyFill="1" applyBorder="1" applyAlignment="1">
      <alignment horizontal="right" vertical="center" wrapText="1"/>
    </xf>
    <xf numFmtId="176" fontId="39" fillId="0" borderId="113" xfId="0" applyNumberFormat="1" applyFont="1" applyFill="1" applyBorder="1" applyAlignment="1">
      <alignment horizontal="right" vertical="center" wrapText="1"/>
    </xf>
    <xf numFmtId="176" fontId="39" fillId="0" borderId="91" xfId="0" applyNumberFormat="1" applyFont="1" applyFill="1" applyBorder="1" applyAlignment="1">
      <alignment horizontal="right" vertical="center" wrapText="1"/>
    </xf>
    <xf numFmtId="176" fontId="39" fillId="0" borderId="111" xfId="0" applyNumberFormat="1" applyFont="1" applyFill="1" applyBorder="1" applyAlignment="1">
      <alignment horizontal="right" vertical="center" wrapText="1"/>
    </xf>
    <xf numFmtId="176" fontId="39" fillId="0" borderId="114" xfId="0" applyNumberFormat="1" applyFont="1" applyFill="1" applyBorder="1" applyAlignment="1">
      <alignment horizontal="right" vertical="center" wrapText="1"/>
    </xf>
    <xf numFmtId="176" fontId="39" fillId="0" borderId="105" xfId="0" applyNumberFormat="1" applyFont="1" applyFill="1" applyBorder="1" applyAlignment="1">
      <alignment horizontal="right" vertical="center" wrapText="1"/>
    </xf>
    <xf numFmtId="176" fontId="39" fillId="0" borderId="115" xfId="0" applyNumberFormat="1" applyFont="1" applyFill="1" applyBorder="1" applyAlignment="1">
      <alignment horizontal="right" vertical="center" wrapText="1"/>
    </xf>
    <xf numFmtId="176" fontId="44" fillId="0" borderId="59" xfId="0" applyNumberFormat="1" applyFont="1" applyFill="1" applyBorder="1" applyAlignment="1">
      <alignment horizontal="right" vertical="center" wrapText="1"/>
    </xf>
    <xf numFmtId="176" fontId="44" fillId="0" borderId="112" xfId="0" applyNumberFormat="1" applyFont="1" applyFill="1" applyBorder="1" applyAlignment="1">
      <alignment horizontal="right" vertical="center" wrapText="1"/>
    </xf>
    <xf numFmtId="176" fontId="39" fillId="0" borderId="23" xfId="0" applyNumberFormat="1" applyFont="1" applyFill="1" applyBorder="1" applyAlignment="1" applyProtection="1">
      <alignment horizontal="right" vertical="center" wrapText="1"/>
      <protection locked="0"/>
    </xf>
    <xf numFmtId="176" fontId="39" fillId="0" borderId="25" xfId="0" applyNumberFormat="1" applyFont="1" applyFill="1" applyBorder="1" applyAlignment="1" applyProtection="1">
      <alignment horizontal="right" vertical="center" wrapText="1"/>
      <protection locked="0"/>
    </xf>
    <xf numFmtId="176" fontId="39" fillId="0" borderId="43" xfId="0" applyNumberFormat="1" applyFont="1" applyFill="1" applyBorder="1" applyAlignment="1" applyProtection="1">
      <alignment horizontal="right" vertical="center" wrapText="1"/>
      <protection locked="0"/>
    </xf>
    <xf numFmtId="176" fontId="39" fillId="0" borderId="38" xfId="0" applyNumberFormat="1" applyFont="1" applyFill="1" applyBorder="1" applyAlignment="1" applyProtection="1">
      <alignment horizontal="right" vertical="center" wrapText="1"/>
      <protection locked="0"/>
    </xf>
    <xf numFmtId="176" fontId="39" fillId="0" borderId="95" xfId="0" applyNumberFormat="1" applyFont="1" applyFill="1" applyBorder="1" applyAlignment="1">
      <alignment horizontal="right" vertical="center" wrapText="1"/>
    </xf>
    <xf numFmtId="176" fontId="39" fillId="0" borderId="116" xfId="0" applyNumberFormat="1" applyFont="1" applyFill="1" applyBorder="1" applyAlignment="1">
      <alignment horizontal="right" vertical="center" wrapText="1"/>
    </xf>
    <xf numFmtId="176" fontId="10" fillId="0" borderId="89" xfId="0" applyNumberFormat="1" applyFont="1" applyFill="1" applyBorder="1" applyAlignment="1">
      <alignment horizontal="right" vertical="center" wrapText="1"/>
    </xf>
    <xf numFmtId="176" fontId="10" fillId="0" borderId="90" xfId="0" applyNumberFormat="1" applyFont="1" applyFill="1" applyBorder="1" applyAlignment="1">
      <alignment horizontal="right" vertical="center" wrapText="1"/>
    </xf>
    <xf numFmtId="176" fontId="34" fillId="0" borderId="91" xfId="0" applyNumberFormat="1" applyFont="1" applyFill="1" applyBorder="1" applyAlignment="1">
      <alignment horizontal="right" vertical="center" wrapText="1"/>
    </xf>
    <xf numFmtId="176" fontId="34" fillId="0" borderId="92" xfId="0" applyNumberFormat="1" applyFont="1" applyFill="1" applyBorder="1" applyAlignment="1">
      <alignment horizontal="right" vertical="center" wrapText="1"/>
    </xf>
    <xf numFmtId="176" fontId="10" fillId="0" borderId="59" xfId="0" applyNumberFormat="1" applyFont="1" applyFill="1" applyBorder="1" applyAlignment="1">
      <alignment horizontal="right" vertical="center" wrapText="1"/>
    </xf>
    <xf numFmtId="176" fontId="10" fillId="0" borderId="60" xfId="0" applyNumberFormat="1" applyFont="1" applyFill="1" applyBorder="1" applyAlignment="1">
      <alignment horizontal="right" vertical="center" wrapText="1"/>
    </xf>
    <xf numFmtId="176" fontId="10" fillId="0" borderId="93" xfId="0" applyNumberFormat="1" applyFont="1" applyFill="1" applyBorder="1" applyAlignment="1">
      <alignment horizontal="right" vertical="center" wrapText="1"/>
    </xf>
    <xf numFmtId="176" fontId="10" fillId="0" borderId="94" xfId="0" applyNumberFormat="1" applyFont="1" applyFill="1" applyBorder="1" applyAlignment="1">
      <alignment horizontal="right" vertical="center" wrapText="1"/>
    </xf>
    <xf numFmtId="176" fontId="10" fillId="0" borderId="95" xfId="0" applyNumberFormat="1" applyFont="1" applyFill="1" applyBorder="1" applyAlignment="1">
      <alignment horizontal="right" vertical="center" wrapText="1"/>
    </xf>
    <xf numFmtId="176" fontId="10" fillId="0" borderId="96" xfId="0" applyNumberFormat="1" applyFont="1" applyFill="1" applyBorder="1" applyAlignment="1">
      <alignment horizontal="right" vertical="center" wrapText="1"/>
    </xf>
    <xf numFmtId="176" fontId="10" fillId="0" borderId="110" xfId="0" applyNumberFormat="1" applyFont="1" applyFill="1" applyBorder="1" applyAlignment="1">
      <alignment horizontal="right" vertical="center" wrapText="1"/>
    </xf>
    <xf numFmtId="176" fontId="34" fillId="0" borderId="111" xfId="0" applyNumberFormat="1" applyFont="1" applyFill="1" applyBorder="1" applyAlignment="1">
      <alignment horizontal="right" vertical="center" wrapText="1"/>
    </xf>
    <xf numFmtId="176" fontId="10" fillId="0" borderId="112" xfId="0" applyNumberFormat="1" applyFont="1" applyFill="1" applyBorder="1" applyAlignment="1">
      <alignment horizontal="right" vertical="center" wrapText="1"/>
    </xf>
    <xf numFmtId="176" fontId="10" fillId="0" borderId="113" xfId="0" applyNumberFormat="1" applyFont="1" applyFill="1" applyBorder="1" applyAlignment="1">
      <alignment horizontal="right" vertical="center" wrapText="1"/>
    </xf>
    <xf numFmtId="176" fontId="34" fillId="0" borderId="117" xfId="0" applyNumberFormat="1" applyFont="1" applyFill="1" applyBorder="1" applyAlignment="1">
      <alignment horizontal="right" vertical="center" wrapText="1"/>
    </xf>
    <xf numFmtId="176" fontId="10" fillId="0" borderId="97" xfId="0" applyNumberFormat="1" applyFont="1" applyFill="1" applyBorder="1" applyAlignment="1">
      <alignment horizontal="right" vertical="center" wrapText="1"/>
    </xf>
    <xf numFmtId="176" fontId="34" fillId="0" borderId="59" xfId="0" applyNumberFormat="1" applyFont="1" applyFill="1" applyBorder="1" applyAlignment="1">
      <alignment horizontal="right" vertical="center" wrapText="1"/>
    </xf>
    <xf numFmtId="176" fontId="10" fillId="0" borderId="116" xfId="0" applyNumberFormat="1" applyFont="1" applyFill="1" applyBorder="1" applyAlignment="1">
      <alignment horizontal="right" vertical="center" wrapText="1"/>
    </xf>
    <xf numFmtId="176" fontId="10" fillId="0" borderId="91" xfId="0" applyNumberFormat="1" applyFont="1" applyFill="1" applyBorder="1" applyAlignment="1">
      <alignment horizontal="right" vertical="center" wrapText="1"/>
    </xf>
    <xf numFmtId="176" fontId="10" fillId="0" borderId="105" xfId="0" applyNumberFormat="1" applyFont="1" applyFill="1" applyBorder="1" applyAlignment="1">
      <alignment horizontal="right" vertical="center" wrapText="1"/>
    </xf>
    <xf numFmtId="176" fontId="5" fillId="0" borderId="118" xfId="0" applyNumberFormat="1" applyFont="1" applyFill="1" applyBorder="1" applyAlignment="1">
      <alignment horizontal="right" vertical="center" wrapText="1"/>
    </xf>
    <xf numFmtId="176" fontId="5" fillId="0" borderId="119" xfId="0" applyNumberFormat="1" applyFont="1" applyFill="1" applyBorder="1" applyAlignment="1">
      <alignment horizontal="right" vertical="center" wrapText="1"/>
    </xf>
    <xf numFmtId="176" fontId="5" fillId="0" borderId="89" xfId="0" applyNumberFormat="1" applyFont="1" applyFill="1" applyBorder="1" applyAlignment="1">
      <alignment horizontal="right" vertical="center" wrapText="1"/>
    </xf>
    <xf numFmtId="176" fontId="5" fillId="0" borderId="59" xfId="0" applyNumberFormat="1" applyFont="1" applyFill="1" applyBorder="1" applyAlignment="1">
      <alignment horizontal="right" vertical="center" wrapText="1"/>
    </xf>
    <xf numFmtId="176" fontId="5" fillId="0" borderId="93" xfId="0" applyNumberFormat="1" applyFont="1" applyFill="1" applyBorder="1" applyAlignment="1">
      <alignment horizontal="right" vertical="center" wrapText="1"/>
    </xf>
    <xf numFmtId="176" fontId="35" fillId="0" borderId="117" xfId="0" applyNumberFormat="1" applyFont="1" applyFill="1" applyBorder="1" applyAlignment="1">
      <alignment horizontal="right" vertical="center" wrapText="1"/>
    </xf>
    <xf numFmtId="176" fontId="5" fillId="0" borderId="95" xfId="0" applyNumberFormat="1" applyFont="1" applyFill="1" applyBorder="1" applyAlignment="1">
      <alignment horizontal="right" vertical="center" wrapText="1"/>
    </xf>
    <xf numFmtId="176" fontId="5" fillId="0" borderId="114" xfId="0" applyNumberFormat="1" applyFont="1" applyFill="1" applyBorder="1" applyAlignment="1">
      <alignment horizontal="right" vertical="center" wrapText="1"/>
    </xf>
    <xf numFmtId="176" fontId="5" fillId="0" borderId="99" xfId="0" applyNumberFormat="1" applyFont="1" applyFill="1" applyBorder="1" applyAlignment="1">
      <alignment horizontal="right" vertical="center" wrapText="1"/>
    </xf>
    <xf numFmtId="176" fontId="5" fillId="0" borderId="100" xfId="0" applyNumberFormat="1" applyFont="1" applyFill="1" applyBorder="1" applyAlignment="1">
      <alignment horizontal="right" vertical="center" wrapText="1"/>
    </xf>
    <xf numFmtId="182" fontId="39" fillId="0" borderId="78" xfId="48" applyNumberFormat="1" applyFont="1" applyFill="1" applyBorder="1" applyAlignment="1" applyProtection="1">
      <alignment horizontal="right" vertical="center"/>
      <protection locked="0"/>
    </xf>
    <xf numFmtId="182" fontId="39" fillId="0" borderId="120" xfId="48" applyNumberFormat="1" applyFont="1" applyFill="1" applyBorder="1" applyAlignment="1" applyProtection="1">
      <alignment horizontal="right" vertical="center"/>
      <protection locked="0"/>
    </xf>
    <xf numFmtId="182" fontId="39" fillId="0" borderId="40" xfId="48" applyNumberFormat="1" applyFont="1" applyFill="1" applyBorder="1" applyAlignment="1" applyProtection="1">
      <alignment horizontal="right" vertical="center"/>
      <protection locked="0"/>
    </xf>
    <xf numFmtId="182" fontId="39" fillId="0" borderId="41" xfId="48" applyNumberFormat="1" applyFont="1" applyFill="1" applyBorder="1" applyAlignment="1" applyProtection="1">
      <alignment horizontal="right" vertical="center"/>
      <protection locked="0"/>
    </xf>
    <xf numFmtId="182" fontId="39" fillId="0" borderId="42" xfId="48" applyNumberFormat="1" applyFont="1" applyFill="1" applyBorder="1" applyAlignment="1" applyProtection="1">
      <alignment horizontal="right" vertical="center"/>
      <protection locked="0"/>
    </xf>
    <xf numFmtId="182" fontId="39" fillId="0" borderId="121" xfId="48" applyNumberFormat="1" applyFont="1" applyFill="1" applyBorder="1" applyAlignment="1" applyProtection="1">
      <alignment horizontal="right" vertical="center"/>
      <protection locked="0"/>
    </xf>
    <xf numFmtId="182" fontId="39" fillId="0" borderId="36" xfId="48" applyNumberFormat="1" applyFont="1" applyFill="1" applyBorder="1" applyAlignment="1" applyProtection="1">
      <alignment horizontal="right" vertical="center"/>
      <protection locked="0"/>
    </xf>
    <xf numFmtId="182" fontId="39" fillId="0" borderId="44" xfId="48" applyNumberFormat="1" applyFont="1" applyFill="1" applyBorder="1" applyAlignment="1" applyProtection="1">
      <alignment horizontal="right" vertical="center"/>
      <protection locked="0"/>
    </xf>
    <xf numFmtId="182" fontId="39" fillId="0" borderId="38" xfId="48" applyNumberFormat="1" applyFont="1" applyFill="1" applyBorder="1" applyAlignment="1" applyProtection="1">
      <alignment horizontal="right" vertical="center"/>
      <protection locked="0"/>
    </xf>
    <xf numFmtId="182" fontId="39" fillId="0" borderId="39" xfId="48" applyNumberFormat="1" applyFont="1" applyFill="1" applyBorder="1" applyAlignment="1" applyProtection="1">
      <alignment horizontal="right" vertical="center"/>
      <protection locked="0"/>
    </xf>
    <xf numFmtId="0" fontId="51" fillId="0" borderId="45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quotePrefix="1">
      <alignment horizontal="center" vertical="center"/>
    </xf>
    <xf numFmtId="177" fontId="52" fillId="0" borderId="19" xfId="0" applyNumberFormat="1" applyFont="1" applyFill="1" applyBorder="1" applyAlignment="1" applyProtection="1">
      <alignment vertical="center" wrapText="1"/>
      <protection/>
    </xf>
    <xf numFmtId="177" fontId="52" fillId="0" borderId="41" xfId="0" applyNumberFormat="1" applyFont="1" applyFill="1" applyBorder="1" applyAlignment="1" applyProtection="1">
      <alignment vertical="center" wrapText="1"/>
      <protection/>
    </xf>
    <xf numFmtId="0" fontId="9" fillId="0" borderId="0" xfId="61">
      <alignment vertical="center"/>
      <protection/>
    </xf>
    <xf numFmtId="0" fontId="5" fillId="24" borderId="48" xfId="0" applyFont="1" applyFill="1" applyBorder="1" applyAlignment="1">
      <alignment horizontal="center" vertical="center" wrapText="1"/>
    </xf>
    <xf numFmtId="0" fontId="5" fillId="24" borderId="49" xfId="0" applyFont="1" applyFill="1" applyBorder="1" applyAlignment="1">
      <alignment horizontal="center" vertical="center" wrapText="1"/>
    </xf>
    <xf numFmtId="176" fontId="53" fillId="0" borderId="122" xfId="0" applyNumberFormat="1" applyFont="1" applyFill="1" applyBorder="1" applyAlignment="1">
      <alignment horizontal="right" vertical="center"/>
    </xf>
    <xf numFmtId="176" fontId="53" fillId="0" borderId="19" xfId="0" applyNumberFormat="1" applyFont="1" applyFill="1" applyBorder="1" applyAlignment="1">
      <alignment horizontal="right" vertical="center"/>
    </xf>
    <xf numFmtId="176" fontId="53" fillId="0" borderId="54" xfId="0" applyNumberFormat="1" applyFont="1" applyFill="1" applyBorder="1" applyAlignment="1">
      <alignment horizontal="right" vertical="center"/>
    </xf>
    <xf numFmtId="176" fontId="53" fillId="0" borderId="40" xfId="0" applyNumberFormat="1" applyFont="1" applyFill="1" applyBorder="1" applyAlignment="1">
      <alignment horizontal="right" vertical="center"/>
    </xf>
    <xf numFmtId="176" fontId="53" fillId="0" borderId="23" xfId="0" applyNumberFormat="1" applyFont="1" applyFill="1" applyBorder="1" applyAlignment="1">
      <alignment horizontal="right" vertical="center"/>
    </xf>
    <xf numFmtId="176" fontId="53" fillId="0" borderId="41" xfId="0" applyNumberFormat="1" applyFont="1" applyFill="1" applyBorder="1" applyAlignment="1">
      <alignment horizontal="right" vertical="center"/>
    </xf>
    <xf numFmtId="3" fontId="54" fillId="0" borderId="0" xfId="0" applyNumberFormat="1" applyFont="1" applyFill="1" applyAlignment="1">
      <alignment vertical="center" wrapText="1"/>
    </xf>
    <xf numFmtId="176" fontId="55" fillId="0" borderId="19" xfId="0" applyNumberFormat="1" applyFont="1" applyFill="1" applyBorder="1" applyAlignment="1">
      <alignment vertical="center"/>
    </xf>
    <xf numFmtId="176" fontId="55" fillId="0" borderId="54" xfId="0" applyNumberFormat="1" applyFont="1" applyFill="1" applyBorder="1" applyAlignment="1">
      <alignment vertical="center"/>
    </xf>
    <xf numFmtId="176" fontId="55" fillId="0" borderId="25" xfId="0" applyNumberFormat="1" applyFont="1" applyFill="1" applyBorder="1" applyAlignment="1">
      <alignment vertical="center"/>
    </xf>
    <xf numFmtId="176" fontId="55" fillId="0" borderId="42" xfId="0" applyNumberFormat="1" applyFont="1" applyFill="1" applyBorder="1" applyAlignment="1">
      <alignment vertical="center"/>
    </xf>
    <xf numFmtId="176" fontId="55" fillId="0" borderId="40" xfId="0" applyNumberFormat="1" applyFont="1" applyFill="1" applyBorder="1" applyAlignment="1">
      <alignment vertical="center"/>
    </xf>
    <xf numFmtId="176" fontId="55" fillId="0" borderId="60" xfId="0" applyNumberFormat="1" applyFont="1" applyFill="1" applyBorder="1" applyAlignment="1">
      <alignment vertical="center"/>
    </xf>
    <xf numFmtId="176" fontId="56" fillId="0" borderId="19" xfId="0" applyNumberFormat="1" applyFont="1" applyFill="1" applyBorder="1" applyAlignment="1" applyProtection="1">
      <alignment vertical="center"/>
      <protection/>
    </xf>
    <xf numFmtId="176" fontId="56" fillId="0" borderId="54" xfId="0" applyNumberFormat="1" applyFont="1" applyFill="1" applyBorder="1" applyAlignment="1" applyProtection="1">
      <alignment vertical="center"/>
      <protection/>
    </xf>
    <xf numFmtId="176" fontId="56" fillId="0" borderId="40" xfId="0" applyNumberFormat="1" applyFont="1" applyFill="1" applyBorder="1" applyAlignment="1" applyProtection="1">
      <alignment vertical="center"/>
      <protection/>
    </xf>
    <xf numFmtId="176" fontId="56" fillId="0" borderId="60" xfId="0" applyNumberFormat="1" applyFont="1" applyFill="1" applyBorder="1" applyAlignment="1" applyProtection="1">
      <alignment vertical="center"/>
      <protection/>
    </xf>
    <xf numFmtId="3" fontId="57" fillId="0" borderId="0" xfId="0" applyNumberFormat="1" applyFont="1" applyFill="1" applyAlignment="1" applyProtection="1" quotePrefix="1">
      <alignment horizontal="left" vertical="center"/>
      <protection locked="0"/>
    </xf>
    <xf numFmtId="176" fontId="55" fillId="0" borderId="23" xfId="0" applyNumberFormat="1" applyFont="1" applyFill="1" applyBorder="1" applyAlignment="1">
      <alignment vertical="center"/>
    </xf>
    <xf numFmtId="176" fontId="55" fillId="0" borderId="40" xfId="0" applyNumberFormat="1" applyFont="1" applyFill="1" applyBorder="1" applyAlignment="1">
      <alignment vertical="center"/>
    </xf>
    <xf numFmtId="0" fontId="51" fillId="0" borderId="40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12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81" xfId="0" applyFont="1" applyFill="1" applyBorder="1" applyAlignment="1">
      <alignment vertical="center" shrinkToFit="1"/>
    </xf>
    <xf numFmtId="176" fontId="5" fillId="0" borderId="35" xfId="0" applyNumberFormat="1" applyFont="1" applyFill="1" applyBorder="1" applyAlignment="1" applyProtection="1">
      <alignment horizontal="right" vertical="center"/>
      <protection locked="0"/>
    </xf>
    <xf numFmtId="176" fontId="5" fillId="0" borderId="41" xfId="0" applyNumberFormat="1" applyFont="1" applyFill="1" applyBorder="1" applyAlignment="1" applyProtection="1">
      <alignment horizontal="right" vertical="center"/>
      <protection locked="0"/>
    </xf>
    <xf numFmtId="176" fontId="53" fillId="0" borderId="19" xfId="0" applyNumberFormat="1" applyFont="1" applyFill="1" applyBorder="1" applyAlignment="1">
      <alignment vertical="center"/>
    </xf>
    <xf numFmtId="176" fontId="53" fillId="0" borderId="54" xfId="0" applyNumberFormat="1" applyFont="1" applyFill="1" applyBorder="1" applyAlignment="1">
      <alignment vertical="center"/>
    </xf>
    <xf numFmtId="176" fontId="53" fillId="0" borderId="40" xfId="0" applyNumberFormat="1" applyFont="1" applyFill="1" applyBorder="1" applyAlignment="1">
      <alignment vertical="center"/>
    </xf>
    <xf numFmtId="176" fontId="53" fillId="0" borderId="124" xfId="0" applyNumberFormat="1" applyFont="1" applyFill="1" applyBorder="1" applyAlignment="1">
      <alignment vertical="center"/>
    </xf>
    <xf numFmtId="176" fontId="53" fillId="0" borderId="0" xfId="0" applyNumberFormat="1" applyFont="1" applyFill="1" applyBorder="1" applyAlignment="1">
      <alignment vertical="center"/>
    </xf>
    <xf numFmtId="176" fontId="53" fillId="0" borderId="125" xfId="0" applyNumberFormat="1" applyFont="1" applyFill="1" applyBorder="1" applyAlignment="1">
      <alignment vertical="center"/>
    </xf>
    <xf numFmtId="176" fontId="53" fillId="0" borderId="41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 wrapText="1"/>
    </xf>
    <xf numFmtId="176" fontId="35" fillId="0" borderId="0" xfId="0" applyNumberFormat="1" applyFont="1" applyFill="1" applyBorder="1" applyAlignment="1">
      <alignment horizontal="right" vertical="center" wrapText="1"/>
    </xf>
    <xf numFmtId="176" fontId="5" fillId="0" borderId="126" xfId="0" applyNumberFormat="1" applyFont="1" applyFill="1" applyBorder="1" applyAlignment="1">
      <alignment horizontal="right" vertical="center" wrapText="1"/>
    </xf>
    <xf numFmtId="176" fontId="5" fillId="0" borderId="127" xfId="0" applyNumberFormat="1" applyFont="1" applyFill="1" applyBorder="1" applyAlignment="1">
      <alignment horizontal="right" vertical="center" wrapText="1"/>
    </xf>
    <xf numFmtId="176" fontId="35" fillId="0" borderId="17" xfId="0" applyNumberFormat="1" applyFont="1" applyFill="1" applyBorder="1" applyAlignment="1">
      <alignment horizontal="right" vertical="center" wrapText="1"/>
    </xf>
    <xf numFmtId="176" fontId="35" fillId="0" borderId="128" xfId="0" applyNumberFormat="1" applyFont="1" applyFill="1" applyBorder="1" applyAlignment="1">
      <alignment horizontal="right" vertical="center" wrapText="1"/>
    </xf>
    <xf numFmtId="176" fontId="5" fillId="0" borderId="19" xfId="0" applyNumberFormat="1" applyFont="1" applyFill="1" applyBorder="1" applyAlignment="1">
      <alignment horizontal="right" vertical="center" wrapText="1"/>
    </xf>
    <xf numFmtId="176" fontId="5" fillId="0" borderId="41" xfId="0" applyNumberFormat="1" applyFont="1" applyFill="1" applyBorder="1" applyAlignment="1">
      <alignment horizontal="right" vertical="center" wrapText="1"/>
    </xf>
    <xf numFmtId="176" fontId="5" fillId="0" borderId="129" xfId="0" applyNumberFormat="1" applyFont="1" applyFill="1" applyBorder="1" applyAlignment="1">
      <alignment horizontal="right" vertical="center" wrapText="1"/>
    </xf>
    <xf numFmtId="176" fontId="5" fillId="0" borderId="130" xfId="0" applyNumberFormat="1" applyFont="1" applyFill="1" applyBorder="1" applyAlignment="1">
      <alignment horizontal="right" vertical="center" wrapText="1"/>
    </xf>
    <xf numFmtId="176" fontId="5" fillId="0" borderId="43" xfId="0" applyNumberFormat="1" applyFont="1" applyFill="1" applyBorder="1" applyAlignment="1">
      <alignment horizontal="right" vertical="center" wrapText="1"/>
    </xf>
    <xf numFmtId="176" fontId="5" fillId="0" borderId="39" xfId="0" applyNumberFormat="1" applyFont="1" applyFill="1" applyBorder="1" applyAlignment="1">
      <alignment horizontal="right" vertical="center" wrapText="1"/>
    </xf>
    <xf numFmtId="176" fontId="55" fillId="0" borderId="19" xfId="0" applyNumberFormat="1" applyFont="1" applyFill="1" applyBorder="1" applyAlignment="1">
      <alignment vertical="center"/>
    </xf>
    <xf numFmtId="176" fontId="55" fillId="0" borderId="54" xfId="0" applyNumberFormat="1" applyFont="1" applyFill="1" applyBorder="1" applyAlignment="1">
      <alignment vertical="center"/>
    </xf>
    <xf numFmtId="176" fontId="55" fillId="0" borderId="60" xfId="0" applyNumberFormat="1" applyFont="1" applyFill="1" applyBorder="1" applyAlignment="1">
      <alignment vertical="center"/>
    </xf>
    <xf numFmtId="176" fontId="55" fillId="0" borderId="23" xfId="0" applyNumberFormat="1" applyFont="1" applyFill="1" applyBorder="1" applyAlignment="1">
      <alignment vertical="center"/>
    </xf>
    <xf numFmtId="176" fontId="55" fillId="0" borderId="113" xfId="0" applyNumberFormat="1" applyFont="1" applyFill="1" applyBorder="1" applyAlignment="1">
      <alignment vertical="center"/>
    </xf>
    <xf numFmtId="176" fontId="55" fillId="0" borderId="131" xfId="0" applyNumberFormat="1" applyFont="1" applyFill="1" applyBorder="1" applyAlignment="1">
      <alignment vertical="center"/>
    </xf>
    <xf numFmtId="176" fontId="55" fillId="0" borderId="41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176" fontId="56" fillId="0" borderId="19" xfId="0" applyNumberFormat="1" applyFont="1" applyFill="1" applyBorder="1" applyAlignment="1">
      <alignment vertical="center"/>
    </xf>
    <xf numFmtId="176" fontId="56" fillId="0" borderId="54" xfId="0" applyNumberFormat="1" applyFont="1" applyFill="1" applyBorder="1" applyAlignment="1">
      <alignment vertical="center"/>
    </xf>
    <xf numFmtId="176" fontId="56" fillId="0" borderId="60" xfId="0" applyNumberFormat="1" applyFont="1" applyFill="1" applyBorder="1" applyAlignment="1">
      <alignment vertical="center"/>
    </xf>
    <xf numFmtId="176" fontId="5" fillId="0" borderId="31" xfId="0" applyNumberFormat="1" applyFont="1" applyFill="1" applyBorder="1" applyAlignment="1" applyProtection="1">
      <alignment vertical="center"/>
      <protection locked="0"/>
    </xf>
    <xf numFmtId="176" fontId="5" fillId="0" borderId="23" xfId="0" applyNumberFormat="1" applyFont="1" applyFill="1" applyBorder="1" applyAlignment="1" applyProtection="1">
      <alignment vertical="center"/>
      <protection locked="0"/>
    </xf>
    <xf numFmtId="176" fontId="53" fillId="0" borderId="40" xfId="0" applyNumberFormat="1" applyFont="1" applyFill="1" applyBorder="1" applyAlignment="1">
      <alignment vertical="center"/>
    </xf>
    <xf numFmtId="176" fontId="53" fillId="0" borderId="23" xfId="0" applyNumberFormat="1" applyFont="1" applyFill="1" applyBorder="1" applyAlignment="1">
      <alignment vertical="center"/>
    </xf>
    <xf numFmtId="176" fontId="53" fillId="0" borderId="23" xfId="0" applyNumberFormat="1" applyFont="1" applyFill="1" applyBorder="1" applyAlignment="1">
      <alignment vertical="center"/>
    </xf>
    <xf numFmtId="176" fontId="53" fillId="0" borderId="60" xfId="0" applyNumberFormat="1" applyFont="1" applyFill="1" applyBorder="1" applyAlignment="1">
      <alignment vertical="center"/>
    </xf>
    <xf numFmtId="176" fontId="0" fillId="0" borderId="118" xfId="0" applyNumberFormat="1" applyFont="1" applyFill="1" applyBorder="1" applyAlignment="1">
      <alignment horizontal="right" vertical="center" wrapText="1"/>
    </xf>
    <xf numFmtId="176" fontId="0" fillId="0" borderId="101" xfId="0" applyNumberFormat="1" applyFont="1" applyFill="1" applyBorder="1" applyAlignment="1">
      <alignment horizontal="right" vertical="center" wrapText="1"/>
    </xf>
    <xf numFmtId="176" fontId="5" fillId="0" borderId="27" xfId="0" applyNumberFormat="1" applyFont="1" applyFill="1" applyBorder="1" applyAlignment="1" applyProtection="1">
      <alignment horizontal="right" vertical="center" wrapText="1"/>
      <protection locked="0"/>
    </xf>
    <xf numFmtId="176" fontId="5" fillId="0" borderId="82" xfId="0" applyNumberFormat="1" applyFont="1" applyFill="1" applyBorder="1" applyAlignment="1" applyProtection="1">
      <alignment horizontal="right" vertical="center" wrapText="1"/>
      <protection locked="0"/>
    </xf>
    <xf numFmtId="176" fontId="35" fillId="0" borderId="54" xfId="0" applyNumberFormat="1" applyFont="1" applyFill="1" applyBorder="1" applyAlignment="1" applyProtection="1">
      <alignment horizontal="right" vertical="center" wrapText="1"/>
      <protection/>
    </xf>
    <xf numFmtId="176" fontId="35" fillId="0" borderId="23" xfId="0" applyNumberFormat="1" applyFont="1" applyFill="1" applyBorder="1" applyAlignment="1" applyProtection="1">
      <alignment horizontal="right" vertical="center" wrapText="1"/>
      <protection/>
    </xf>
    <xf numFmtId="176" fontId="35" fillId="0" borderId="77" xfId="0" applyNumberFormat="1" applyFont="1" applyFill="1" applyBorder="1" applyAlignment="1" applyProtection="1">
      <alignment horizontal="right" vertical="center" wrapText="1"/>
      <protection/>
    </xf>
    <xf numFmtId="176" fontId="35" fillId="0" borderId="27" xfId="0" applyNumberFormat="1" applyFont="1" applyFill="1" applyBorder="1" applyAlignment="1" applyProtection="1">
      <alignment horizontal="right" vertical="center" wrapText="1"/>
      <protection/>
    </xf>
    <xf numFmtId="176" fontId="5" fillId="0" borderId="132" xfId="0" applyNumberFormat="1" applyFont="1" applyFill="1" applyBorder="1" applyAlignment="1" applyProtection="1">
      <alignment horizontal="right" vertical="center" wrapText="1"/>
      <protection locked="0"/>
    </xf>
    <xf numFmtId="176" fontId="5" fillId="0" borderId="29" xfId="0" applyNumberFormat="1" applyFont="1" applyFill="1" applyBorder="1" applyAlignment="1" applyProtection="1">
      <alignment horizontal="right" vertical="center" wrapText="1"/>
      <protection locked="0"/>
    </xf>
    <xf numFmtId="41" fontId="58" fillId="0" borderId="25" xfId="60" applyNumberFormat="1" applyFont="1" applyFill="1" applyBorder="1" applyAlignment="1">
      <alignment horizontal="center" vertical="center"/>
      <protection/>
    </xf>
    <xf numFmtId="41" fontId="58" fillId="0" borderId="42" xfId="60" applyNumberFormat="1" applyFont="1" applyFill="1" applyBorder="1" applyAlignment="1">
      <alignment horizontal="center" vertical="center"/>
      <protection/>
    </xf>
    <xf numFmtId="41" fontId="58" fillId="0" borderId="13" xfId="60" applyNumberFormat="1" applyFont="1" applyFill="1" applyBorder="1" applyAlignment="1">
      <alignment horizontal="center" vertical="center"/>
      <protection/>
    </xf>
    <xf numFmtId="41" fontId="58" fillId="0" borderId="121" xfId="60" applyNumberFormat="1" applyFont="1" applyFill="1" applyBorder="1" applyAlignment="1">
      <alignment horizontal="center" vertical="center"/>
      <protection/>
    </xf>
    <xf numFmtId="41" fontId="24" fillId="0" borderId="0" xfId="60" applyNumberFormat="1" applyFont="1" applyFill="1">
      <alignment/>
      <protection/>
    </xf>
    <xf numFmtId="0" fontId="5" fillId="0" borderId="39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86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51" fillId="0" borderId="47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vertical="center"/>
    </xf>
    <xf numFmtId="0" fontId="5" fillId="0" borderId="133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134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26" xfId="0" applyFont="1" applyFill="1" applyBorder="1" applyAlignment="1">
      <alignment horizontal="center" vertical="center" wrapText="1"/>
    </xf>
    <xf numFmtId="0" fontId="5" fillId="0" borderId="119" xfId="0" applyFont="1" applyFill="1" applyBorder="1" applyAlignment="1">
      <alignment horizontal="center" vertical="center" wrapText="1"/>
    </xf>
    <xf numFmtId="0" fontId="5" fillId="24" borderId="11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24" borderId="126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 applyProtection="1">
      <alignment horizontal="center" vertical="center" wrapText="1"/>
      <protection/>
    </xf>
    <xf numFmtId="0" fontId="29" fillId="0" borderId="21" xfId="0" applyFont="1" applyFill="1" applyBorder="1" applyAlignment="1" applyProtection="1">
      <alignment horizontal="center" vertical="center" wrapText="1"/>
      <protection/>
    </xf>
    <xf numFmtId="0" fontId="31" fillId="0" borderId="23" xfId="0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5" fillId="0" borderId="82" xfId="0" applyFont="1" applyFill="1" applyBorder="1" applyAlignment="1">
      <alignment horizontal="center" vertical="center"/>
    </xf>
    <xf numFmtId="3" fontId="5" fillId="0" borderId="31" xfId="0" applyNumberFormat="1" applyFont="1" applyFill="1" applyBorder="1" applyAlignment="1">
      <alignment horizontal="center" vertical="center"/>
    </xf>
    <xf numFmtId="3" fontId="5" fillId="0" borderId="32" xfId="0" applyNumberFormat="1" applyFont="1" applyFill="1" applyBorder="1" applyAlignment="1" quotePrefix="1">
      <alignment horizontal="center" vertical="center"/>
    </xf>
    <xf numFmtId="0" fontId="5" fillId="0" borderId="34" xfId="0" applyFont="1" applyFill="1" applyBorder="1" applyAlignment="1">
      <alignment horizontal="center"/>
    </xf>
    <xf numFmtId="3" fontId="5" fillId="0" borderId="29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 quotePrefix="1">
      <alignment horizontal="center" vertical="center"/>
    </xf>
    <xf numFmtId="0" fontId="5" fillId="0" borderId="38" xfId="0" applyFont="1" applyFill="1" applyBorder="1" applyAlignment="1">
      <alignment horizontal="center" vertical="top"/>
    </xf>
    <xf numFmtId="3" fontId="29" fillId="0" borderId="36" xfId="0" applyNumberFormat="1" applyFont="1" applyFill="1" applyBorder="1" applyAlignment="1" applyProtection="1">
      <alignment horizontal="center" vertical="center" wrapText="1"/>
      <protection/>
    </xf>
    <xf numFmtId="0" fontId="31" fillId="0" borderId="40" xfId="0" applyFont="1" applyFill="1" applyBorder="1" applyAlignment="1">
      <alignment horizontal="center" vertical="center" wrapText="1"/>
    </xf>
    <xf numFmtId="0" fontId="31" fillId="0" borderId="38" xfId="0" applyFont="1" applyFill="1" applyBorder="1" applyAlignment="1">
      <alignment horizontal="center" vertical="center" wrapText="1"/>
    </xf>
    <xf numFmtId="176" fontId="35" fillId="0" borderId="40" xfId="0" applyNumberFormat="1" applyFont="1" applyFill="1" applyBorder="1" applyAlignment="1" applyProtection="1">
      <alignment vertical="center" wrapText="1"/>
      <protection/>
    </xf>
    <xf numFmtId="176" fontId="35" fillId="0" borderId="42" xfId="0" applyNumberFormat="1" applyFont="1" applyFill="1" applyBorder="1" applyAlignment="1" applyProtection="1">
      <alignment vertical="center" wrapText="1"/>
      <protection/>
    </xf>
    <xf numFmtId="3" fontId="5" fillId="0" borderId="14" xfId="0" applyNumberFormat="1" applyFont="1" applyFill="1" applyBorder="1" applyAlignment="1">
      <alignment horizontal="distributed" vertical="center" wrapText="1"/>
    </xf>
    <xf numFmtId="176" fontId="35" fillId="0" borderId="43" xfId="0" applyNumberFormat="1" applyFont="1" applyFill="1" applyBorder="1" applyAlignment="1" applyProtection="1">
      <alignment vertical="center" wrapText="1"/>
      <protection/>
    </xf>
    <xf numFmtId="176" fontId="5" fillId="0" borderId="110" xfId="0" applyNumberFormat="1" applyFont="1" applyFill="1" applyBorder="1" applyAlignment="1">
      <alignment horizontal="right" vertical="center" wrapText="1"/>
    </xf>
    <xf numFmtId="176" fontId="35" fillId="0" borderId="111" xfId="0" applyNumberFormat="1" applyFont="1" applyFill="1" applyBorder="1" applyAlignment="1">
      <alignment horizontal="right" vertical="center" wrapText="1"/>
    </xf>
    <xf numFmtId="176" fontId="5" fillId="0" borderId="112" xfId="0" applyNumberFormat="1" applyFont="1" applyFill="1" applyBorder="1" applyAlignment="1">
      <alignment horizontal="right" vertical="center" wrapText="1"/>
    </xf>
    <xf numFmtId="176" fontId="5" fillId="0" borderId="113" xfId="0" applyNumberFormat="1" applyFont="1" applyFill="1" applyBorder="1" applyAlignment="1">
      <alignment horizontal="right" vertical="center" wrapText="1"/>
    </xf>
    <xf numFmtId="176" fontId="35" fillId="0" borderId="117" xfId="0" applyNumberFormat="1" applyFont="1" applyFill="1" applyBorder="1" applyAlignment="1">
      <alignment horizontal="right" vertical="center" wrapText="1"/>
    </xf>
    <xf numFmtId="176" fontId="5" fillId="0" borderId="116" xfId="0" applyNumberFormat="1" applyFont="1" applyFill="1" applyBorder="1" applyAlignment="1">
      <alignment horizontal="right" vertical="center" wrapText="1"/>
    </xf>
    <xf numFmtId="3" fontId="11" fillId="0" borderId="135" xfId="0" applyNumberFormat="1" applyFont="1" applyFill="1" applyBorder="1" applyAlignment="1">
      <alignment horizontal="center" vertical="center" wrapText="1"/>
    </xf>
    <xf numFmtId="3" fontId="11" fillId="0" borderId="15" xfId="0" applyNumberFormat="1" applyFont="1" applyFill="1" applyBorder="1" applyAlignment="1">
      <alignment horizontal="center" vertical="center" wrapText="1"/>
    </xf>
    <xf numFmtId="3" fontId="29" fillId="0" borderId="18" xfId="0" applyNumberFormat="1" applyFont="1" applyFill="1" applyBorder="1" applyAlignment="1" applyProtection="1">
      <alignment horizontal="center" vertical="center" wrapText="1"/>
      <protection/>
    </xf>
    <xf numFmtId="0" fontId="31" fillId="0" borderId="18" xfId="0" applyFont="1" applyFill="1" applyBorder="1" applyAlignment="1">
      <alignment vertical="center" wrapText="1"/>
    </xf>
    <xf numFmtId="3" fontId="29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1" fillId="0" borderId="0" xfId="0" applyFont="1" applyFill="1" applyBorder="1" applyAlignment="1">
      <alignment vertical="center" wrapText="1"/>
    </xf>
    <xf numFmtId="0" fontId="29" fillId="0" borderId="40" xfId="0" applyFont="1" applyFill="1" applyBorder="1" applyAlignment="1" applyProtection="1" quotePrefix="1">
      <alignment horizontal="center" vertical="center" wrapText="1"/>
      <protection/>
    </xf>
    <xf numFmtId="0" fontId="31" fillId="0" borderId="40" xfId="0" applyFont="1" applyFill="1" applyBorder="1" applyAlignment="1">
      <alignment vertical="center" wrapText="1"/>
    </xf>
    <xf numFmtId="3" fontId="10" fillId="0" borderId="18" xfId="0" applyNumberFormat="1" applyFont="1" applyFill="1" applyBorder="1" applyAlignment="1" applyProtection="1">
      <alignment horizontal="center" vertical="center"/>
      <protection/>
    </xf>
    <xf numFmtId="3" fontId="10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134" xfId="0" applyFont="1" applyFill="1" applyBorder="1" applyAlignment="1" applyProtection="1">
      <alignment horizontal="center" vertical="center" wrapText="1"/>
      <protection/>
    </xf>
    <xf numFmtId="0" fontId="29" fillId="0" borderId="79" xfId="0" applyFont="1" applyFill="1" applyBorder="1" applyAlignment="1" applyProtection="1">
      <alignment horizontal="center" vertical="center" wrapText="1"/>
      <protection/>
    </xf>
    <xf numFmtId="0" fontId="29" fillId="0" borderId="21" xfId="0" applyFont="1" applyFill="1" applyBorder="1" applyAlignment="1" applyProtection="1">
      <alignment horizontal="center" vertical="center"/>
      <protection/>
    </xf>
    <xf numFmtId="0" fontId="29" fillId="0" borderId="22" xfId="0" applyFont="1" applyFill="1" applyBorder="1" applyAlignment="1" applyProtection="1">
      <alignment horizontal="center" vertical="center"/>
      <protection/>
    </xf>
    <xf numFmtId="0" fontId="29" fillId="0" borderId="11" xfId="0" applyFont="1" applyFill="1" applyBorder="1" applyAlignment="1" applyProtection="1">
      <alignment horizontal="center" vertical="center"/>
      <protection/>
    </xf>
    <xf numFmtId="3" fontId="10" fillId="0" borderId="30" xfId="0" applyNumberFormat="1" applyFont="1" applyFill="1" applyBorder="1" applyAlignment="1" applyProtection="1">
      <alignment horizontal="center" vertical="center"/>
      <protection/>
    </xf>
    <xf numFmtId="3" fontId="10" fillId="0" borderId="32" xfId="0" applyNumberFormat="1" applyFont="1" applyFill="1" applyBorder="1" applyAlignment="1" applyProtection="1">
      <alignment horizontal="center" vertical="center"/>
      <protection/>
    </xf>
    <xf numFmtId="3" fontId="29" fillId="0" borderId="41" xfId="0" applyNumberFormat="1" applyFont="1" applyFill="1" applyBorder="1" applyAlignment="1" applyProtection="1">
      <alignment horizontal="center" vertical="center" wrapText="1"/>
      <protection/>
    </xf>
    <xf numFmtId="0" fontId="31" fillId="0" borderId="41" xfId="0" applyFont="1" applyFill="1" applyBorder="1" applyAlignment="1">
      <alignment vertical="center" wrapText="1"/>
    </xf>
    <xf numFmtId="0" fontId="29" fillId="0" borderId="82" xfId="0" applyFont="1" applyFill="1" applyBorder="1" applyAlignment="1" applyProtection="1">
      <alignment horizontal="center" vertical="center" wrapText="1"/>
      <protection/>
    </xf>
    <xf numFmtId="0" fontId="29" fillId="0" borderId="55" xfId="0" applyFont="1" applyFill="1" applyBorder="1" applyAlignment="1" applyProtection="1">
      <alignment horizontal="center" vertical="center" wrapText="1"/>
      <protection/>
    </xf>
    <xf numFmtId="3" fontId="6" fillId="0" borderId="15" xfId="0" applyNumberFormat="1" applyFont="1" applyFill="1" applyBorder="1" applyAlignment="1">
      <alignment horizontal="center" vertical="center"/>
    </xf>
    <xf numFmtId="3" fontId="5" fillId="0" borderId="31" xfId="0" applyNumberFormat="1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3" fontId="5" fillId="0" borderId="32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11" fillId="0" borderId="15" xfId="0" applyNumberFormat="1" applyFont="1" applyFill="1" applyBorder="1" applyAlignment="1">
      <alignment horizontal="center" vertical="center"/>
    </xf>
    <xf numFmtId="0" fontId="10" fillId="0" borderId="82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3" fontId="10" fillId="0" borderId="32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 quotePrefix="1">
      <alignment horizontal="center" vertical="center"/>
    </xf>
    <xf numFmtId="0" fontId="10" fillId="0" borderId="134" xfId="0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/>
    </xf>
    <xf numFmtId="0" fontId="10" fillId="0" borderId="133" xfId="0" applyFont="1" applyFill="1" applyBorder="1" applyAlignment="1">
      <alignment horizontal="center" vertical="center"/>
    </xf>
    <xf numFmtId="0" fontId="10" fillId="0" borderId="82" xfId="0" applyFont="1" applyFill="1" applyBorder="1" applyAlignment="1" quotePrefix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36" xfId="0" applyFont="1" applyFill="1" applyBorder="1" applyAlignment="1" quotePrefix="1">
      <alignment horizontal="center" vertical="center" wrapText="1"/>
    </xf>
    <xf numFmtId="0" fontId="10" fillId="0" borderId="40" xfId="0" applyFont="1" applyFill="1" applyBorder="1" applyAlignment="1" quotePrefix="1">
      <alignment horizontal="center" vertical="center" wrapText="1"/>
    </xf>
    <xf numFmtId="0" fontId="10" fillId="0" borderId="38" xfId="0" applyFont="1" applyFill="1" applyBorder="1" applyAlignment="1" quotePrefix="1">
      <alignment horizontal="center" vertical="center" wrapText="1"/>
    </xf>
    <xf numFmtId="0" fontId="10" fillId="0" borderId="31" xfId="0" applyFont="1" applyFill="1" applyBorder="1" applyAlignment="1">
      <alignment horizontal="center" vertical="center"/>
    </xf>
    <xf numFmtId="0" fontId="10" fillId="0" borderId="136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109" xfId="0" applyFont="1" applyFill="1" applyBorder="1" applyAlignment="1">
      <alignment horizontal="center" vertical="center"/>
    </xf>
    <xf numFmtId="3" fontId="10" fillId="0" borderId="137" xfId="0" applyNumberFormat="1" applyFont="1" applyFill="1" applyBorder="1" applyAlignment="1">
      <alignment horizontal="center" vertical="center"/>
    </xf>
    <xf numFmtId="3" fontId="10" fillId="0" borderId="138" xfId="0" applyNumberFormat="1" applyFont="1" applyFill="1" applyBorder="1" applyAlignment="1">
      <alignment horizontal="center" vertical="center"/>
    </xf>
    <xf numFmtId="3" fontId="10" fillId="0" borderId="139" xfId="0" applyNumberFormat="1" applyFont="1" applyFill="1" applyBorder="1" applyAlignment="1">
      <alignment horizontal="center" vertical="center"/>
    </xf>
    <xf numFmtId="3" fontId="10" fillId="0" borderId="32" xfId="0" applyNumberFormat="1" applyFont="1" applyFill="1" applyBorder="1" applyAlignment="1" quotePrefix="1">
      <alignment horizontal="center" vertical="center"/>
    </xf>
    <xf numFmtId="3" fontId="10" fillId="0" borderId="14" xfId="0" applyNumberFormat="1" applyFont="1" applyFill="1" applyBorder="1" applyAlignment="1" quotePrefix="1">
      <alignment horizontal="center" vertical="center"/>
    </xf>
    <xf numFmtId="0" fontId="10" fillId="0" borderId="31" xfId="0" applyFont="1" applyFill="1" applyBorder="1" applyAlignment="1" quotePrefix="1">
      <alignment horizontal="center"/>
    </xf>
    <xf numFmtId="0" fontId="10" fillId="0" borderId="33" xfId="0" applyFont="1" applyFill="1" applyBorder="1" applyAlignment="1" quotePrefix="1">
      <alignment horizontal="center"/>
    </xf>
    <xf numFmtId="0" fontId="10" fillId="0" borderId="25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center" vertical="top"/>
    </xf>
    <xf numFmtId="0" fontId="10" fillId="0" borderId="3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31" xfId="0" applyFont="1" applyFill="1" applyBorder="1" applyAlignment="1" quotePrefix="1">
      <alignment horizontal="center" wrapText="1"/>
    </xf>
    <xf numFmtId="0" fontId="10" fillId="0" borderId="33" xfId="0" applyFont="1" applyFill="1" applyBorder="1" applyAlignment="1">
      <alignment horizontal="center" wrapText="1"/>
    </xf>
    <xf numFmtId="0" fontId="10" fillId="0" borderId="25" xfId="0" applyFont="1" applyFill="1" applyBorder="1" applyAlignment="1" quotePrefix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3" fontId="10" fillId="0" borderId="30" xfId="0" applyNumberFormat="1" applyFont="1" applyFill="1" applyBorder="1" applyAlignment="1">
      <alignment horizontal="center" vertical="center"/>
    </xf>
    <xf numFmtId="3" fontId="10" fillId="0" borderId="140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0" fillId="0" borderId="141" xfId="0" applyNumberFormat="1" applyFont="1" applyFill="1" applyBorder="1" applyAlignment="1">
      <alignment horizontal="center" vertical="center"/>
    </xf>
    <xf numFmtId="3" fontId="11" fillId="0" borderId="135" xfId="0" applyNumberFormat="1" applyFont="1" applyFill="1" applyBorder="1" applyAlignment="1">
      <alignment horizontal="center" vertical="center"/>
    </xf>
    <xf numFmtId="3" fontId="11" fillId="0" borderId="142" xfId="0" applyNumberFormat="1" applyFont="1" applyFill="1" applyBorder="1" applyAlignment="1">
      <alignment horizontal="center" vertical="center"/>
    </xf>
    <xf numFmtId="0" fontId="10" fillId="0" borderId="31" xfId="0" applyFont="1" applyFill="1" applyBorder="1" applyAlignment="1" quotePrefix="1">
      <alignment horizontal="center" vertical="center"/>
    </xf>
    <xf numFmtId="0" fontId="40" fillId="0" borderId="36" xfId="0" applyFont="1" applyFill="1" applyBorder="1" applyAlignment="1" applyProtection="1">
      <alignment horizontal="center" vertical="center" wrapText="1"/>
      <protection/>
    </xf>
    <xf numFmtId="0" fontId="41" fillId="0" borderId="40" xfId="0" applyFont="1" applyFill="1" applyBorder="1" applyAlignment="1">
      <alignment horizontal="center" vertical="center" wrapText="1"/>
    </xf>
    <xf numFmtId="0" fontId="41" fillId="0" borderId="38" xfId="0" applyFont="1" applyFill="1" applyBorder="1" applyAlignment="1">
      <alignment horizontal="center" vertical="center" wrapText="1"/>
    </xf>
    <xf numFmtId="0" fontId="39" fillId="0" borderId="36" xfId="0" applyFont="1" applyFill="1" applyBorder="1" applyAlignment="1" applyProtection="1">
      <alignment horizontal="center" vertical="center"/>
      <protection/>
    </xf>
    <xf numFmtId="0" fontId="9" fillId="0" borderId="40" xfId="0" applyFont="1" applyFill="1" applyBorder="1" applyAlignment="1">
      <alignment vertical="center"/>
    </xf>
    <xf numFmtId="0" fontId="9" fillId="0" borderId="38" xfId="0" applyFont="1" applyFill="1" applyBorder="1" applyAlignment="1">
      <alignment vertical="center"/>
    </xf>
    <xf numFmtId="0" fontId="38" fillId="0" borderId="36" xfId="0" applyFont="1" applyFill="1" applyBorder="1" applyAlignment="1" applyProtection="1">
      <alignment horizontal="center" vertical="center" wrapText="1"/>
      <protection/>
    </xf>
    <xf numFmtId="0" fontId="42" fillId="0" borderId="38" xfId="0" applyFont="1" applyFill="1" applyBorder="1" applyAlignment="1">
      <alignment horizontal="center" vertical="center" wrapText="1"/>
    </xf>
    <xf numFmtId="0" fontId="39" fillId="0" borderId="40" xfId="0" applyFont="1" applyFill="1" applyBorder="1" applyAlignment="1" applyProtection="1">
      <alignment horizontal="center" vertical="center"/>
      <protection/>
    </xf>
    <xf numFmtId="0" fontId="39" fillId="0" borderId="21" xfId="0" applyFont="1" applyFill="1" applyBorder="1" applyAlignment="1" applyProtection="1">
      <alignment horizontal="center" vertical="center"/>
      <protection/>
    </xf>
    <xf numFmtId="0" fontId="9" fillId="0" borderId="23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39" fillId="0" borderId="82" xfId="0" applyFont="1" applyFill="1" applyBorder="1" applyAlignment="1" applyProtection="1">
      <alignment horizontal="center" vertical="center"/>
      <protection/>
    </xf>
    <xf numFmtId="0" fontId="39" fillId="0" borderId="62" xfId="0" applyFont="1" applyFill="1" applyBorder="1" applyAlignment="1" applyProtection="1">
      <alignment horizontal="center" vertical="center"/>
      <protection/>
    </xf>
    <xf numFmtId="0" fontId="39" fillId="0" borderId="55" xfId="0" applyFont="1" applyFill="1" applyBorder="1" applyAlignment="1" applyProtection="1">
      <alignment horizontal="center" vertical="center"/>
      <protection/>
    </xf>
    <xf numFmtId="0" fontId="9" fillId="0" borderId="40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39" fillId="0" borderId="134" xfId="0" applyFont="1" applyFill="1" applyBorder="1" applyAlignment="1" applyProtection="1">
      <alignment horizontal="center" vertical="center"/>
      <protection/>
    </xf>
    <xf numFmtId="0" fontId="39" fillId="0" borderId="79" xfId="0" applyFont="1" applyFill="1" applyBorder="1" applyAlignment="1" applyProtection="1">
      <alignment horizontal="center" vertical="center"/>
      <protection/>
    </xf>
    <xf numFmtId="0" fontId="39" fillId="0" borderId="85" xfId="0" applyFont="1" applyFill="1" applyBorder="1" applyAlignment="1" applyProtection="1">
      <alignment horizontal="center" vertical="center"/>
      <protection/>
    </xf>
    <xf numFmtId="0" fontId="38" fillId="0" borderId="134" xfId="0" applyFont="1" applyFill="1" applyBorder="1" applyAlignment="1" applyProtection="1">
      <alignment horizontal="center" vertical="center"/>
      <protection/>
    </xf>
    <xf numFmtId="0" fontId="38" fillId="0" borderId="79" xfId="0" applyFont="1" applyFill="1" applyBorder="1" applyAlignment="1" applyProtection="1">
      <alignment horizontal="center" vertical="center"/>
      <protection/>
    </xf>
    <xf numFmtId="0" fontId="38" fillId="0" borderId="85" xfId="0" applyFont="1" applyFill="1" applyBorder="1" applyAlignment="1" applyProtection="1">
      <alignment horizontal="center" vertical="center"/>
      <protection/>
    </xf>
    <xf numFmtId="0" fontId="39" fillId="0" borderId="133" xfId="0" applyFont="1" applyFill="1" applyBorder="1" applyAlignment="1" applyProtection="1">
      <alignment horizontal="center" vertical="center"/>
      <protection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40" fillId="0" borderId="44" xfId="0" applyFont="1" applyFill="1" applyBorder="1" applyAlignment="1" applyProtection="1">
      <alignment horizontal="center" vertical="center" wrapText="1"/>
      <protection/>
    </xf>
    <xf numFmtId="0" fontId="41" fillId="0" borderId="41" xfId="0" applyFont="1" applyFill="1" applyBorder="1" applyAlignment="1">
      <alignment horizontal="center" vertical="center" wrapText="1"/>
    </xf>
    <xf numFmtId="0" fontId="41" fillId="0" borderId="39" xfId="0" applyFont="1" applyFill="1" applyBorder="1" applyAlignment="1">
      <alignment horizontal="center" vertical="center" wrapText="1"/>
    </xf>
    <xf numFmtId="3" fontId="5" fillId="0" borderId="30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0" fontId="39" fillId="0" borderId="32" xfId="0" applyFont="1" applyFill="1" applyBorder="1" applyAlignment="1" applyProtection="1" quotePrefix="1">
      <alignment horizontal="center" vertical="center"/>
      <protection/>
    </xf>
    <xf numFmtId="0" fontId="9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39" fillId="0" borderId="137" xfId="0" applyFont="1" applyFill="1" applyBorder="1" applyAlignment="1" applyProtection="1">
      <alignment horizontal="center" vertical="center"/>
      <protection/>
    </xf>
    <xf numFmtId="0" fontId="9" fillId="0" borderId="138" xfId="0" applyFont="1" applyFill="1" applyBorder="1" applyAlignment="1">
      <alignment vertical="center"/>
    </xf>
    <xf numFmtId="0" fontId="9" fillId="0" borderId="139" xfId="0" applyFont="1" applyFill="1" applyBorder="1" applyAlignment="1">
      <alignment vertical="center"/>
    </xf>
    <xf numFmtId="0" fontId="10" fillId="0" borderId="134" xfId="0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/>
    </xf>
    <xf numFmtId="0" fontId="10" fillId="0" borderId="85" xfId="0" applyFont="1" applyFill="1" applyBorder="1" applyAlignment="1">
      <alignment horizontal="center" vertical="center"/>
    </xf>
    <xf numFmtId="0" fontId="10" fillId="0" borderId="133" xfId="0" applyFont="1" applyFill="1" applyBorder="1" applyAlignment="1">
      <alignment horizontal="center" vertical="center"/>
    </xf>
    <xf numFmtId="0" fontId="10" fillId="0" borderId="137" xfId="0" applyFont="1" applyFill="1" applyBorder="1" applyAlignment="1">
      <alignment horizontal="center" vertical="center"/>
    </xf>
    <xf numFmtId="0" fontId="46" fillId="0" borderId="139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39" fillId="0" borderId="36" xfId="0" applyFont="1" applyFill="1" applyBorder="1" applyAlignment="1">
      <alignment horizontal="center" vertical="center" wrapText="1"/>
    </xf>
    <xf numFmtId="0" fontId="39" fillId="0" borderId="40" xfId="0" applyFont="1" applyFill="1" applyBorder="1" applyAlignment="1">
      <alignment horizontal="center" vertical="center" wrapText="1"/>
    </xf>
    <xf numFmtId="0" fontId="39" fillId="0" borderId="45" xfId="0" applyFont="1" applyFill="1" applyBorder="1" applyAlignment="1">
      <alignment horizontal="center" vertical="center" wrapText="1"/>
    </xf>
    <xf numFmtId="0" fontId="39" fillId="0" borderId="72" xfId="0" applyFont="1" applyFill="1" applyBorder="1" applyAlignment="1">
      <alignment horizontal="center" vertical="center" wrapText="1"/>
    </xf>
    <xf numFmtId="0" fontId="39" fillId="0" borderId="75" xfId="0" applyFont="1" applyFill="1" applyBorder="1" applyAlignment="1">
      <alignment horizontal="center" vertical="center" wrapText="1"/>
    </xf>
    <xf numFmtId="0" fontId="39" fillId="0" borderId="134" xfId="0" applyFont="1" applyFill="1" applyBorder="1" applyAlignment="1">
      <alignment horizontal="center" vertical="center"/>
    </xf>
    <xf numFmtId="0" fontId="39" fillId="0" borderId="85" xfId="0" applyFont="1" applyFill="1" applyBorder="1" applyAlignment="1">
      <alignment horizontal="center" vertical="center"/>
    </xf>
    <xf numFmtId="0" fontId="39" fillId="0" borderId="79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horizontal="center" vertical="center" shrinkToFit="1"/>
    </xf>
    <xf numFmtId="0" fontId="5" fillId="0" borderId="82" xfId="0" applyFont="1" applyFill="1" applyBorder="1" applyAlignment="1">
      <alignment horizontal="center" vertical="center" shrinkToFit="1"/>
    </xf>
    <xf numFmtId="0" fontId="5" fillId="0" borderId="62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 shrinkToFit="1"/>
    </xf>
    <xf numFmtId="0" fontId="3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9" fillId="0" borderId="0" xfId="0" applyFont="1" applyFill="1" applyBorder="1" applyAlignment="1" quotePrefix="1">
      <alignment horizontal="center" vertical="center"/>
    </xf>
    <xf numFmtId="3" fontId="5" fillId="0" borderId="69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69" xfId="0" applyFont="1" applyFill="1" applyBorder="1" applyAlignment="1">
      <alignment horizontal="center" vertical="center" shrinkToFit="1"/>
    </xf>
    <xf numFmtId="0" fontId="5" fillId="0" borderId="70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134" xfId="0" applyFont="1" applyFill="1" applyBorder="1" applyAlignment="1">
      <alignment horizontal="center" vertical="center" shrinkToFit="1"/>
    </xf>
    <xf numFmtId="0" fontId="5" fillId="0" borderId="79" xfId="0" applyFont="1" applyFill="1" applyBorder="1" applyAlignment="1">
      <alignment horizontal="center" vertical="center" shrinkToFit="1"/>
    </xf>
    <xf numFmtId="0" fontId="5" fillId="0" borderId="85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0" fillId="0" borderId="72" xfId="0" applyFont="1" applyFill="1" applyBorder="1" applyAlignment="1">
      <alignment horizontal="center" vertical="center" shrinkToFit="1"/>
    </xf>
    <xf numFmtId="0" fontId="0" fillId="0" borderId="75" xfId="0" applyFont="1" applyFill="1" applyBorder="1" applyAlignment="1">
      <alignment horizontal="center" vertical="center" shrinkToFit="1"/>
    </xf>
    <xf numFmtId="3" fontId="10" fillId="0" borderId="30" xfId="0" applyNumberFormat="1" applyFont="1" applyFill="1" applyBorder="1" applyAlignment="1">
      <alignment horizontal="center" vertical="center"/>
    </xf>
    <xf numFmtId="3" fontId="10" fillId="0" borderId="32" xfId="0" applyNumberFormat="1" applyFont="1" applyFill="1" applyBorder="1" applyAlignment="1">
      <alignment horizontal="center" vertical="center"/>
    </xf>
    <xf numFmtId="0" fontId="10" fillId="0" borderId="134" xfId="0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46" fillId="0" borderId="38" xfId="0" applyFont="1" applyFill="1" applyBorder="1" applyAlignment="1">
      <alignment horizontal="center" vertical="center"/>
    </xf>
    <xf numFmtId="3" fontId="5" fillId="0" borderId="32" xfId="0" applyNumberFormat="1" applyFont="1" applyFill="1" applyBorder="1" applyAlignment="1" quotePrefix="1">
      <alignment horizontal="left" vertical="center" shrinkToFit="1"/>
    </xf>
    <xf numFmtId="0" fontId="0" fillId="0" borderId="32" xfId="0" applyBorder="1" applyAlignment="1">
      <alignment vertical="center" shrinkToFit="1"/>
    </xf>
    <xf numFmtId="3" fontId="10" fillId="0" borderId="18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46" fillId="0" borderId="29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 shrinkToFit="1"/>
    </xf>
    <xf numFmtId="0" fontId="10" fillId="0" borderId="33" xfId="0" applyFont="1" applyFill="1" applyBorder="1" applyAlignment="1">
      <alignment horizontal="center" vertical="center" shrinkToFit="1"/>
    </xf>
    <xf numFmtId="0" fontId="5" fillId="0" borderId="82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 shrinkToFit="1"/>
    </xf>
    <xf numFmtId="0" fontId="10" fillId="0" borderId="36" xfId="0" applyFont="1" applyFill="1" applyBorder="1" applyAlignment="1">
      <alignment horizontal="center" vertical="center" shrinkToFit="1"/>
    </xf>
    <xf numFmtId="0" fontId="46" fillId="0" borderId="38" xfId="0" applyFont="1" applyFill="1" applyBorder="1" applyAlignment="1">
      <alignment horizontal="center" vertical="center" shrinkToFit="1"/>
    </xf>
    <xf numFmtId="0" fontId="10" fillId="0" borderId="36" xfId="0" applyFont="1" applyFill="1" applyBorder="1" applyAlignment="1">
      <alignment horizontal="center" vertical="center"/>
    </xf>
    <xf numFmtId="3" fontId="11" fillId="0" borderId="135" xfId="0" applyNumberFormat="1" applyFont="1" applyFill="1" applyBorder="1" applyAlignment="1">
      <alignment horizontal="center" vertical="center"/>
    </xf>
    <xf numFmtId="3" fontId="11" fillId="0" borderId="15" xfId="0" applyNumberFormat="1" applyFont="1" applyFill="1" applyBorder="1" applyAlignment="1">
      <alignment horizontal="center" vertical="center"/>
    </xf>
    <xf numFmtId="0" fontId="10" fillId="0" borderId="134" xfId="0" applyFont="1" applyFill="1" applyBorder="1" applyAlignment="1">
      <alignment horizontal="center" vertical="center" wrapText="1"/>
    </xf>
    <xf numFmtId="0" fontId="10" fillId="0" borderId="133" xfId="0" applyFont="1" applyFill="1" applyBorder="1" applyAlignment="1">
      <alignment horizontal="center" vertical="center" wrapText="1"/>
    </xf>
    <xf numFmtId="0" fontId="10" fillId="0" borderId="85" xfId="0" applyFont="1" applyFill="1" applyBorder="1" applyAlignment="1">
      <alignment horizontal="center" vertical="center"/>
    </xf>
    <xf numFmtId="0" fontId="10" fillId="0" borderId="34" xfId="0" applyFont="1" applyFill="1" applyBorder="1" applyAlignment="1" quotePrefix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3" fontId="10" fillId="0" borderId="32" xfId="0" applyNumberFormat="1" applyFont="1" applyFill="1" applyBorder="1" applyAlignment="1">
      <alignment horizontal="center" vertical="center"/>
    </xf>
    <xf numFmtId="3" fontId="39" fillId="0" borderId="18" xfId="0" applyNumberFormat="1" applyFont="1" applyFill="1" applyBorder="1" applyAlignment="1">
      <alignment horizontal="center" vertical="center"/>
    </xf>
    <xf numFmtId="3" fontId="39" fillId="0" borderId="0" xfId="0" applyNumberFormat="1" applyFont="1" applyFill="1" applyBorder="1" applyAlignment="1">
      <alignment horizontal="center" vertical="center"/>
    </xf>
    <xf numFmtId="3" fontId="43" fillId="0" borderId="135" xfId="0" applyNumberFormat="1" applyFont="1" applyFill="1" applyBorder="1" applyAlignment="1">
      <alignment horizontal="center" vertical="center"/>
    </xf>
    <xf numFmtId="3" fontId="43" fillId="0" borderId="15" xfId="0" applyNumberFormat="1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0" fontId="39" fillId="0" borderId="82" xfId="0" applyFont="1" applyFill="1" applyBorder="1" applyAlignment="1">
      <alignment horizontal="center" vertical="center"/>
    </xf>
    <xf numFmtId="0" fontId="39" fillId="0" borderId="62" xfId="0" applyFont="1" applyFill="1" applyBorder="1" applyAlignment="1">
      <alignment horizontal="center" vertical="center"/>
    </xf>
    <xf numFmtId="0" fontId="39" fillId="0" borderId="55" xfId="0" applyFont="1" applyFill="1" applyBorder="1" applyAlignment="1">
      <alignment horizontal="center" vertical="center"/>
    </xf>
    <xf numFmtId="0" fontId="39" fillId="0" borderId="31" xfId="0" applyFont="1" applyFill="1" applyBorder="1" applyAlignment="1" quotePrefix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3" fontId="5" fillId="0" borderId="134" xfId="0" applyNumberFormat="1" applyFont="1" applyFill="1" applyBorder="1" applyAlignment="1">
      <alignment horizontal="center" vertical="center"/>
    </xf>
    <xf numFmtId="3" fontId="5" fillId="0" borderId="79" xfId="0" applyNumberFormat="1" applyFont="1" applyFill="1" applyBorder="1" applyAlignment="1">
      <alignment horizontal="center" vertical="center"/>
    </xf>
    <xf numFmtId="3" fontId="5" fillId="0" borderId="133" xfId="0" applyNumberFormat="1" applyFont="1" applyFill="1" applyBorder="1" applyAlignment="1">
      <alignment horizontal="center" vertical="center"/>
    </xf>
    <xf numFmtId="0" fontId="39" fillId="0" borderId="41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vertical="center"/>
    </xf>
    <xf numFmtId="0" fontId="9" fillId="0" borderId="39" xfId="0" applyFont="1" applyFill="1" applyBorder="1" applyAlignment="1">
      <alignment vertical="center"/>
    </xf>
    <xf numFmtId="0" fontId="38" fillId="0" borderId="25" xfId="0" applyFont="1" applyFill="1" applyBorder="1" applyAlignment="1">
      <alignment horizontal="center" vertical="center"/>
    </xf>
    <xf numFmtId="0" fontId="38" fillId="0" borderId="26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3" fontId="39" fillId="0" borderId="30" xfId="0" applyNumberFormat="1" applyFont="1" applyFill="1" applyBorder="1" applyAlignment="1">
      <alignment horizontal="center" vertical="center"/>
    </xf>
    <xf numFmtId="3" fontId="39" fillId="0" borderId="32" xfId="0" applyNumberFormat="1" applyFont="1" applyFill="1" applyBorder="1" applyAlignment="1">
      <alignment horizontal="center" vertical="center"/>
    </xf>
    <xf numFmtId="0" fontId="39" fillId="0" borderId="137" xfId="0" applyFont="1" applyFill="1" applyBorder="1" applyAlignment="1">
      <alignment horizontal="center" vertical="center"/>
    </xf>
    <xf numFmtId="0" fontId="9" fillId="0" borderId="138" xfId="0" applyFont="1" applyFill="1" applyBorder="1" applyAlignment="1">
      <alignment horizontal="center" vertical="center"/>
    </xf>
    <xf numFmtId="0" fontId="9" fillId="0" borderId="139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 wrapText="1"/>
    </xf>
    <xf numFmtId="3" fontId="6" fillId="0" borderId="135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 quotePrefix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5" fillId="0" borderId="21" xfId="0" applyFont="1" applyFill="1" applyBorder="1" applyAlignment="1" quotePrefix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39" fillId="0" borderId="40" xfId="0" applyFont="1" applyFill="1" applyBorder="1" applyAlignment="1">
      <alignment horizontal="center" vertical="center"/>
    </xf>
    <xf numFmtId="0" fontId="39" fillId="0" borderId="44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5" fillId="0" borderId="137" xfId="0" applyFont="1" applyFill="1" applyBorder="1" applyAlignment="1">
      <alignment horizontal="center" vertical="center"/>
    </xf>
    <xf numFmtId="0" fontId="5" fillId="0" borderId="138" xfId="0" applyFont="1" applyFill="1" applyBorder="1" applyAlignment="1">
      <alignment horizontal="center" vertical="center"/>
    </xf>
    <xf numFmtId="0" fontId="0" fillId="0" borderId="138" xfId="0" applyFill="1" applyBorder="1" applyAlignment="1">
      <alignment horizontal="center" vertical="center"/>
    </xf>
    <xf numFmtId="0" fontId="0" fillId="0" borderId="139" xfId="0" applyFill="1" applyBorder="1" applyAlignment="1">
      <alignment horizontal="center" vertical="center"/>
    </xf>
    <xf numFmtId="0" fontId="5" fillId="0" borderId="31" xfId="0" applyFont="1" applyFill="1" applyBorder="1" applyAlignment="1" quotePrefix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5" fillId="0" borderId="23" xfId="0" applyFon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3" fontId="5" fillId="0" borderId="82" xfId="0" applyNumberFormat="1" applyFont="1" applyFill="1" applyBorder="1" applyAlignment="1">
      <alignment horizontal="center" vertical="center"/>
    </xf>
    <xf numFmtId="3" fontId="5" fillId="0" borderId="62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 quotePrefix="1">
      <alignment horizontal="center" vertical="center"/>
    </xf>
    <xf numFmtId="0" fontId="5" fillId="0" borderId="38" xfId="0" applyFont="1" applyFill="1" applyBorder="1" applyAlignment="1" quotePrefix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0" fontId="39" fillId="0" borderId="36" xfId="0" applyFont="1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39" fillId="0" borderId="62" xfId="60" applyFont="1" applyFill="1" applyBorder="1" applyAlignment="1">
      <alignment horizontal="distributed" vertical="center"/>
      <protection/>
    </xf>
    <xf numFmtId="0" fontId="9" fillId="0" borderId="62" xfId="60" applyFill="1" applyBorder="1" applyAlignment="1">
      <alignment horizontal="distributed" vertical="center"/>
      <protection/>
    </xf>
    <xf numFmtId="0" fontId="39" fillId="0" borderId="21" xfId="60" applyFont="1" applyFill="1" applyBorder="1" applyAlignment="1">
      <alignment horizontal="center" vertical="center"/>
      <protection/>
    </xf>
    <xf numFmtId="0" fontId="9" fillId="0" borderId="11" xfId="60" applyFill="1" applyBorder="1" applyAlignment="1">
      <alignment horizontal="center" vertical="center"/>
      <protection/>
    </xf>
    <xf numFmtId="0" fontId="9" fillId="0" borderId="23" xfId="60" applyFill="1" applyBorder="1" applyAlignment="1">
      <alignment horizontal="center" vertical="center"/>
      <protection/>
    </xf>
    <xf numFmtId="0" fontId="9" fillId="0" borderId="12" xfId="60" applyFill="1" applyBorder="1" applyAlignment="1">
      <alignment horizontal="center" vertical="center"/>
      <protection/>
    </xf>
    <xf numFmtId="0" fontId="9" fillId="0" borderId="25" xfId="60" applyFill="1" applyBorder="1" applyAlignment="1">
      <alignment horizontal="center" vertical="center"/>
      <protection/>
    </xf>
    <xf numFmtId="0" fontId="9" fillId="0" borderId="13" xfId="60" applyFill="1" applyBorder="1" applyAlignment="1">
      <alignment horizontal="center" vertical="center"/>
      <protection/>
    </xf>
    <xf numFmtId="0" fontId="40" fillId="0" borderId="143" xfId="60" applyFont="1" applyFill="1" applyBorder="1" applyAlignment="1">
      <alignment horizontal="center" vertical="center" textRotation="255" wrapText="1"/>
      <protection/>
    </xf>
    <xf numFmtId="0" fontId="41" fillId="0" borderId="138" xfId="60" applyFont="1" applyFill="1" applyBorder="1" applyAlignment="1">
      <alignment horizontal="center" vertical="center" textRotation="255" wrapText="1"/>
      <protection/>
    </xf>
    <xf numFmtId="0" fontId="41" fillId="0" borderId="144" xfId="60" applyFont="1" applyFill="1" applyBorder="1" applyAlignment="1">
      <alignment horizontal="center" vertical="center" textRotation="255" wrapText="1"/>
      <protection/>
    </xf>
    <xf numFmtId="0" fontId="47" fillId="0" borderId="62" xfId="60" applyFont="1" applyFill="1" applyBorder="1" applyAlignment="1">
      <alignment horizontal="distributed" vertical="center"/>
      <protection/>
    </xf>
    <xf numFmtId="0" fontId="38" fillId="0" borderId="21" xfId="60" applyFont="1" applyFill="1" applyBorder="1" applyAlignment="1">
      <alignment horizontal="center" vertical="center" wrapText="1"/>
      <protection/>
    </xf>
    <xf numFmtId="0" fontId="42" fillId="0" borderId="11" xfId="60" applyFont="1" applyFill="1" applyBorder="1" applyAlignment="1">
      <alignment horizontal="center" vertical="center" wrapText="1"/>
      <protection/>
    </xf>
    <xf numFmtId="0" fontId="42" fillId="0" borderId="25" xfId="60" applyFont="1" applyFill="1" applyBorder="1" applyAlignment="1">
      <alignment horizontal="center" vertical="center" wrapText="1"/>
      <protection/>
    </xf>
    <xf numFmtId="0" fontId="42" fillId="0" borderId="13" xfId="60" applyFont="1" applyFill="1" applyBorder="1" applyAlignment="1">
      <alignment horizontal="center" vertical="center" wrapText="1"/>
      <protection/>
    </xf>
    <xf numFmtId="0" fontId="39" fillId="0" borderId="50" xfId="60" applyFont="1" applyFill="1" applyBorder="1" applyAlignment="1">
      <alignment horizontal="distributed" vertical="center"/>
      <protection/>
    </xf>
    <xf numFmtId="0" fontId="39" fillId="0" borderId="134" xfId="60" applyFont="1" applyFill="1" applyBorder="1" applyAlignment="1">
      <alignment horizontal="center" vertical="center"/>
      <protection/>
    </xf>
    <xf numFmtId="0" fontId="39" fillId="0" borderId="79" xfId="60" applyFont="1" applyFill="1" applyBorder="1" applyAlignment="1">
      <alignment horizontal="center" vertical="center"/>
      <protection/>
    </xf>
    <xf numFmtId="0" fontId="39" fillId="0" borderId="85" xfId="60" applyFont="1" applyFill="1" applyBorder="1" applyAlignment="1">
      <alignment horizontal="center" vertical="center"/>
      <protection/>
    </xf>
    <xf numFmtId="0" fontId="39" fillId="0" borderId="26" xfId="60" applyFont="1" applyFill="1" applyBorder="1" applyAlignment="1">
      <alignment horizontal="distributed" vertical="center"/>
      <protection/>
    </xf>
    <xf numFmtId="0" fontId="39" fillId="0" borderId="18" xfId="60" applyFont="1" applyFill="1" applyBorder="1" applyAlignment="1">
      <alignment horizontal="center" vertical="center"/>
      <protection/>
    </xf>
    <xf numFmtId="0" fontId="39" fillId="0" borderId="0" xfId="60" applyFont="1" applyFill="1" applyBorder="1" applyAlignment="1">
      <alignment horizontal="center" vertical="center"/>
      <protection/>
    </xf>
    <xf numFmtId="0" fontId="9" fillId="0" borderId="0" xfId="60" applyFill="1" applyBorder="1" applyAlignment="1">
      <alignment horizontal="center" vertical="center"/>
      <protection/>
    </xf>
    <xf numFmtId="0" fontId="9" fillId="0" borderId="18" xfId="60" applyFill="1" applyBorder="1" applyAlignment="1">
      <alignment horizontal="center" vertical="center"/>
      <protection/>
    </xf>
    <xf numFmtId="0" fontId="39" fillId="0" borderId="143" xfId="60" applyFont="1" applyFill="1" applyBorder="1" applyAlignment="1">
      <alignment horizontal="center" vertical="center" textRotation="255"/>
      <protection/>
    </xf>
    <xf numFmtId="0" fontId="39" fillId="0" borderId="138" xfId="60" applyFont="1" applyFill="1" applyBorder="1" applyAlignment="1">
      <alignment horizontal="center" vertical="center" textRotation="255"/>
      <protection/>
    </xf>
    <xf numFmtId="0" fontId="9" fillId="0" borderId="138" xfId="60" applyFill="1" applyBorder="1" applyAlignment="1">
      <alignment horizontal="center" vertical="center" textRotation="255"/>
      <protection/>
    </xf>
    <xf numFmtId="0" fontId="9" fillId="0" borderId="144" xfId="60" applyFill="1" applyBorder="1" applyAlignment="1">
      <alignment horizontal="center" vertical="center" textRotation="255"/>
      <protection/>
    </xf>
    <xf numFmtId="0" fontId="39" fillId="0" borderId="144" xfId="60" applyFont="1" applyFill="1" applyBorder="1" applyAlignment="1">
      <alignment horizontal="center" vertical="center" textRotation="255"/>
      <protection/>
    </xf>
    <xf numFmtId="0" fontId="39" fillId="0" borderId="11" xfId="60" applyFont="1" applyFill="1" applyBorder="1" applyAlignment="1">
      <alignment horizontal="center" vertical="center"/>
      <protection/>
    </xf>
    <xf numFmtId="0" fontId="39" fillId="0" borderId="23" xfId="60" applyFont="1" applyFill="1" applyBorder="1" applyAlignment="1">
      <alignment horizontal="center" vertical="center"/>
      <protection/>
    </xf>
    <xf numFmtId="0" fontId="39" fillId="0" borderId="12" xfId="60" applyFont="1" applyFill="1" applyBorder="1" applyAlignment="1">
      <alignment horizontal="center" vertical="center"/>
      <protection/>
    </xf>
    <xf numFmtId="0" fontId="39" fillId="0" borderId="25" xfId="60" applyFont="1" applyFill="1" applyBorder="1" applyAlignment="1">
      <alignment horizontal="center" vertical="center"/>
      <protection/>
    </xf>
    <xf numFmtId="0" fontId="39" fillId="0" borderId="13" xfId="60" applyFont="1" applyFill="1" applyBorder="1" applyAlignment="1">
      <alignment horizontal="center" vertical="center"/>
      <protection/>
    </xf>
    <xf numFmtId="0" fontId="39" fillId="0" borderId="21" xfId="60" applyFont="1" applyFill="1" applyBorder="1" applyAlignment="1">
      <alignment horizontal="center" vertical="center" wrapText="1"/>
      <protection/>
    </xf>
    <xf numFmtId="0" fontId="39" fillId="0" borderId="11" xfId="60" applyFont="1" applyFill="1" applyBorder="1" applyAlignment="1">
      <alignment vertical="center"/>
      <protection/>
    </xf>
    <xf numFmtId="0" fontId="39" fillId="0" borderId="25" xfId="60" applyFont="1" applyFill="1" applyBorder="1" applyAlignment="1">
      <alignment vertical="center"/>
      <protection/>
    </xf>
    <xf numFmtId="0" fontId="39" fillId="0" borderId="13" xfId="60" applyFont="1" applyFill="1" applyBorder="1" applyAlignment="1">
      <alignment vertical="center"/>
      <protection/>
    </xf>
    <xf numFmtId="0" fontId="9" fillId="0" borderId="11" xfId="60" applyFill="1" applyBorder="1" applyAlignment="1">
      <alignment horizontal="center" vertical="center" wrapText="1"/>
      <protection/>
    </xf>
    <xf numFmtId="0" fontId="9" fillId="0" borderId="23" xfId="60" applyFill="1" applyBorder="1" applyAlignment="1">
      <alignment horizontal="center" vertical="center" wrapText="1"/>
      <protection/>
    </xf>
    <xf numFmtId="0" fontId="9" fillId="0" borderId="12" xfId="60" applyFill="1" applyBorder="1" applyAlignment="1">
      <alignment horizontal="center" vertical="center" wrapText="1"/>
      <protection/>
    </xf>
    <xf numFmtId="0" fontId="9" fillId="0" borderId="25" xfId="60" applyFill="1" applyBorder="1" applyAlignment="1">
      <alignment horizontal="center" vertical="center" wrapText="1"/>
      <protection/>
    </xf>
    <xf numFmtId="0" fontId="9" fillId="0" borderId="13" xfId="60" applyFill="1" applyBorder="1" applyAlignment="1">
      <alignment horizontal="center" vertical="center" wrapText="1"/>
      <protection/>
    </xf>
    <xf numFmtId="0" fontId="9" fillId="0" borderId="11" xfId="60" applyFill="1" applyBorder="1" applyAlignment="1">
      <alignment vertical="center"/>
      <protection/>
    </xf>
    <xf numFmtId="0" fontId="9" fillId="0" borderId="25" xfId="60" applyFill="1" applyBorder="1" applyAlignment="1">
      <alignment vertical="center"/>
      <protection/>
    </xf>
    <xf numFmtId="0" fontId="9" fillId="0" borderId="13" xfId="60" applyFill="1" applyBorder="1" applyAlignment="1">
      <alignment vertical="center"/>
      <protection/>
    </xf>
    <xf numFmtId="0" fontId="39" fillId="0" borderId="30" xfId="60" applyFont="1" applyFill="1" applyBorder="1" applyAlignment="1">
      <alignment horizontal="center"/>
      <protection/>
    </xf>
    <xf numFmtId="0" fontId="39" fillId="0" borderId="32" xfId="60" applyFont="1" applyFill="1" applyBorder="1" applyAlignment="1">
      <alignment horizontal="center"/>
      <protection/>
    </xf>
    <xf numFmtId="0" fontId="39" fillId="0" borderId="33" xfId="60" applyFont="1" applyFill="1" applyBorder="1" applyAlignment="1">
      <alignment horizontal="center"/>
      <protection/>
    </xf>
    <xf numFmtId="0" fontId="39" fillId="0" borderId="18" xfId="60" applyFont="1" applyFill="1" applyBorder="1" applyAlignment="1">
      <alignment horizontal="center"/>
      <protection/>
    </xf>
    <xf numFmtId="0" fontId="39" fillId="0" borderId="0" xfId="60" applyFont="1" applyFill="1" applyBorder="1" applyAlignment="1">
      <alignment horizontal="center"/>
      <protection/>
    </xf>
    <xf numFmtId="0" fontId="39" fillId="0" borderId="12" xfId="60" applyFont="1" applyFill="1" applyBorder="1" applyAlignment="1">
      <alignment horizontal="center"/>
      <protection/>
    </xf>
    <xf numFmtId="0" fontId="50" fillId="0" borderId="24" xfId="60" applyFont="1" applyFill="1" applyBorder="1" applyAlignment="1">
      <alignment horizontal="center" vertical="center"/>
      <protection/>
    </xf>
    <xf numFmtId="0" fontId="50" fillId="0" borderId="26" xfId="60" applyFont="1" applyFill="1" applyBorder="1" applyAlignment="1">
      <alignment horizontal="center" vertical="center"/>
      <protection/>
    </xf>
    <xf numFmtId="0" fontId="50" fillId="0" borderId="13" xfId="60" applyFont="1" applyFill="1" applyBorder="1" applyAlignment="1">
      <alignment horizontal="center" vertical="center"/>
      <protection/>
    </xf>
    <xf numFmtId="0" fontId="39" fillId="0" borderId="143" xfId="60" applyFont="1" applyFill="1" applyBorder="1" applyAlignment="1">
      <alignment horizontal="center" vertical="center" textRotation="255" wrapText="1"/>
      <protection/>
    </xf>
    <xf numFmtId="0" fontId="9" fillId="0" borderId="138" xfId="60" applyFill="1" applyBorder="1" applyAlignment="1">
      <alignment horizontal="center" vertical="center" textRotation="255" wrapText="1"/>
      <protection/>
    </xf>
    <xf numFmtId="0" fontId="9" fillId="0" borderId="144" xfId="60" applyFill="1" applyBorder="1" applyAlignment="1">
      <alignment horizontal="center" vertical="center" textRotation="255" wrapText="1"/>
      <protection/>
    </xf>
    <xf numFmtId="0" fontId="5" fillId="0" borderId="34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3" fontId="5" fillId="0" borderId="32" xfId="0" applyNumberFormat="1" applyFont="1" applyFill="1" applyBorder="1" applyAlignment="1">
      <alignment horizontal="center" vertical="center"/>
    </xf>
    <xf numFmtId="3" fontId="5" fillId="0" borderId="137" xfId="0" applyNumberFormat="1" applyFont="1" applyFill="1" applyBorder="1" applyAlignment="1">
      <alignment horizontal="center" vertical="center"/>
    </xf>
    <xf numFmtId="3" fontId="5" fillId="0" borderId="139" xfId="0" applyNumberFormat="1" applyFont="1" applyFill="1" applyBorder="1" applyAlignment="1">
      <alignment horizontal="center" vertical="center"/>
    </xf>
    <xf numFmtId="3" fontId="5" fillId="0" borderId="32" xfId="0" applyNumberFormat="1" applyFont="1" applyFill="1" applyBorder="1" applyAlignment="1" quotePrefix="1">
      <alignment horizontal="center" vertical="center"/>
    </xf>
    <xf numFmtId="3" fontId="5" fillId="0" borderId="14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３表" xfId="60"/>
    <cellStyle name="標準_１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8"/>
  <sheetViews>
    <sheetView tabSelected="1" workbookViewId="0" topLeftCell="A1">
      <selection activeCell="A3" sqref="A3"/>
    </sheetView>
  </sheetViews>
  <sheetFormatPr defaultColWidth="9.00390625" defaultRowHeight="14.25"/>
  <cols>
    <col min="1" max="1" width="106.125" style="0" customWidth="1"/>
    <col min="2" max="2" width="99.75390625" style="0" customWidth="1"/>
  </cols>
  <sheetData>
    <row r="2" ht="14.25">
      <c r="A2" s="571" t="s">
        <v>365</v>
      </c>
    </row>
    <row r="4" s="568" customFormat="1" ht="13.5">
      <c r="A4" s="569" t="s">
        <v>350</v>
      </c>
    </row>
    <row r="5" s="568" customFormat="1" ht="13.5">
      <c r="A5" s="569" t="s">
        <v>351</v>
      </c>
    </row>
    <row r="6" s="568" customFormat="1" ht="13.5">
      <c r="A6" s="569" t="s">
        <v>352</v>
      </c>
    </row>
    <row r="7" s="568" customFormat="1" ht="13.5">
      <c r="A7" s="569" t="s">
        <v>353</v>
      </c>
    </row>
    <row r="8" spans="1:2" s="568" customFormat="1" ht="25.5" customHeight="1">
      <c r="A8" s="572" t="s">
        <v>354</v>
      </c>
      <c r="B8" s="177"/>
    </row>
    <row r="9" s="568" customFormat="1" ht="13.5">
      <c r="A9" s="569" t="s">
        <v>355</v>
      </c>
    </row>
    <row r="10" s="568" customFormat="1" ht="13.5">
      <c r="A10" s="569" t="s">
        <v>356</v>
      </c>
    </row>
    <row r="11" s="568" customFormat="1" ht="13.5">
      <c r="A11" s="570" t="s">
        <v>357</v>
      </c>
    </row>
    <row r="12" s="568" customFormat="1" ht="13.5">
      <c r="A12" s="569" t="s">
        <v>364</v>
      </c>
    </row>
    <row r="13" s="568" customFormat="1" ht="13.5">
      <c r="A13" s="569" t="s">
        <v>358</v>
      </c>
    </row>
    <row r="14" s="568" customFormat="1" ht="13.5">
      <c r="A14" s="569" t="s">
        <v>359</v>
      </c>
    </row>
    <row r="15" s="568" customFormat="1" ht="13.5">
      <c r="A15" s="569" t="s">
        <v>360</v>
      </c>
    </row>
    <row r="16" s="568" customFormat="1" ht="13.5">
      <c r="A16" s="569" t="s">
        <v>361</v>
      </c>
    </row>
    <row r="17" s="568" customFormat="1" ht="13.5">
      <c r="A17" s="471" t="s">
        <v>362</v>
      </c>
    </row>
    <row r="18" s="568" customFormat="1" ht="13.5">
      <c r="A18" s="569" t="s">
        <v>363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showOutlineSymbol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8" sqref="E8"/>
    </sheetView>
  </sheetViews>
  <sheetFormatPr defaultColWidth="8.75390625" defaultRowHeight="14.25"/>
  <cols>
    <col min="1" max="1" width="7.625" style="90" customWidth="1"/>
    <col min="2" max="2" width="0.875" style="90" customWidth="1"/>
    <col min="3" max="3" width="11.50390625" style="90" customWidth="1"/>
    <col min="4" max="4" width="0.875" style="90" customWidth="1"/>
    <col min="5" max="5" width="7.875" style="90" customWidth="1"/>
    <col min="6" max="7" width="8.375" style="90" customWidth="1"/>
    <col min="8" max="18" width="7.875" style="90" customWidth="1"/>
    <col min="19" max="19" width="9.25390625" style="90" customWidth="1"/>
    <col min="20" max="20" width="4.625" style="90" customWidth="1"/>
    <col min="21" max="16384" width="8.75390625" style="90" customWidth="1"/>
  </cols>
  <sheetData>
    <row r="1" spans="1:19" s="87" customFormat="1" ht="27.75" customHeight="1">
      <c r="A1" s="372" t="s">
        <v>174</v>
      </c>
      <c r="B1" s="85"/>
      <c r="C1" s="86"/>
      <c r="D1" s="86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19" ht="18" customHeight="1" thickBot="1">
      <c r="A2" s="373" t="s">
        <v>175</v>
      </c>
      <c r="B2" s="89"/>
      <c r="C2" s="89"/>
      <c r="D2" s="89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</row>
    <row r="3" spans="1:19" ht="27" customHeight="1">
      <c r="A3" s="899" t="s">
        <v>171</v>
      </c>
      <c r="B3" s="147"/>
      <c r="C3" s="902" t="s">
        <v>172</v>
      </c>
      <c r="D3" s="148"/>
      <c r="E3" s="1008" t="s">
        <v>176</v>
      </c>
      <c r="F3" s="1009"/>
      <c r="G3" s="1010"/>
      <c r="H3" s="999" t="s">
        <v>177</v>
      </c>
      <c r="I3" s="1000"/>
      <c r="J3" s="1000"/>
      <c r="K3" s="1000"/>
      <c r="L3" s="1000"/>
      <c r="M3" s="1000"/>
      <c r="N3" s="1000"/>
      <c r="O3" s="1000"/>
      <c r="P3" s="1000"/>
      <c r="Q3" s="1000"/>
      <c r="R3" s="1000"/>
      <c r="S3" s="375"/>
    </row>
    <row r="4" spans="1:19" ht="27" customHeight="1">
      <c r="A4" s="900"/>
      <c r="B4" s="97"/>
      <c r="C4" s="883"/>
      <c r="D4" s="98"/>
      <c r="E4" s="376"/>
      <c r="F4" s="1011" t="s">
        <v>151</v>
      </c>
      <c r="G4" s="1012"/>
      <c r="H4" s="377"/>
      <c r="I4" s="874" t="s">
        <v>178</v>
      </c>
      <c r="J4" s="888"/>
      <c r="K4" s="888"/>
      <c r="L4" s="888"/>
      <c r="M4" s="888"/>
      <c r="N4" s="888"/>
      <c r="O4" s="888"/>
      <c r="P4" s="888"/>
      <c r="Q4" s="888"/>
      <c r="R4" s="888"/>
      <c r="S4" s="378" t="s">
        <v>158</v>
      </c>
    </row>
    <row r="5" spans="1:19" ht="27" customHeight="1">
      <c r="A5" s="900"/>
      <c r="B5" s="97"/>
      <c r="C5" s="883"/>
      <c r="D5" s="98"/>
      <c r="E5" s="379" t="s">
        <v>83</v>
      </c>
      <c r="F5" s="1013" t="s">
        <v>139</v>
      </c>
      <c r="G5" s="1015" t="s">
        <v>68</v>
      </c>
      <c r="H5" s="379" t="s">
        <v>83</v>
      </c>
      <c r="I5" s="1001" t="s">
        <v>66</v>
      </c>
      <c r="J5" s="379" t="s">
        <v>179</v>
      </c>
      <c r="K5" s="1001" t="s">
        <v>180</v>
      </c>
      <c r="L5" s="380" t="s">
        <v>181</v>
      </c>
      <c r="M5" s="379" t="s">
        <v>182</v>
      </c>
      <c r="N5" s="1001" t="s">
        <v>183</v>
      </c>
      <c r="O5" s="1001" t="s">
        <v>184</v>
      </c>
      <c r="P5" s="379" t="s">
        <v>185</v>
      </c>
      <c r="Q5" s="1001" t="s">
        <v>186</v>
      </c>
      <c r="R5" s="1006" t="s">
        <v>68</v>
      </c>
      <c r="S5" s="381" t="s">
        <v>187</v>
      </c>
    </row>
    <row r="6" spans="1:19" ht="27" customHeight="1" thickBot="1">
      <c r="A6" s="901"/>
      <c r="B6" s="150"/>
      <c r="C6" s="903"/>
      <c r="D6" s="151"/>
      <c r="E6" s="105"/>
      <c r="F6" s="1014"/>
      <c r="G6" s="1002"/>
      <c r="H6" s="105"/>
      <c r="I6" s="1002"/>
      <c r="J6" s="382" t="s">
        <v>188</v>
      </c>
      <c r="K6" s="1002"/>
      <c r="L6" s="106" t="s">
        <v>189</v>
      </c>
      <c r="M6" s="105" t="s">
        <v>190</v>
      </c>
      <c r="N6" s="1002"/>
      <c r="O6" s="1002"/>
      <c r="P6" s="105" t="s">
        <v>191</v>
      </c>
      <c r="Q6" s="1002"/>
      <c r="R6" s="1007"/>
      <c r="S6" s="383"/>
    </row>
    <row r="7" spans="1:19" ht="24.75" customHeight="1">
      <c r="A7" s="997" t="s">
        <v>366</v>
      </c>
      <c r="B7" s="998"/>
      <c r="C7" s="998"/>
      <c r="D7" s="998"/>
      <c r="E7" s="384">
        <v>2313</v>
      </c>
      <c r="F7" s="385">
        <v>389</v>
      </c>
      <c r="G7" s="385">
        <v>829</v>
      </c>
      <c r="H7" s="385">
        <v>1911</v>
      </c>
      <c r="I7" s="385">
        <v>2952</v>
      </c>
      <c r="J7" s="385">
        <v>1708</v>
      </c>
      <c r="K7" s="385">
        <v>440</v>
      </c>
      <c r="L7" s="385">
        <v>107</v>
      </c>
      <c r="M7" s="385">
        <v>282</v>
      </c>
      <c r="N7" s="385">
        <v>25</v>
      </c>
      <c r="O7" s="385">
        <v>0</v>
      </c>
      <c r="P7" s="385">
        <v>51</v>
      </c>
      <c r="Q7" s="385">
        <v>9</v>
      </c>
      <c r="R7" s="385">
        <v>330</v>
      </c>
      <c r="S7" s="386">
        <v>1787</v>
      </c>
    </row>
    <row r="8" spans="1:19" ht="24.75" customHeight="1">
      <c r="A8" s="1005">
        <v>18</v>
      </c>
      <c r="B8" s="882"/>
      <c r="C8" s="882"/>
      <c r="D8" s="882"/>
      <c r="E8" s="387">
        <v>2790</v>
      </c>
      <c r="F8" s="387">
        <v>89</v>
      </c>
      <c r="G8" s="387">
        <v>1964</v>
      </c>
      <c r="H8" s="387">
        <v>2487</v>
      </c>
      <c r="I8" s="387">
        <v>3395</v>
      </c>
      <c r="J8" s="387">
        <v>2304</v>
      </c>
      <c r="K8" s="387">
        <v>313</v>
      </c>
      <c r="L8" s="387">
        <v>83</v>
      </c>
      <c r="M8" s="387">
        <v>277</v>
      </c>
      <c r="N8" s="387">
        <v>14</v>
      </c>
      <c r="O8" s="387">
        <v>0</v>
      </c>
      <c r="P8" s="387">
        <v>32</v>
      </c>
      <c r="Q8" s="387">
        <v>5</v>
      </c>
      <c r="R8" s="387">
        <v>367</v>
      </c>
      <c r="S8" s="388">
        <v>2156</v>
      </c>
    </row>
    <row r="9" spans="1:19" s="118" customFormat="1" ht="30" customHeight="1">
      <c r="A9" s="1016">
        <v>19</v>
      </c>
      <c r="B9" s="1017"/>
      <c r="C9" s="1017"/>
      <c r="D9" s="1017"/>
      <c r="E9" s="766">
        <f aca="true" t="shared" si="0" ref="E9:S9">SUM(E10,E11,E12,E13,E14,E15,E19,E22,E23,E28,E35,E40,E44,E48,E52,E55,E58)</f>
        <v>3104</v>
      </c>
      <c r="F9" s="766">
        <f t="shared" si="0"/>
        <v>116</v>
      </c>
      <c r="G9" s="766">
        <f t="shared" si="0"/>
        <v>2140</v>
      </c>
      <c r="H9" s="766">
        <f t="shared" si="0"/>
        <v>2822</v>
      </c>
      <c r="I9" s="766">
        <f t="shared" si="0"/>
        <v>3711</v>
      </c>
      <c r="J9" s="766">
        <f t="shared" si="0"/>
        <v>2684</v>
      </c>
      <c r="K9" s="767">
        <f t="shared" si="0"/>
        <v>282</v>
      </c>
      <c r="L9" s="767">
        <f t="shared" si="0"/>
        <v>201</v>
      </c>
      <c r="M9" s="767">
        <f t="shared" si="0"/>
        <v>171</v>
      </c>
      <c r="N9" s="767">
        <f t="shared" si="0"/>
        <v>8</v>
      </c>
      <c r="O9" s="767">
        <f t="shared" si="0"/>
        <v>0</v>
      </c>
      <c r="P9" s="767">
        <f t="shared" si="0"/>
        <v>54</v>
      </c>
      <c r="Q9" s="767">
        <f t="shared" si="0"/>
        <v>6</v>
      </c>
      <c r="R9" s="766">
        <f t="shared" si="0"/>
        <v>305</v>
      </c>
      <c r="S9" s="768">
        <f t="shared" si="0"/>
        <v>1658</v>
      </c>
    </row>
    <row r="10" spans="1:20" ht="24" customHeight="1">
      <c r="A10" s="164" t="s">
        <v>57</v>
      </c>
      <c r="B10" s="120"/>
      <c r="C10" s="2" t="s">
        <v>12</v>
      </c>
      <c r="D10" s="2"/>
      <c r="E10" s="671">
        <v>454</v>
      </c>
      <c r="F10" s="671">
        <v>61</v>
      </c>
      <c r="G10" s="671">
        <v>53</v>
      </c>
      <c r="H10" s="671">
        <v>403</v>
      </c>
      <c r="I10" s="389">
        <f>SUM(J10:R10)</f>
        <v>575</v>
      </c>
      <c r="J10" s="671">
        <v>316</v>
      </c>
      <c r="K10" s="671">
        <v>50</v>
      </c>
      <c r="L10" s="671">
        <v>46</v>
      </c>
      <c r="M10" s="671">
        <v>88</v>
      </c>
      <c r="N10" s="671">
        <v>1</v>
      </c>
      <c r="O10" s="671" t="s">
        <v>367</v>
      </c>
      <c r="P10" s="671">
        <v>12</v>
      </c>
      <c r="Q10" s="671" t="s">
        <v>367</v>
      </c>
      <c r="R10" s="671">
        <v>62</v>
      </c>
      <c r="S10" s="681">
        <v>156</v>
      </c>
      <c r="T10" s="75"/>
    </row>
    <row r="11" spans="1:20" ht="24" customHeight="1">
      <c r="A11" s="164" t="s">
        <v>58</v>
      </c>
      <c r="B11" s="120"/>
      <c r="C11" s="2" t="s">
        <v>13</v>
      </c>
      <c r="D11" s="2"/>
      <c r="E11" s="671">
        <v>2308</v>
      </c>
      <c r="F11" s="671">
        <v>54</v>
      </c>
      <c r="G11" s="671">
        <v>2037</v>
      </c>
      <c r="H11" s="671">
        <v>2203</v>
      </c>
      <c r="I11" s="389">
        <f>SUM(J11:R11)</f>
        <v>2719</v>
      </c>
      <c r="J11" s="671">
        <v>2263</v>
      </c>
      <c r="K11" s="671">
        <v>191</v>
      </c>
      <c r="L11" s="671">
        <v>129</v>
      </c>
      <c r="M11" s="671">
        <v>55</v>
      </c>
      <c r="N11" s="671">
        <v>4</v>
      </c>
      <c r="O11" s="671" t="s">
        <v>367</v>
      </c>
      <c r="P11" s="671">
        <v>18</v>
      </c>
      <c r="Q11" s="671" t="s">
        <v>367</v>
      </c>
      <c r="R11" s="671">
        <v>59</v>
      </c>
      <c r="S11" s="681">
        <v>852</v>
      </c>
      <c r="T11" s="75"/>
    </row>
    <row r="12" spans="1:20" ht="24" customHeight="1">
      <c r="A12" s="164" t="s">
        <v>59</v>
      </c>
      <c r="B12" s="120"/>
      <c r="C12" s="2" t="s">
        <v>14</v>
      </c>
      <c r="D12" s="2"/>
      <c r="E12" s="671">
        <v>85</v>
      </c>
      <c r="F12" s="671" t="s">
        <v>367</v>
      </c>
      <c r="G12" s="671" t="s">
        <v>367</v>
      </c>
      <c r="H12" s="671">
        <v>79</v>
      </c>
      <c r="I12" s="389">
        <f>SUM(J12:R12)</f>
        <v>91</v>
      </c>
      <c r="J12" s="671">
        <v>50</v>
      </c>
      <c r="K12" s="671">
        <v>19</v>
      </c>
      <c r="L12" s="671" t="s">
        <v>367</v>
      </c>
      <c r="M12" s="671">
        <v>5</v>
      </c>
      <c r="N12" s="671" t="s">
        <v>367</v>
      </c>
      <c r="O12" s="671" t="s">
        <v>367</v>
      </c>
      <c r="P12" s="671">
        <v>7</v>
      </c>
      <c r="Q12" s="671" t="s">
        <v>367</v>
      </c>
      <c r="R12" s="671">
        <v>10</v>
      </c>
      <c r="S12" s="681">
        <v>33</v>
      </c>
      <c r="T12" s="75"/>
    </row>
    <row r="13" spans="1:20" ht="24" customHeight="1">
      <c r="A13" s="165" t="s">
        <v>60</v>
      </c>
      <c r="B13" s="122"/>
      <c r="C13" s="2" t="s">
        <v>15</v>
      </c>
      <c r="D13" s="2"/>
      <c r="E13" s="671">
        <v>101</v>
      </c>
      <c r="F13" s="671">
        <v>1</v>
      </c>
      <c r="G13" s="671">
        <v>4</v>
      </c>
      <c r="H13" s="671">
        <v>29</v>
      </c>
      <c r="I13" s="389">
        <f>SUM(J13:R13)</f>
        <v>34</v>
      </c>
      <c r="J13" s="671">
        <v>15</v>
      </c>
      <c r="K13" s="671">
        <v>5</v>
      </c>
      <c r="L13" s="671">
        <v>4</v>
      </c>
      <c r="M13" s="671">
        <v>7</v>
      </c>
      <c r="N13" s="671" t="s">
        <v>367</v>
      </c>
      <c r="O13" s="671" t="s">
        <v>367</v>
      </c>
      <c r="P13" s="671" t="s">
        <v>367</v>
      </c>
      <c r="Q13" s="671" t="s">
        <v>367</v>
      </c>
      <c r="R13" s="671">
        <v>3</v>
      </c>
      <c r="S13" s="681">
        <v>450</v>
      </c>
      <c r="T13" s="75"/>
    </row>
    <row r="14" spans="1:20" ht="24" customHeight="1">
      <c r="A14" s="164" t="s">
        <v>0</v>
      </c>
      <c r="B14" s="120"/>
      <c r="C14" s="2" t="s">
        <v>16</v>
      </c>
      <c r="D14" s="2"/>
      <c r="E14" s="671" t="s">
        <v>367</v>
      </c>
      <c r="F14" s="671" t="s">
        <v>367</v>
      </c>
      <c r="G14" s="671" t="s">
        <v>367</v>
      </c>
      <c r="H14" s="671" t="s">
        <v>367</v>
      </c>
      <c r="I14" s="389">
        <f>SUM(J14:R14)</f>
        <v>0</v>
      </c>
      <c r="J14" s="671" t="s">
        <v>367</v>
      </c>
      <c r="K14" s="671" t="s">
        <v>367</v>
      </c>
      <c r="L14" s="671" t="s">
        <v>367</v>
      </c>
      <c r="M14" s="671" t="s">
        <v>367</v>
      </c>
      <c r="N14" s="671" t="s">
        <v>367</v>
      </c>
      <c r="O14" s="671" t="s">
        <v>367</v>
      </c>
      <c r="P14" s="671" t="s">
        <v>367</v>
      </c>
      <c r="Q14" s="671" t="s">
        <v>367</v>
      </c>
      <c r="R14" s="671" t="s">
        <v>367</v>
      </c>
      <c r="S14" s="681" t="s">
        <v>367</v>
      </c>
      <c r="T14" s="75"/>
    </row>
    <row r="15" spans="1:20" ht="24" customHeight="1">
      <c r="A15" s="164" t="s">
        <v>1</v>
      </c>
      <c r="B15" s="120"/>
      <c r="C15" s="2"/>
      <c r="D15" s="2"/>
      <c r="E15" s="673">
        <f aca="true" t="shared" si="1" ref="E15:S15">SUM(E16:E18)</f>
        <v>3</v>
      </c>
      <c r="F15" s="673">
        <f t="shared" si="1"/>
        <v>0</v>
      </c>
      <c r="G15" s="673">
        <f t="shared" si="1"/>
        <v>0</v>
      </c>
      <c r="H15" s="673">
        <f t="shared" si="1"/>
        <v>3</v>
      </c>
      <c r="I15" s="389">
        <f t="shared" si="1"/>
        <v>3</v>
      </c>
      <c r="J15" s="673">
        <f t="shared" si="1"/>
        <v>0</v>
      </c>
      <c r="K15" s="673">
        <f t="shared" si="1"/>
        <v>0</v>
      </c>
      <c r="L15" s="673">
        <f t="shared" si="1"/>
        <v>0</v>
      </c>
      <c r="M15" s="673">
        <f t="shared" si="1"/>
        <v>0</v>
      </c>
      <c r="N15" s="673">
        <f t="shared" si="1"/>
        <v>0</v>
      </c>
      <c r="O15" s="673">
        <f t="shared" si="1"/>
        <v>0</v>
      </c>
      <c r="P15" s="673">
        <f t="shared" si="1"/>
        <v>0</v>
      </c>
      <c r="Q15" s="673">
        <f t="shared" si="1"/>
        <v>0</v>
      </c>
      <c r="R15" s="673">
        <f t="shared" si="1"/>
        <v>3</v>
      </c>
      <c r="S15" s="682">
        <f t="shared" si="1"/>
        <v>3</v>
      </c>
      <c r="T15" s="75"/>
    </row>
    <row r="16" spans="1:20" ht="24" customHeight="1">
      <c r="A16" s="166"/>
      <c r="B16" s="126"/>
      <c r="C16" s="3" t="s">
        <v>17</v>
      </c>
      <c r="D16" s="3"/>
      <c r="E16" s="675" t="s">
        <v>367</v>
      </c>
      <c r="F16" s="675" t="s">
        <v>367</v>
      </c>
      <c r="G16" s="675" t="s">
        <v>367</v>
      </c>
      <c r="H16" s="675" t="s">
        <v>367</v>
      </c>
      <c r="I16" s="390">
        <f>SUM(J16:R16)</f>
        <v>0</v>
      </c>
      <c r="J16" s="675" t="s">
        <v>367</v>
      </c>
      <c r="K16" s="675" t="s">
        <v>367</v>
      </c>
      <c r="L16" s="675" t="s">
        <v>367</v>
      </c>
      <c r="M16" s="675" t="s">
        <v>367</v>
      </c>
      <c r="N16" s="675" t="s">
        <v>367</v>
      </c>
      <c r="O16" s="675" t="s">
        <v>367</v>
      </c>
      <c r="P16" s="675" t="s">
        <v>367</v>
      </c>
      <c r="Q16" s="675" t="s">
        <v>367</v>
      </c>
      <c r="R16" s="675" t="s">
        <v>367</v>
      </c>
      <c r="S16" s="683" t="s">
        <v>367</v>
      </c>
      <c r="T16" s="75"/>
    </row>
    <row r="17" spans="1:20" ht="24" customHeight="1">
      <c r="A17" s="166"/>
      <c r="B17" s="126"/>
      <c r="C17" s="3" t="s">
        <v>19</v>
      </c>
      <c r="D17" s="3"/>
      <c r="E17" s="675" t="s">
        <v>367</v>
      </c>
      <c r="F17" s="675" t="s">
        <v>367</v>
      </c>
      <c r="G17" s="675" t="s">
        <v>367</v>
      </c>
      <c r="H17" s="675" t="s">
        <v>367</v>
      </c>
      <c r="I17" s="390">
        <f>SUM(J17:R17)</f>
        <v>0</v>
      </c>
      <c r="J17" s="675" t="s">
        <v>367</v>
      </c>
      <c r="K17" s="675" t="s">
        <v>367</v>
      </c>
      <c r="L17" s="675" t="s">
        <v>367</v>
      </c>
      <c r="M17" s="675" t="s">
        <v>367</v>
      </c>
      <c r="N17" s="675" t="s">
        <v>367</v>
      </c>
      <c r="O17" s="675" t="s">
        <v>367</v>
      </c>
      <c r="P17" s="675" t="s">
        <v>367</v>
      </c>
      <c r="Q17" s="675" t="s">
        <v>367</v>
      </c>
      <c r="R17" s="675" t="s">
        <v>367</v>
      </c>
      <c r="S17" s="683" t="s">
        <v>367</v>
      </c>
      <c r="T17" s="75"/>
    </row>
    <row r="18" spans="1:20" ht="24" customHeight="1">
      <c r="A18" s="166"/>
      <c r="B18" s="126"/>
      <c r="C18" s="3" t="s">
        <v>20</v>
      </c>
      <c r="D18" s="3"/>
      <c r="E18" s="677">
        <v>3</v>
      </c>
      <c r="F18" s="677" t="s">
        <v>367</v>
      </c>
      <c r="G18" s="677" t="s">
        <v>367</v>
      </c>
      <c r="H18" s="677">
        <v>3</v>
      </c>
      <c r="I18" s="390">
        <f>SUM(J18:R18)</f>
        <v>3</v>
      </c>
      <c r="J18" s="677" t="s">
        <v>367</v>
      </c>
      <c r="K18" s="677" t="s">
        <v>367</v>
      </c>
      <c r="L18" s="677" t="s">
        <v>367</v>
      </c>
      <c r="M18" s="677" t="s">
        <v>367</v>
      </c>
      <c r="N18" s="677" t="s">
        <v>367</v>
      </c>
      <c r="O18" s="677" t="s">
        <v>367</v>
      </c>
      <c r="P18" s="677" t="s">
        <v>367</v>
      </c>
      <c r="Q18" s="677" t="s">
        <v>367</v>
      </c>
      <c r="R18" s="677">
        <v>3</v>
      </c>
      <c r="S18" s="684">
        <v>3</v>
      </c>
      <c r="T18" s="75"/>
    </row>
    <row r="19" spans="1:20" ht="24" customHeight="1">
      <c r="A19" s="164" t="s">
        <v>2</v>
      </c>
      <c r="B19" s="120"/>
      <c r="C19" s="2"/>
      <c r="D19" s="2"/>
      <c r="E19" s="673">
        <f aca="true" t="shared" si="2" ref="E19:S19">SUM(E20:E21)</f>
        <v>11</v>
      </c>
      <c r="F19" s="689">
        <f t="shared" si="2"/>
        <v>0</v>
      </c>
      <c r="G19" s="689">
        <f t="shared" si="2"/>
        <v>11</v>
      </c>
      <c r="H19" s="673">
        <f t="shared" si="2"/>
        <v>3</v>
      </c>
      <c r="I19" s="389">
        <f t="shared" si="2"/>
        <v>6</v>
      </c>
      <c r="J19" s="673">
        <f t="shared" si="2"/>
        <v>3</v>
      </c>
      <c r="K19" s="673">
        <f t="shared" si="2"/>
        <v>0</v>
      </c>
      <c r="L19" s="673">
        <f t="shared" si="2"/>
        <v>0</v>
      </c>
      <c r="M19" s="673">
        <f t="shared" si="2"/>
        <v>3</v>
      </c>
      <c r="N19" s="673">
        <f t="shared" si="2"/>
        <v>0</v>
      </c>
      <c r="O19" s="673">
        <f t="shared" si="2"/>
        <v>0</v>
      </c>
      <c r="P19" s="673">
        <f t="shared" si="2"/>
        <v>0</v>
      </c>
      <c r="Q19" s="673">
        <f t="shared" si="2"/>
        <v>0</v>
      </c>
      <c r="R19" s="673">
        <f t="shared" si="2"/>
        <v>0</v>
      </c>
      <c r="S19" s="682">
        <f t="shared" si="2"/>
        <v>61</v>
      </c>
      <c r="T19" s="75"/>
    </row>
    <row r="20" spans="1:20" ht="24" customHeight="1">
      <c r="A20" s="166"/>
      <c r="B20" s="126"/>
      <c r="C20" s="3" t="s">
        <v>18</v>
      </c>
      <c r="D20" s="3"/>
      <c r="E20" s="675">
        <v>11</v>
      </c>
      <c r="F20" s="675" t="s">
        <v>367</v>
      </c>
      <c r="G20" s="675">
        <v>11</v>
      </c>
      <c r="H20" s="675">
        <v>3</v>
      </c>
      <c r="I20" s="390">
        <f>SUM(J20:R20)</f>
        <v>6</v>
      </c>
      <c r="J20" s="675">
        <v>3</v>
      </c>
      <c r="K20" s="675" t="s">
        <v>367</v>
      </c>
      <c r="L20" s="675" t="s">
        <v>367</v>
      </c>
      <c r="M20" s="675">
        <v>3</v>
      </c>
      <c r="N20" s="675" t="s">
        <v>367</v>
      </c>
      <c r="O20" s="675" t="s">
        <v>367</v>
      </c>
      <c r="P20" s="675" t="s">
        <v>367</v>
      </c>
      <c r="Q20" s="675" t="s">
        <v>367</v>
      </c>
      <c r="R20" s="675" t="s">
        <v>367</v>
      </c>
      <c r="S20" s="683">
        <v>61</v>
      </c>
      <c r="T20" s="75"/>
    </row>
    <row r="21" spans="1:20" ht="24" customHeight="1">
      <c r="A21" s="166"/>
      <c r="B21" s="126"/>
      <c r="C21" s="3" t="s">
        <v>21</v>
      </c>
      <c r="D21" s="3"/>
      <c r="E21" s="675" t="s">
        <v>367</v>
      </c>
      <c r="F21" s="675" t="s">
        <v>367</v>
      </c>
      <c r="G21" s="675" t="s">
        <v>367</v>
      </c>
      <c r="H21" s="675" t="s">
        <v>367</v>
      </c>
      <c r="I21" s="390">
        <f>SUM(J21:R21)</f>
        <v>0</v>
      </c>
      <c r="J21" s="675" t="s">
        <v>367</v>
      </c>
      <c r="K21" s="675" t="s">
        <v>367</v>
      </c>
      <c r="L21" s="675" t="s">
        <v>367</v>
      </c>
      <c r="M21" s="675" t="s">
        <v>367</v>
      </c>
      <c r="N21" s="675" t="s">
        <v>367</v>
      </c>
      <c r="O21" s="675" t="s">
        <v>367</v>
      </c>
      <c r="P21" s="675" t="s">
        <v>367</v>
      </c>
      <c r="Q21" s="675" t="s">
        <v>367</v>
      </c>
      <c r="R21" s="675" t="s">
        <v>367</v>
      </c>
      <c r="S21" s="684" t="s">
        <v>367</v>
      </c>
      <c r="T21" s="75"/>
    </row>
    <row r="22" spans="1:20" ht="24" customHeight="1">
      <c r="A22" s="164" t="s">
        <v>3</v>
      </c>
      <c r="B22" s="120"/>
      <c r="C22" s="2" t="s">
        <v>22</v>
      </c>
      <c r="D22" s="2"/>
      <c r="E22" s="690">
        <v>9</v>
      </c>
      <c r="F22" s="690" t="s">
        <v>367</v>
      </c>
      <c r="G22" s="690">
        <v>7</v>
      </c>
      <c r="H22" s="690">
        <v>2</v>
      </c>
      <c r="I22" s="391">
        <f>SUM(J22:R22)</f>
        <v>2</v>
      </c>
      <c r="J22" s="690">
        <v>1</v>
      </c>
      <c r="K22" s="690" t="s">
        <v>367</v>
      </c>
      <c r="L22" s="690" t="s">
        <v>367</v>
      </c>
      <c r="M22" s="690" t="s">
        <v>367</v>
      </c>
      <c r="N22" s="690" t="s">
        <v>367</v>
      </c>
      <c r="O22" s="690" t="s">
        <v>367</v>
      </c>
      <c r="P22" s="690" t="s">
        <v>367</v>
      </c>
      <c r="Q22" s="690" t="s">
        <v>367</v>
      </c>
      <c r="R22" s="690">
        <v>1</v>
      </c>
      <c r="S22" s="681">
        <v>9</v>
      </c>
      <c r="T22" s="75"/>
    </row>
    <row r="23" spans="1:20" ht="24" customHeight="1">
      <c r="A23" s="167" t="s">
        <v>4</v>
      </c>
      <c r="B23" s="129"/>
      <c r="C23" s="4"/>
      <c r="D23" s="4"/>
      <c r="E23" s="687">
        <f aca="true" t="shared" si="3" ref="E23:S23">SUM(E24:E27)</f>
        <v>17</v>
      </c>
      <c r="F23" s="687">
        <f t="shared" si="3"/>
        <v>0</v>
      </c>
      <c r="G23" s="687">
        <f t="shared" si="3"/>
        <v>6</v>
      </c>
      <c r="H23" s="687">
        <f t="shared" si="3"/>
        <v>8</v>
      </c>
      <c r="I23" s="392">
        <f t="shared" si="3"/>
        <v>18</v>
      </c>
      <c r="J23" s="687">
        <f t="shared" si="3"/>
        <v>2</v>
      </c>
      <c r="K23" s="687">
        <f t="shared" si="3"/>
        <v>0</v>
      </c>
      <c r="L23" s="687">
        <f t="shared" si="3"/>
        <v>4</v>
      </c>
      <c r="M23" s="687">
        <f t="shared" si="3"/>
        <v>0</v>
      </c>
      <c r="N23" s="687">
        <f t="shared" si="3"/>
        <v>0</v>
      </c>
      <c r="O23" s="687">
        <f t="shared" si="3"/>
        <v>0</v>
      </c>
      <c r="P23" s="687">
        <f t="shared" si="3"/>
        <v>0</v>
      </c>
      <c r="Q23" s="687">
        <f t="shared" si="3"/>
        <v>0</v>
      </c>
      <c r="R23" s="687">
        <f t="shared" si="3"/>
        <v>12</v>
      </c>
      <c r="S23" s="682">
        <f t="shared" si="3"/>
        <v>3</v>
      </c>
      <c r="T23" s="46"/>
    </row>
    <row r="24" spans="1:20" ht="24" customHeight="1">
      <c r="A24" s="166"/>
      <c r="B24" s="126"/>
      <c r="C24" s="3" t="s">
        <v>23</v>
      </c>
      <c r="D24" s="3"/>
      <c r="E24" s="675">
        <v>2</v>
      </c>
      <c r="F24" s="675" t="s">
        <v>367</v>
      </c>
      <c r="G24" s="675">
        <v>2</v>
      </c>
      <c r="H24" s="675">
        <v>2</v>
      </c>
      <c r="I24" s="390">
        <f>SUM(J24:R24)</f>
        <v>12</v>
      </c>
      <c r="J24" s="675" t="s">
        <v>367</v>
      </c>
      <c r="K24" s="675" t="s">
        <v>367</v>
      </c>
      <c r="L24" s="675" t="s">
        <v>367</v>
      </c>
      <c r="M24" s="675" t="s">
        <v>367</v>
      </c>
      <c r="N24" s="675" t="s">
        <v>367</v>
      </c>
      <c r="O24" s="675" t="s">
        <v>367</v>
      </c>
      <c r="P24" s="675" t="s">
        <v>367</v>
      </c>
      <c r="Q24" s="675" t="s">
        <v>367</v>
      </c>
      <c r="R24" s="675">
        <v>12</v>
      </c>
      <c r="S24" s="683" t="s">
        <v>367</v>
      </c>
      <c r="T24" s="75"/>
    </row>
    <row r="25" spans="1:20" ht="24" customHeight="1">
      <c r="A25" s="166"/>
      <c r="B25" s="126"/>
      <c r="C25" s="3" t="s">
        <v>28</v>
      </c>
      <c r="D25" s="3"/>
      <c r="E25" s="675">
        <v>2</v>
      </c>
      <c r="F25" s="675" t="s">
        <v>367</v>
      </c>
      <c r="G25" s="675" t="s">
        <v>367</v>
      </c>
      <c r="H25" s="675" t="s">
        <v>367</v>
      </c>
      <c r="I25" s="390">
        <f>SUM(J25:R25)</f>
        <v>0</v>
      </c>
      <c r="J25" s="675" t="s">
        <v>367</v>
      </c>
      <c r="K25" s="675" t="s">
        <v>367</v>
      </c>
      <c r="L25" s="675" t="s">
        <v>367</v>
      </c>
      <c r="M25" s="675" t="s">
        <v>367</v>
      </c>
      <c r="N25" s="675" t="s">
        <v>367</v>
      </c>
      <c r="O25" s="675" t="s">
        <v>367</v>
      </c>
      <c r="P25" s="675" t="s">
        <v>367</v>
      </c>
      <c r="Q25" s="675" t="s">
        <v>367</v>
      </c>
      <c r="R25" s="675" t="s">
        <v>367</v>
      </c>
      <c r="S25" s="683" t="s">
        <v>367</v>
      </c>
      <c r="T25" s="75"/>
    </row>
    <row r="26" spans="1:20" ht="24" customHeight="1">
      <c r="A26" s="166"/>
      <c r="B26" s="126"/>
      <c r="C26" s="3" t="s">
        <v>24</v>
      </c>
      <c r="D26" s="3"/>
      <c r="E26" s="675">
        <v>5</v>
      </c>
      <c r="F26" s="675" t="s">
        <v>367</v>
      </c>
      <c r="G26" s="675">
        <v>4</v>
      </c>
      <c r="H26" s="675">
        <v>2</v>
      </c>
      <c r="I26" s="390">
        <f>SUM(J26:R26)</f>
        <v>2</v>
      </c>
      <c r="J26" s="675">
        <v>2</v>
      </c>
      <c r="K26" s="675" t="s">
        <v>367</v>
      </c>
      <c r="L26" s="675" t="s">
        <v>367</v>
      </c>
      <c r="M26" s="675" t="s">
        <v>367</v>
      </c>
      <c r="N26" s="675" t="s">
        <v>367</v>
      </c>
      <c r="O26" s="675" t="s">
        <v>367</v>
      </c>
      <c r="P26" s="675" t="s">
        <v>367</v>
      </c>
      <c r="Q26" s="675" t="s">
        <v>367</v>
      </c>
      <c r="R26" s="675" t="s">
        <v>367</v>
      </c>
      <c r="S26" s="683">
        <v>2</v>
      </c>
      <c r="T26" s="75"/>
    </row>
    <row r="27" spans="1:20" ht="24" customHeight="1">
      <c r="A27" s="166"/>
      <c r="B27" s="126"/>
      <c r="C27" s="3" t="s">
        <v>25</v>
      </c>
      <c r="D27" s="3"/>
      <c r="E27" s="677">
        <v>8</v>
      </c>
      <c r="F27" s="677" t="s">
        <v>367</v>
      </c>
      <c r="G27" s="677" t="s">
        <v>367</v>
      </c>
      <c r="H27" s="677">
        <v>4</v>
      </c>
      <c r="I27" s="390">
        <f>SUM(J27:R27)</f>
        <v>4</v>
      </c>
      <c r="J27" s="677" t="s">
        <v>367</v>
      </c>
      <c r="K27" s="677" t="s">
        <v>367</v>
      </c>
      <c r="L27" s="677">
        <v>4</v>
      </c>
      <c r="M27" s="677" t="s">
        <v>367</v>
      </c>
      <c r="N27" s="677" t="s">
        <v>367</v>
      </c>
      <c r="O27" s="677" t="s">
        <v>367</v>
      </c>
      <c r="P27" s="677" t="s">
        <v>367</v>
      </c>
      <c r="Q27" s="677" t="s">
        <v>367</v>
      </c>
      <c r="R27" s="677" t="s">
        <v>367</v>
      </c>
      <c r="S27" s="684">
        <v>1</v>
      </c>
      <c r="T27" s="75"/>
    </row>
    <row r="28" spans="1:20" ht="24" customHeight="1">
      <c r="A28" s="167" t="s">
        <v>5</v>
      </c>
      <c r="B28" s="129"/>
      <c r="C28" s="4"/>
      <c r="D28" s="4"/>
      <c r="E28" s="673">
        <f aca="true" t="shared" si="4" ref="E28:S28">SUM(E29:E34)</f>
        <v>12</v>
      </c>
      <c r="F28" s="673">
        <f t="shared" si="4"/>
        <v>0</v>
      </c>
      <c r="G28" s="673">
        <f t="shared" si="4"/>
        <v>0</v>
      </c>
      <c r="H28" s="673">
        <f t="shared" si="4"/>
        <v>5</v>
      </c>
      <c r="I28" s="393">
        <f t="shared" si="4"/>
        <v>6</v>
      </c>
      <c r="J28" s="673">
        <f t="shared" si="4"/>
        <v>0</v>
      </c>
      <c r="K28" s="673">
        <f t="shared" si="4"/>
        <v>0</v>
      </c>
      <c r="L28" s="673">
        <f t="shared" si="4"/>
        <v>0</v>
      </c>
      <c r="M28" s="673">
        <f t="shared" si="4"/>
        <v>3</v>
      </c>
      <c r="N28" s="673">
        <f t="shared" si="4"/>
        <v>0</v>
      </c>
      <c r="O28" s="673">
        <f t="shared" si="4"/>
        <v>0</v>
      </c>
      <c r="P28" s="673">
        <f t="shared" si="4"/>
        <v>0</v>
      </c>
      <c r="Q28" s="673">
        <f t="shared" si="4"/>
        <v>0</v>
      </c>
      <c r="R28" s="673">
        <f t="shared" si="4"/>
        <v>3</v>
      </c>
      <c r="S28" s="682">
        <f t="shared" si="4"/>
        <v>14</v>
      </c>
      <c r="T28" s="46"/>
    </row>
    <row r="29" spans="1:20" ht="24" customHeight="1">
      <c r="A29" s="166"/>
      <c r="B29" s="126"/>
      <c r="C29" s="3" t="s">
        <v>26</v>
      </c>
      <c r="D29" s="3"/>
      <c r="E29" s="675" t="s">
        <v>367</v>
      </c>
      <c r="F29" s="675" t="s">
        <v>367</v>
      </c>
      <c r="G29" s="675" t="s">
        <v>367</v>
      </c>
      <c r="H29" s="675" t="s">
        <v>367</v>
      </c>
      <c r="I29" s="390">
        <f aca="true" t="shared" si="5" ref="I29:I34">SUM(J29:R29)</f>
        <v>0</v>
      </c>
      <c r="J29" s="675" t="s">
        <v>367</v>
      </c>
      <c r="K29" s="675" t="s">
        <v>367</v>
      </c>
      <c r="L29" s="675" t="s">
        <v>367</v>
      </c>
      <c r="M29" s="675" t="s">
        <v>367</v>
      </c>
      <c r="N29" s="675" t="s">
        <v>367</v>
      </c>
      <c r="O29" s="675" t="s">
        <v>367</v>
      </c>
      <c r="P29" s="675" t="s">
        <v>367</v>
      </c>
      <c r="Q29" s="675" t="s">
        <v>367</v>
      </c>
      <c r="R29" s="675" t="s">
        <v>367</v>
      </c>
      <c r="S29" s="683" t="s">
        <v>367</v>
      </c>
      <c r="T29" s="75"/>
    </row>
    <row r="30" spans="1:20" ht="24" customHeight="1">
      <c r="A30" s="166"/>
      <c r="B30" s="126"/>
      <c r="C30" s="3" t="s">
        <v>27</v>
      </c>
      <c r="D30" s="3"/>
      <c r="E30" s="675">
        <v>5</v>
      </c>
      <c r="F30" s="675" t="s">
        <v>367</v>
      </c>
      <c r="G30" s="675" t="s">
        <v>367</v>
      </c>
      <c r="H30" s="675">
        <v>3</v>
      </c>
      <c r="I30" s="390">
        <f t="shared" si="5"/>
        <v>3</v>
      </c>
      <c r="J30" s="675" t="s">
        <v>367</v>
      </c>
      <c r="K30" s="675" t="s">
        <v>367</v>
      </c>
      <c r="L30" s="675" t="s">
        <v>367</v>
      </c>
      <c r="M30" s="675" t="s">
        <v>367</v>
      </c>
      <c r="N30" s="675" t="s">
        <v>367</v>
      </c>
      <c r="O30" s="675" t="s">
        <v>367</v>
      </c>
      <c r="P30" s="675" t="s">
        <v>367</v>
      </c>
      <c r="Q30" s="675" t="s">
        <v>367</v>
      </c>
      <c r="R30" s="675">
        <v>3</v>
      </c>
      <c r="S30" s="683">
        <v>2</v>
      </c>
      <c r="T30" s="75"/>
    </row>
    <row r="31" spans="1:20" ht="24" customHeight="1">
      <c r="A31" s="166"/>
      <c r="B31" s="126"/>
      <c r="C31" s="3" t="s">
        <v>30</v>
      </c>
      <c r="D31" s="3"/>
      <c r="E31" s="675" t="s">
        <v>367</v>
      </c>
      <c r="F31" s="675" t="s">
        <v>367</v>
      </c>
      <c r="G31" s="675" t="s">
        <v>367</v>
      </c>
      <c r="H31" s="675" t="s">
        <v>367</v>
      </c>
      <c r="I31" s="390">
        <f t="shared" si="5"/>
        <v>0</v>
      </c>
      <c r="J31" s="675" t="s">
        <v>367</v>
      </c>
      <c r="K31" s="675" t="s">
        <v>367</v>
      </c>
      <c r="L31" s="675" t="s">
        <v>367</v>
      </c>
      <c r="M31" s="675" t="s">
        <v>367</v>
      </c>
      <c r="N31" s="675" t="s">
        <v>367</v>
      </c>
      <c r="O31" s="675" t="s">
        <v>367</v>
      </c>
      <c r="P31" s="675" t="s">
        <v>367</v>
      </c>
      <c r="Q31" s="675" t="s">
        <v>367</v>
      </c>
      <c r="R31" s="675" t="s">
        <v>367</v>
      </c>
      <c r="S31" s="683" t="s">
        <v>367</v>
      </c>
      <c r="T31" s="75"/>
    </row>
    <row r="32" spans="1:20" ht="24" customHeight="1">
      <c r="A32" s="166"/>
      <c r="B32" s="126"/>
      <c r="C32" s="3" t="s">
        <v>29</v>
      </c>
      <c r="D32" s="3"/>
      <c r="E32" s="675" t="s">
        <v>367</v>
      </c>
      <c r="F32" s="675" t="s">
        <v>367</v>
      </c>
      <c r="G32" s="675" t="s">
        <v>367</v>
      </c>
      <c r="H32" s="675" t="s">
        <v>367</v>
      </c>
      <c r="I32" s="390">
        <f t="shared" si="5"/>
        <v>0</v>
      </c>
      <c r="J32" s="675" t="s">
        <v>367</v>
      </c>
      <c r="K32" s="675" t="s">
        <v>367</v>
      </c>
      <c r="L32" s="675" t="s">
        <v>367</v>
      </c>
      <c r="M32" s="675" t="s">
        <v>367</v>
      </c>
      <c r="N32" s="675" t="s">
        <v>367</v>
      </c>
      <c r="O32" s="675" t="s">
        <v>367</v>
      </c>
      <c r="P32" s="675" t="s">
        <v>367</v>
      </c>
      <c r="Q32" s="675" t="s">
        <v>367</v>
      </c>
      <c r="R32" s="675" t="s">
        <v>367</v>
      </c>
      <c r="S32" s="683" t="s">
        <v>367</v>
      </c>
      <c r="T32" s="75"/>
    </row>
    <row r="33" spans="1:20" ht="24" customHeight="1">
      <c r="A33" s="166"/>
      <c r="B33" s="126"/>
      <c r="C33" s="3" t="s">
        <v>48</v>
      </c>
      <c r="D33" s="3"/>
      <c r="E33" s="675">
        <v>2</v>
      </c>
      <c r="F33" s="675" t="s">
        <v>367</v>
      </c>
      <c r="G33" s="675" t="s">
        <v>367</v>
      </c>
      <c r="H33" s="675" t="s">
        <v>367</v>
      </c>
      <c r="I33" s="390">
        <f t="shared" si="5"/>
        <v>0</v>
      </c>
      <c r="J33" s="675" t="s">
        <v>367</v>
      </c>
      <c r="K33" s="675" t="s">
        <v>367</v>
      </c>
      <c r="L33" s="675" t="s">
        <v>367</v>
      </c>
      <c r="M33" s="675" t="s">
        <v>367</v>
      </c>
      <c r="N33" s="675" t="s">
        <v>367</v>
      </c>
      <c r="O33" s="675" t="s">
        <v>367</v>
      </c>
      <c r="P33" s="675" t="s">
        <v>367</v>
      </c>
      <c r="Q33" s="675" t="s">
        <v>367</v>
      </c>
      <c r="R33" s="675" t="s">
        <v>367</v>
      </c>
      <c r="S33" s="683" t="s">
        <v>367</v>
      </c>
      <c r="T33" s="75"/>
    </row>
    <row r="34" spans="1:20" ht="24" customHeight="1">
      <c r="A34" s="166"/>
      <c r="B34" s="126"/>
      <c r="C34" s="3" t="s">
        <v>192</v>
      </c>
      <c r="D34" s="3"/>
      <c r="E34" s="677">
        <v>5</v>
      </c>
      <c r="F34" s="677" t="s">
        <v>367</v>
      </c>
      <c r="G34" s="677" t="s">
        <v>367</v>
      </c>
      <c r="H34" s="677">
        <v>2</v>
      </c>
      <c r="I34" s="390">
        <f t="shared" si="5"/>
        <v>3</v>
      </c>
      <c r="J34" s="677" t="s">
        <v>367</v>
      </c>
      <c r="K34" s="677" t="s">
        <v>367</v>
      </c>
      <c r="L34" s="677" t="s">
        <v>367</v>
      </c>
      <c r="M34" s="677">
        <v>3</v>
      </c>
      <c r="N34" s="677" t="s">
        <v>367</v>
      </c>
      <c r="O34" s="677" t="s">
        <v>367</v>
      </c>
      <c r="P34" s="677" t="s">
        <v>367</v>
      </c>
      <c r="Q34" s="677" t="s">
        <v>367</v>
      </c>
      <c r="R34" s="677" t="s">
        <v>367</v>
      </c>
      <c r="S34" s="684">
        <v>12</v>
      </c>
      <c r="T34" s="75"/>
    </row>
    <row r="35" spans="1:20" ht="24" customHeight="1">
      <c r="A35" s="168" t="s">
        <v>61</v>
      </c>
      <c r="B35" s="132"/>
      <c r="C35" s="4"/>
      <c r="D35" s="4"/>
      <c r="E35" s="673">
        <f aca="true" t="shared" si="6" ref="E35:S35">SUM(E36:E39)</f>
        <v>49</v>
      </c>
      <c r="F35" s="673">
        <f t="shared" si="6"/>
        <v>0</v>
      </c>
      <c r="G35" s="673">
        <f t="shared" si="6"/>
        <v>4</v>
      </c>
      <c r="H35" s="673">
        <f t="shared" si="6"/>
        <v>45</v>
      </c>
      <c r="I35" s="393">
        <f t="shared" si="6"/>
        <v>66</v>
      </c>
      <c r="J35" s="673">
        <f t="shared" si="6"/>
        <v>6</v>
      </c>
      <c r="K35" s="673">
        <f t="shared" si="6"/>
        <v>12</v>
      </c>
      <c r="L35" s="673">
        <f t="shared" si="6"/>
        <v>11</v>
      </c>
      <c r="M35" s="673">
        <f t="shared" si="6"/>
        <v>4</v>
      </c>
      <c r="N35" s="673">
        <f t="shared" si="6"/>
        <v>3</v>
      </c>
      <c r="O35" s="673">
        <f t="shared" si="6"/>
        <v>0</v>
      </c>
      <c r="P35" s="673">
        <f t="shared" si="6"/>
        <v>0</v>
      </c>
      <c r="Q35" s="673">
        <f t="shared" si="6"/>
        <v>0</v>
      </c>
      <c r="R35" s="673">
        <f t="shared" si="6"/>
        <v>30</v>
      </c>
      <c r="S35" s="682">
        <f t="shared" si="6"/>
        <v>31</v>
      </c>
      <c r="T35" s="46"/>
    </row>
    <row r="36" spans="1:20" ht="24" customHeight="1">
      <c r="A36" s="166"/>
      <c r="B36" s="126"/>
      <c r="C36" s="3" t="s">
        <v>49</v>
      </c>
      <c r="D36" s="3"/>
      <c r="E36" s="675">
        <v>39</v>
      </c>
      <c r="F36" s="675" t="s">
        <v>367</v>
      </c>
      <c r="G36" s="675">
        <v>3</v>
      </c>
      <c r="H36" s="675">
        <v>36</v>
      </c>
      <c r="I36" s="390">
        <f>SUM(J36:R36)</f>
        <v>49</v>
      </c>
      <c r="J36" s="675">
        <v>6</v>
      </c>
      <c r="K36" s="675">
        <v>12</v>
      </c>
      <c r="L36" s="675">
        <v>11</v>
      </c>
      <c r="M36" s="675">
        <v>4</v>
      </c>
      <c r="N36" s="675">
        <v>3</v>
      </c>
      <c r="O36" s="675" t="s">
        <v>367</v>
      </c>
      <c r="P36" s="675" t="s">
        <v>367</v>
      </c>
      <c r="Q36" s="675" t="s">
        <v>367</v>
      </c>
      <c r="R36" s="675">
        <v>13</v>
      </c>
      <c r="S36" s="683">
        <v>25</v>
      </c>
      <c r="T36" s="75"/>
    </row>
    <row r="37" spans="1:20" ht="24" customHeight="1">
      <c r="A37" s="166"/>
      <c r="B37" s="126"/>
      <c r="C37" s="3" t="s">
        <v>50</v>
      </c>
      <c r="D37" s="3"/>
      <c r="E37" s="675">
        <v>9</v>
      </c>
      <c r="F37" s="675" t="s">
        <v>367</v>
      </c>
      <c r="G37" s="675" t="s">
        <v>367</v>
      </c>
      <c r="H37" s="675">
        <v>8</v>
      </c>
      <c r="I37" s="390">
        <f>SUM(J37:R37)</f>
        <v>8</v>
      </c>
      <c r="J37" s="675" t="s">
        <v>367</v>
      </c>
      <c r="K37" s="675" t="s">
        <v>367</v>
      </c>
      <c r="L37" s="675" t="s">
        <v>367</v>
      </c>
      <c r="M37" s="675" t="s">
        <v>367</v>
      </c>
      <c r="N37" s="675" t="s">
        <v>367</v>
      </c>
      <c r="O37" s="675" t="s">
        <v>367</v>
      </c>
      <c r="P37" s="675" t="s">
        <v>367</v>
      </c>
      <c r="Q37" s="675" t="s">
        <v>367</v>
      </c>
      <c r="R37" s="675">
        <v>8</v>
      </c>
      <c r="S37" s="683">
        <v>3</v>
      </c>
      <c r="T37" s="75"/>
    </row>
    <row r="38" spans="1:20" ht="24" customHeight="1">
      <c r="A38" s="166"/>
      <c r="B38" s="126"/>
      <c r="C38" s="3" t="s">
        <v>31</v>
      </c>
      <c r="D38" s="3"/>
      <c r="E38" s="675" t="s">
        <v>367</v>
      </c>
      <c r="F38" s="675" t="s">
        <v>367</v>
      </c>
      <c r="G38" s="675" t="s">
        <v>367</v>
      </c>
      <c r="H38" s="675" t="s">
        <v>367</v>
      </c>
      <c r="I38" s="390">
        <f>SUM(J38:R38)</f>
        <v>0</v>
      </c>
      <c r="J38" s="675" t="s">
        <v>367</v>
      </c>
      <c r="K38" s="675" t="s">
        <v>367</v>
      </c>
      <c r="L38" s="675" t="s">
        <v>367</v>
      </c>
      <c r="M38" s="675" t="s">
        <v>367</v>
      </c>
      <c r="N38" s="675" t="s">
        <v>367</v>
      </c>
      <c r="O38" s="675" t="s">
        <v>367</v>
      </c>
      <c r="P38" s="675" t="s">
        <v>367</v>
      </c>
      <c r="Q38" s="675" t="s">
        <v>367</v>
      </c>
      <c r="R38" s="675" t="s">
        <v>367</v>
      </c>
      <c r="S38" s="683" t="s">
        <v>367</v>
      </c>
      <c r="T38" s="75"/>
    </row>
    <row r="39" spans="1:20" ht="24" customHeight="1">
      <c r="A39" s="166"/>
      <c r="B39" s="126"/>
      <c r="C39" s="3" t="s">
        <v>37</v>
      </c>
      <c r="D39" s="3"/>
      <c r="E39" s="677">
        <v>1</v>
      </c>
      <c r="F39" s="677" t="s">
        <v>367</v>
      </c>
      <c r="G39" s="677">
        <v>1</v>
      </c>
      <c r="H39" s="677">
        <v>1</v>
      </c>
      <c r="I39" s="390">
        <f>SUM(J39:R39)</f>
        <v>9</v>
      </c>
      <c r="J39" s="677" t="s">
        <v>367</v>
      </c>
      <c r="K39" s="677" t="s">
        <v>367</v>
      </c>
      <c r="L39" s="677" t="s">
        <v>367</v>
      </c>
      <c r="M39" s="677" t="s">
        <v>367</v>
      </c>
      <c r="N39" s="677" t="s">
        <v>367</v>
      </c>
      <c r="O39" s="677" t="s">
        <v>367</v>
      </c>
      <c r="P39" s="677" t="s">
        <v>367</v>
      </c>
      <c r="Q39" s="677" t="s">
        <v>367</v>
      </c>
      <c r="R39" s="677">
        <v>9</v>
      </c>
      <c r="S39" s="684">
        <v>3</v>
      </c>
      <c r="T39" s="75"/>
    </row>
    <row r="40" spans="1:20" ht="24" customHeight="1">
      <c r="A40" s="167" t="s">
        <v>6</v>
      </c>
      <c r="B40" s="129"/>
      <c r="C40" s="4"/>
      <c r="D40" s="4"/>
      <c r="E40" s="673">
        <f aca="true" t="shared" si="7" ref="E40:S40">SUM(E41:E43)</f>
        <v>18</v>
      </c>
      <c r="F40" s="673">
        <f t="shared" si="7"/>
        <v>0</v>
      </c>
      <c r="G40" s="673">
        <f t="shared" si="7"/>
        <v>5</v>
      </c>
      <c r="H40" s="673">
        <f t="shared" si="7"/>
        <v>16</v>
      </c>
      <c r="I40" s="393">
        <f t="shared" si="7"/>
        <v>37</v>
      </c>
      <c r="J40" s="673">
        <f t="shared" si="7"/>
        <v>20</v>
      </c>
      <c r="K40" s="673">
        <f t="shared" si="7"/>
        <v>0</v>
      </c>
      <c r="L40" s="673">
        <f t="shared" si="7"/>
        <v>3</v>
      </c>
      <c r="M40" s="673">
        <f t="shared" si="7"/>
        <v>0</v>
      </c>
      <c r="N40" s="673">
        <f t="shared" si="7"/>
        <v>0</v>
      </c>
      <c r="O40" s="673">
        <f t="shared" si="7"/>
        <v>0</v>
      </c>
      <c r="P40" s="673">
        <f t="shared" si="7"/>
        <v>0</v>
      </c>
      <c r="Q40" s="673">
        <f t="shared" si="7"/>
        <v>6</v>
      </c>
      <c r="R40" s="673">
        <f t="shared" si="7"/>
        <v>8</v>
      </c>
      <c r="S40" s="682">
        <f t="shared" si="7"/>
        <v>2</v>
      </c>
      <c r="T40" s="46"/>
    </row>
    <row r="41" spans="1:20" ht="24" customHeight="1">
      <c r="A41" s="166"/>
      <c r="B41" s="126"/>
      <c r="C41" s="3" t="s">
        <v>32</v>
      </c>
      <c r="D41" s="3"/>
      <c r="E41" s="675">
        <v>1</v>
      </c>
      <c r="F41" s="675" t="s">
        <v>367</v>
      </c>
      <c r="G41" s="675">
        <v>1</v>
      </c>
      <c r="H41" s="675">
        <v>1</v>
      </c>
      <c r="I41" s="390">
        <f>SUM(J41:R41)</f>
        <v>3</v>
      </c>
      <c r="J41" s="675" t="s">
        <v>367</v>
      </c>
      <c r="K41" s="675" t="s">
        <v>367</v>
      </c>
      <c r="L41" s="675">
        <v>3</v>
      </c>
      <c r="M41" s="675" t="s">
        <v>367</v>
      </c>
      <c r="N41" s="675" t="s">
        <v>367</v>
      </c>
      <c r="O41" s="675" t="s">
        <v>367</v>
      </c>
      <c r="P41" s="675" t="s">
        <v>367</v>
      </c>
      <c r="Q41" s="675" t="s">
        <v>367</v>
      </c>
      <c r="R41" s="675" t="s">
        <v>367</v>
      </c>
      <c r="S41" s="683">
        <v>1</v>
      </c>
      <c r="T41" s="75"/>
    </row>
    <row r="42" spans="1:20" ht="24" customHeight="1">
      <c r="A42" s="166"/>
      <c r="B42" s="126"/>
      <c r="C42" s="3" t="s">
        <v>33</v>
      </c>
      <c r="D42" s="3"/>
      <c r="E42" s="675" t="s">
        <v>367</v>
      </c>
      <c r="F42" s="675" t="s">
        <v>367</v>
      </c>
      <c r="G42" s="675" t="s">
        <v>367</v>
      </c>
      <c r="H42" s="675" t="s">
        <v>367</v>
      </c>
      <c r="I42" s="390">
        <f>SUM(J42:R42)</f>
        <v>0</v>
      </c>
      <c r="J42" s="675" t="s">
        <v>367</v>
      </c>
      <c r="K42" s="675" t="s">
        <v>367</v>
      </c>
      <c r="L42" s="675" t="s">
        <v>367</v>
      </c>
      <c r="M42" s="675" t="s">
        <v>367</v>
      </c>
      <c r="N42" s="675" t="s">
        <v>367</v>
      </c>
      <c r="O42" s="675" t="s">
        <v>367</v>
      </c>
      <c r="P42" s="675" t="s">
        <v>367</v>
      </c>
      <c r="Q42" s="675" t="s">
        <v>367</v>
      </c>
      <c r="R42" s="675" t="s">
        <v>367</v>
      </c>
      <c r="S42" s="683" t="s">
        <v>367</v>
      </c>
      <c r="T42" s="75"/>
    </row>
    <row r="43" spans="1:20" ht="24" customHeight="1">
      <c r="A43" s="166"/>
      <c r="B43" s="126"/>
      <c r="C43" s="3" t="s">
        <v>34</v>
      </c>
      <c r="D43" s="3"/>
      <c r="E43" s="677">
        <v>17</v>
      </c>
      <c r="F43" s="677" t="s">
        <v>367</v>
      </c>
      <c r="G43" s="677">
        <v>4</v>
      </c>
      <c r="H43" s="677">
        <v>15</v>
      </c>
      <c r="I43" s="390">
        <f>SUM(J43:R43)</f>
        <v>34</v>
      </c>
      <c r="J43" s="677">
        <v>20</v>
      </c>
      <c r="K43" s="677" t="s">
        <v>367</v>
      </c>
      <c r="L43" s="677" t="s">
        <v>367</v>
      </c>
      <c r="M43" s="677" t="s">
        <v>367</v>
      </c>
      <c r="N43" s="677" t="s">
        <v>367</v>
      </c>
      <c r="O43" s="677" t="s">
        <v>367</v>
      </c>
      <c r="P43" s="677" t="s">
        <v>367</v>
      </c>
      <c r="Q43" s="677">
        <v>6</v>
      </c>
      <c r="R43" s="677">
        <v>8</v>
      </c>
      <c r="S43" s="684">
        <v>1</v>
      </c>
      <c r="T43" s="75"/>
    </row>
    <row r="44" spans="1:20" ht="24" customHeight="1">
      <c r="A44" s="169" t="s">
        <v>7</v>
      </c>
      <c r="B44" s="134"/>
      <c r="C44" s="133"/>
      <c r="D44" s="5"/>
      <c r="E44" s="673">
        <f aca="true" t="shared" si="8" ref="E44:S44">SUM(E45:E47)</f>
        <v>3</v>
      </c>
      <c r="F44" s="673">
        <f t="shared" si="8"/>
        <v>0</v>
      </c>
      <c r="G44" s="673">
        <f t="shared" si="8"/>
        <v>0</v>
      </c>
      <c r="H44" s="673">
        <f t="shared" si="8"/>
        <v>0</v>
      </c>
      <c r="I44" s="394">
        <f t="shared" si="8"/>
        <v>0</v>
      </c>
      <c r="J44" s="673">
        <f t="shared" si="8"/>
        <v>0</v>
      </c>
      <c r="K44" s="673">
        <f t="shared" si="8"/>
        <v>0</v>
      </c>
      <c r="L44" s="673">
        <f t="shared" si="8"/>
        <v>0</v>
      </c>
      <c r="M44" s="673">
        <f t="shared" si="8"/>
        <v>0</v>
      </c>
      <c r="N44" s="673">
        <f t="shared" si="8"/>
        <v>0</v>
      </c>
      <c r="O44" s="673">
        <f t="shared" si="8"/>
        <v>0</v>
      </c>
      <c r="P44" s="673">
        <f t="shared" si="8"/>
        <v>0</v>
      </c>
      <c r="Q44" s="673">
        <f t="shared" si="8"/>
        <v>0</v>
      </c>
      <c r="R44" s="673">
        <f t="shared" si="8"/>
        <v>0</v>
      </c>
      <c r="S44" s="682">
        <f t="shared" si="8"/>
        <v>0</v>
      </c>
      <c r="T44" s="46"/>
    </row>
    <row r="45" spans="1:20" ht="24" customHeight="1">
      <c r="A45" s="166"/>
      <c r="B45" s="135"/>
      <c r="C45" s="3" t="s">
        <v>35</v>
      </c>
      <c r="D45" s="6"/>
      <c r="E45" s="675" t="s">
        <v>367</v>
      </c>
      <c r="F45" s="675" t="s">
        <v>367</v>
      </c>
      <c r="G45" s="675" t="s">
        <v>367</v>
      </c>
      <c r="H45" s="675" t="s">
        <v>367</v>
      </c>
      <c r="I45" s="395">
        <f>SUM(J45:R45)</f>
        <v>0</v>
      </c>
      <c r="J45" s="675" t="s">
        <v>367</v>
      </c>
      <c r="K45" s="675" t="s">
        <v>367</v>
      </c>
      <c r="L45" s="675" t="s">
        <v>367</v>
      </c>
      <c r="M45" s="675" t="s">
        <v>367</v>
      </c>
      <c r="N45" s="675" t="s">
        <v>367</v>
      </c>
      <c r="O45" s="675" t="s">
        <v>367</v>
      </c>
      <c r="P45" s="675" t="s">
        <v>367</v>
      </c>
      <c r="Q45" s="675" t="s">
        <v>367</v>
      </c>
      <c r="R45" s="675" t="s">
        <v>367</v>
      </c>
      <c r="S45" s="683" t="s">
        <v>367</v>
      </c>
      <c r="T45" s="46"/>
    </row>
    <row r="46" spans="1:20" ht="24" customHeight="1">
      <c r="A46" s="130"/>
      <c r="B46" s="136"/>
      <c r="C46" s="3" t="s">
        <v>36</v>
      </c>
      <c r="D46" s="8"/>
      <c r="E46" s="675" t="s">
        <v>367</v>
      </c>
      <c r="F46" s="675" t="s">
        <v>367</v>
      </c>
      <c r="G46" s="675" t="s">
        <v>367</v>
      </c>
      <c r="H46" s="675" t="s">
        <v>367</v>
      </c>
      <c r="I46" s="395">
        <f>SUM(J46:R46)</f>
        <v>0</v>
      </c>
      <c r="J46" s="675" t="s">
        <v>367</v>
      </c>
      <c r="K46" s="675" t="s">
        <v>367</v>
      </c>
      <c r="L46" s="675" t="s">
        <v>367</v>
      </c>
      <c r="M46" s="675" t="s">
        <v>367</v>
      </c>
      <c r="N46" s="675" t="s">
        <v>367</v>
      </c>
      <c r="O46" s="675" t="s">
        <v>367</v>
      </c>
      <c r="P46" s="675" t="s">
        <v>367</v>
      </c>
      <c r="Q46" s="675" t="s">
        <v>367</v>
      </c>
      <c r="R46" s="675" t="s">
        <v>367</v>
      </c>
      <c r="S46" s="683" t="s">
        <v>367</v>
      </c>
      <c r="T46" s="46"/>
    </row>
    <row r="47" spans="1:20" ht="24" customHeight="1">
      <c r="A47" s="137"/>
      <c r="B47" s="139"/>
      <c r="C47" s="140" t="s">
        <v>51</v>
      </c>
      <c r="D47" s="9"/>
      <c r="E47" s="677">
        <v>3</v>
      </c>
      <c r="F47" s="677" t="s">
        <v>367</v>
      </c>
      <c r="G47" s="677" t="s">
        <v>367</v>
      </c>
      <c r="H47" s="677" t="s">
        <v>367</v>
      </c>
      <c r="I47" s="396">
        <f>SUM(J47:R47)</f>
        <v>0</v>
      </c>
      <c r="J47" s="677" t="s">
        <v>367</v>
      </c>
      <c r="K47" s="677" t="s">
        <v>367</v>
      </c>
      <c r="L47" s="677" t="s">
        <v>367</v>
      </c>
      <c r="M47" s="677" t="s">
        <v>367</v>
      </c>
      <c r="N47" s="677" t="s">
        <v>367</v>
      </c>
      <c r="O47" s="677" t="s">
        <v>367</v>
      </c>
      <c r="P47" s="677" t="s">
        <v>367</v>
      </c>
      <c r="Q47" s="677" t="s">
        <v>367</v>
      </c>
      <c r="R47" s="677" t="s">
        <v>367</v>
      </c>
      <c r="S47" s="684" t="s">
        <v>367</v>
      </c>
      <c r="T47" s="46"/>
    </row>
    <row r="48" spans="1:20" ht="24" customHeight="1">
      <c r="A48" s="167" t="s">
        <v>8</v>
      </c>
      <c r="B48" s="141"/>
      <c r="C48" s="4"/>
      <c r="D48" s="4"/>
      <c r="E48" s="673">
        <f aca="true" t="shared" si="9" ref="E48:S48">SUM(E49:E51)</f>
        <v>30</v>
      </c>
      <c r="F48" s="673">
        <f t="shared" si="9"/>
        <v>0</v>
      </c>
      <c r="G48" s="673">
        <f t="shared" si="9"/>
        <v>10</v>
      </c>
      <c r="H48" s="673">
        <f t="shared" si="9"/>
        <v>26</v>
      </c>
      <c r="I48" s="393">
        <f t="shared" si="9"/>
        <v>154</v>
      </c>
      <c r="J48" s="673">
        <f t="shared" si="9"/>
        <v>8</v>
      </c>
      <c r="K48" s="673">
        <f t="shared" si="9"/>
        <v>5</v>
      </c>
      <c r="L48" s="673">
        <f t="shared" si="9"/>
        <v>4</v>
      </c>
      <c r="M48" s="673">
        <f t="shared" si="9"/>
        <v>6</v>
      </c>
      <c r="N48" s="673">
        <f t="shared" si="9"/>
        <v>0</v>
      </c>
      <c r="O48" s="673">
        <f t="shared" si="9"/>
        <v>0</v>
      </c>
      <c r="P48" s="673">
        <f t="shared" si="9"/>
        <v>17</v>
      </c>
      <c r="Q48" s="673">
        <f t="shared" si="9"/>
        <v>0</v>
      </c>
      <c r="R48" s="673">
        <f t="shared" si="9"/>
        <v>114</v>
      </c>
      <c r="S48" s="682">
        <f t="shared" si="9"/>
        <v>20</v>
      </c>
      <c r="T48" s="46"/>
    </row>
    <row r="49" spans="1:20" ht="24" customHeight="1">
      <c r="A49" s="166"/>
      <c r="B49" s="135"/>
      <c r="C49" s="3" t="s">
        <v>38</v>
      </c>
      <c r="D49" s="3"/>
      <c r="E49" s="675">
        <v>24</v>
      </c>
      <c r="F49" s="675" t="s">
        <v>367</v>
      </c>
      <c r="G49" s="675">
        <v>7</v>
      </c>
      <c r="H49" s="675">
        <v>21</v>
      </c>
      <c r="I49" s="390">
        <f>SUM(J49:R49)</f>
        <v>147</v>
      </c>
      <c r="J49" s="675">
        <v>6</v>
      </c>
      <c r="K49" s="675">
        <v>1</v>
      </c>
      <c r="L49" s="675">
        <v>4</v>
      </c>
      <c r="M49" s="675">
        <v>5</v>
      </c>
      <c r="N49" s="675" t="s">
        <v>367</v>
      </c>
      <c r="O49" s="675" t="s">
        <v>367</v>
      </c>
      <c r="P49" s="675">
        <v>17</v>
      </c>
      <c r="Q49" s="675" t="s">
        <v>367</v>
      </c>
      <c r="R49" s="675">
        <v>114</v>
      </c>
      <c r="S49" s="683">
        <v>16</v>
      </c>
      <c r="T49" s="75"/>
    </row>
    <row r="50" spans="1:20" ht="24" customHeight="1">
      <c r="A50" s="166"/>
      <c r="B50" s="135"/>
      <c r="C50" s="3" t="s">
        <v>52</v>
      </c>
      <c r="D50" s="3"/>
      <c r="E50" s="675">
        <v>3</v>
      </c>
      <c r="F50" s="675" t="s">
        <v>367</v>
      </c>
      <c r="G50" s="675">
        <v>3</v>
      </c>
      <c r="H50" s="675">
        <v>2</v>
      </c>
      <c r="I50" s="390">
        <f>SUM(J50:R50)</f>
        <v>4</v>
      </c>
      <c r="J50" s="675">
        <v>2</v>
      </c>
      <c r="K50" s="675">
        <v>1</v>
      </c>
      <c r="L50" s="675" t="s">
        <v>367</v>
      </c>
      <c r="M50" s="675">
        <v>1</v>
      </c>
      <c r="N50" s="675" t="s">
        <v>367</v>
      </c>
      <c r="O50" s="675" t="s">
        <v>367</v>
      </c>
      <c r="P50" s="675" t="s">
        <v>367</v>
      </c>
      <c r="Q50" s="675" t="s">
        <v>367</v>
      </c>
      <c r="R50" s="675" t="s">
        <v>367</v>
      </c>
      <c r="S50" s="683">
        <v>4</v>
      </c>
      <c r="T50" s="75"/>
    </row>
    <row r="51" spans="1:20" ht="24" customHeight="1">
      <c r="A51" s="166"/>
      <c r="B51" s="135"/>
      <c r="C51" s="3" t="s">
        <v>53</v>
      </c>
      <c r="D51" s="3"/>
      <c r="E51" s="677">
        <v>3</v>
      </c>
      <c r="F51" s="677" t="s">
        <v>367</v>
      </c>
      <c r="G51" s="677" t="s">
        <v>367</v>
      </c>
      <c r="H51" s="677">
        <v>3</v>
      </c>
      <c r="I51" s="390">
        <f>SUM(J51:R51)</f>
        <v>3</v>
      </c>
      <c r="J51" s="677" t="s">
        <v>367</v>
      </c>
      <c r="K51" s="677">
        <v>3</v>
      </c>
      <c r="L51" s="677" t="s">
        <v>367</v>
      </c>
      <c r="M51" s="677" t="s">
        <v>367</v>
      </c>
      <c r="N51" s="677" t="s">
        <v>367</v>
      </c>
      <c r="O51" s="677" t="s">
        <v>367</v>
      </c>
      <c r="P51" s="677" t="s">
        <v>367</v>
      </c>
      <c r="Q51" s="677" t="s">
        <v>367</v>
      </c>
      <c r="R51" s="677" t="s">
        <v>367</v>
      </c>
      <c r="S51" s="684" t="s">
        <v>367</v>
      </c>
      <c r="T51" s="75"/>
    </row>
    <row r="52" spans="1:20" ht="24" customHeight="1">
      <c r="A52" s="167" t="s">
        <v>9</v>
      </c>
      <c r="B52" s="141"/>
      <c r="C52" s="4"/>
      <c r="D52" s="4"/>
      <c r="E52" s="673">
        <f aca="true" t="shared" si="10" ref="E52:S52">SUM(E53:E54)</f>
        <v>0</v>
      </c>
      <c r="F52" s="673">
        <f t="shared" si="10"/>
        <v>0</v>
      </c>
      <c r="G52" s="673">
        <f t="shared" si="10"/>
        <v>0</v>
      </c>
      <c r="H52" s="673">
        <f t="shared" si="10"/>
        <v>0</v>
      </c>
      <c r="I52" s="393">
        <f t="shared" si="10"/>
        <v>0</v>
      </c>
      <c r="J52" s="673">
        <f t="shared" si="10"/>
        <v>0</v>
      </c>
      <c r="K52" s="673">
        <f t="shared" si="10"/>
        <v>0</v>
      </c>
      <c r="L52" s="673">
        <f t="shared" si="10"/>
        <v>0</v>
      </c>
      <c r="M52" s="673">
        <f t="shared" si="10"/>
        <v>0</v>
      </c>
      <c r="N52" s="673">
        <f t="shared" si="10"/>
        <v>0</v>
      </c>
      <c r="O52" s="673">
        <f t="shared" si="10"/>
        <v>0</v>
      </c>
      <c r="P52" s="673">
        <f t="shared" si="10"/>
        <v>0</v>
      </c>
      <c r="Q52" s="673">
        <f t="shared" si="10"/>
        <v>0</v>
      </c>
      <c r="R52" s="673">
        <f t="shared" si="10"/>
        <v>0</v>
      </c>
      <c r="S52" s="682">
        <f t="shared" si="10"/>
        <v>0</v>
      </c>
      <c r="T52" s="46"/>
    </row>
    <row r="53" spans="1:20" ht="24" customHeight="1">
      <c r="A53" s="166"/>
      <c r="B53" s="135"/>
      <c r="C53" s="3" t="s">
        <v>90</v>
      </c>
      <c r="D53" s="3"/>
      <c r="E53" s="675" t="s">
        <v>367</v>
      </c>
      <c r="F53" s="675" t="s">
        <v>367</v>
      </c>
      <c r="G53" s="675" t="s">
        <v>367</v>
      </c>
      <c r="H53" s="675" t="s">
        <v>367</v>
      </c>
      <c r="I53" s="390">
        <f>SUM(J53:R53)</f>
        <v>0</v>
      </c>
      <c r="J53" s="675" t="s">
        <v>367</v>
      </c>
      <c r="K53" s="675" t="s">
        <v>367</v>
      </c>
      <c r="L53" s="675" t="s">
        <v>367</v>
      </c>
      <c r="M53" s="675" t="s">
        <v>367</v>
      </c>
      <c r="N53" s="675" t="s">
        <v>367</v>
      </c>
      <c r="O53" s="675" t="s">
        <v>367</v>
      </c>
      <c r="P53" s="675" t="s">
        <v>367</v>
      </c>
      <c r="Q53" s="675" t="s">
        <v>367</v>
      </c>
      <c r="R53" s="675" t="s">
        <v>367</v>
      </c>
      <c r="S53" s="683" t="s">
        <v>367</v>
      </c>
      <c r="T53" s="75"/>
    </row>
    <row r="54" spans="1:20" ht="24" customHeight="1">
      <c r="A54" s="166"/>
      <c r="B54" s="135"/>
      <c r="C54" s="3" t="s">
        <v>54</v>
      </c>
      <c r="D54" s="3"/>
      <c r="E54" s="677" t="s">
        <v>367</v>
      </c>
      <c r="F54" s="677" t="s">
        <v>367</v>
      </c>
      <c r="G54" s="677" t="s">
        <v>367</v>
      </c>
      <c r="H54" s="677" t="s">
        <v>367</v>
      </c>
      <c r="I54" s="390">
        <f>SUM(J54:R54)</f>
        <v>0</v>
      </c>
      <c r="J54" s="677" t="s">
        <v>367</v>
      </c>
      <c r="K54" s="677" t="s">
        <v>367</v>
      </c>
      <c r="L54" s="677" t="s">
        <v>367</v>
      </c>
      <c r="M54" s="677" t="s">
        <v>367</v>
      </c>
      <c r="N54" s="677" t="s">
        <v>367</v>
      </c>
      <c r="O54" s="677" t="s">
        <v>367</v>
      </c>
      <c r="P54" s="677" t="s">
        <v>367</v>
      </c>
      <c r="Q54" s="677" t="s">
        <v>367</v>
      </c>
      <c r="R54" s="677" t="s">
        <v>367</v>
      </c>
      <c r="S54" s="684" t="s">
        <v>367</v>
      </c>
      <c r="T54" s="75"/>
    </row>
    <row r="55" spans="1:20" ht="24" customHeight="1">
      <c r="A55" s="167" t="s">
        <v>10</v>
      </c>
      <c r="B55" s="141"/>
      <c r="C55" s="2"/>
      <c r="D55" s="4"/>
      <c r="E55" s="673">
        <f aca="true" t="shared" si="11" ref="E55:S55">SUM(E56:E57)</f>
        <v>2</v>
      </c>
      <c r="F55" s="673">
        <f t="shared" si="11"/>
        <v>0</v>
      </c>
      <c r="G55" s="673">
        <f t="shared" si="11"/>
        <v>2</v>
      </c>
      <c r="H55" s="673">
        <f t="shared" si="11"/>
        <v>0</v>
      </c>
      <c r="I55" s="393">
        <f t="shared" si="11"/>
        <v>0</v>
      </c>
      <c r="J55" s="673">
        <f t="shared" si="11"/>
        <v>0</v>
      </c>
      <c r="K55" s="673">
        <f t="shared" si="11"/>
        <v>0</v>
      </c>
      <c r="L55" s="673">
        <f t="shared" si="11"/>
        <v>0</v>
      </c>
      <c r="M55" s="673">
        <f t="shared" si="11"/>
        <v>0</v>
      </c>
      <c r="N55" s="673">
        <f t="shared" si="11"/>
        <v>0</v>
      </c>
      <c r="O55" s="673">
        <f t="shared" si="11"/>
        <v>0</v>
      </c>
      <c r="P55" s="673">
        <f t="shared" si="11"/>
        <v>0</v>
      </c>
      <c r="Q55" s="673">
        <f t="shared" si="11"/>
        <v>0</v>
      </c>
      <c r="R55" s="673">
        <f t="shared" si="11"/>
        <v>0</v>
      </c>
      <c r="S55" s="682">
        <f t="shared" si="11"/>
        <v>9</v>
      </c>
      <c r="T55" s="46"/>
    </row>
    <row r="56" spans="1:20" ht="24" customHeight="1">
      <c r="A56" s="166"/>
      <c r="B56" s="142"/>
      <c r="C56" s="3" t="s">
        <v>91</v>
      </c>
      <c r="D56" s="10"/>
      <c r="E56" s="675" t="s">
        <v>367</v>
      </c>
      <c r="F56" s="675" t="s">
        <v>367</v>
      </c>
      <c r="G56" s="675" t="s">
        <v>367</v>
      </c>
      <c r="H56" s="675" t="s">
        <v>367</v>
      </c>
      <c r="I56" s="390">
        <f>SUM(J56:R56)</f>
        <v>0</v>
      </c>
      <c r="J56" s="675" t="s">
        <v>367</v>
      </c>
      <c r="K56" s="675" t="s">
        <v>367</v>
      </c>
      <c r="L56" s="675" t="s">
        <v>367</v>
      </c>
      <c r="M56" s="675" t="s">
        <v>367</v>
      </c>
      <c r="N56" s="675" t="s">
        <v>367</v>
      </c>
      <c r="O56" s="675" t="s">
        <v>367</v>
      </c>
      <c r="P56" s="675" t="s">
        <v>367</v>
      </c>
      <c r="Q56" s="675" t="s">
        <v>367</v>
      </c>
      <c r="R56" s="675" t="s">
        <v>367</v>
      </c>
      <c r="S56" s="683" t="s">
        <v>367</v>
      </c>
      <c r="T56" s="46"/>
    </row>
    <row r="57" spans="1:20" ht="24" customHeight="1">
      <c r="A57" s="166"/>
      <c r="B57" s="135"/>
      <c r="C57" s="3" t="s">
        <v>45</v>
      </c>
      <c r="D57" s="3"/>
      <c r="E57" s="677">
        <v>2</v>
      </c>
      <c r="F57" s="677" t="s">
        <v>367</v>
      </c>
      <c r="G57" s="677">
        <v>2</v>
      </c>
      <c r="H57" s="677" t="s">
        <v>367</v>
      </c>
      <c r="I57" s="390">
        <f>SUM(J57:R57)</f>
        <v>0</v>
      </c>
      <c r="J57" s="677" t="s">
        <v>367</v>
      </c>
      <c r="K57" s="677" t="s">
        <v>367</v>
      </c>
      <c r="L57" s="677" t="s">
        <v>367</v>
      </c>
      <c r="M57" s="677" t="s">
        <v>367</v>
      </c>
      <c r="N57" s="677" t="s">
        <v>367</v>
      </c>
      <c r="O57" s="677" t="s">
        <v>367</v>
      </c>
      <c r="P57" s="677" t="s">
        <v>367</v>
      </c>
      <c r="Q57" s="677" t="s">
        <v>367</v>
      </c>
      <c r="R57" s="677" t="s">
        <v>367</v>
      </c>
      <c r="S57" s="684">
        <v>9</v>
      </c>
      <c r="T57" s="75"/>
    </row>
    <row r="58" spans="1:20" ht="24" customHeight="1">
      <c r="A58" s="167" t="s">
        <v>11</v>
      </c>
      <c r="B58" s="141"/>
      <c r="C58" s="4"/>
      <c r="D58" s="4"/>
      <c r="E58" s="673">
        <f aca="true" t="shared" si="12" ref="E58:S58">SUM(E59:E61)</f>
        <v>2</v>
      </c>
      <c r="F58" s="673">
        <f t="shared" si="12"/>
        <v>0</v>
      </c>
      <c r="G58" s="673">
        <f t="shared" si="12"/>
        <v>1</v>
      </c>
      <c r="H58" s="673">
        <f t="shared" si="12"/>
        <v>0</v>
      </c>
      <c r="I58" s="393">
        <f t="shared" si="12"/>
        <v>0</v>
      </c>
      <c r="J58" s="673">
        <f t="shared" si="12"/>
        <v>0</v>
      </c>
      <c r="K58" s="673">
        <f t="shared" si="12"/>
        <v>0</v>
      </c>
      <c r="L58" s="673">
        <f t="shared" si="12"/>
        <v>0</v>
      </c>
      <c r="M58" s="673">
        <f t="shared" si="12"/>
        <v>0</v>
      </c>
      <c r="N58" s="673">
        <f t="shared" si="12"/>
        <v>0</v>
      </c>
      <c r="O58" s="673">
        <f t="shared" si="12"/>
        <v>0</v>
      </c>
      <c r="P58" s="673">
        <f t="shared" si="12"/>
        <v>0</v>
      </c>
      <c r="Q58" s="673">
        <f t="shared" si="12"/>
        <v>0</v>
      </c>
      <c r="R58" s="673">
        <f t="shared" si="12"/>
        <v>0</v>
      </c>
      <c r="S58" s="682">
        <f t="shared" si="12"/>
        <v>15</v>
      </c>
      <c r="T58" s="46"/>
    </row>
    <row r="59" spans="1:20" ht="24" customHeight="1">
      <c r="A59" s="166"/>
      <c r="B59" s="135"/>
      <c r="C59" s="3" t="s">
        <v>39</v>
      </c>
      <c r="D59" s="3"/>
      <c r="E59" s="675" t="s">
        <v>367</v>
      </c>
      <c r="F59" s="675" t="s">
        <v>367</v>
      </c>
      <c r="G59" s="675" t="s">
        <v>367</v>
      </c>
      <c r="H59" s="675" t="s">
        <v>367</v>
      </c>
      <c r="I59" s="390">
        <f>SUM(J59:R59)</f>
        <v>0</v>
      </c>
      <c r="J59" s="675" t="s">
        <v>367</v>
      </c>
      <c r="K59" s="675" t="s">
        <v>367</v>
      </c>
      <c r="L59" s="675" t="s">
        <v>367</v>
      </c>
      <c r="M59" s="675" t="s">
        <v>367</v>
      </c>
      <c r="N59" s="675" t="s">
        <v>367</v>
      </c>
      <c r="O59" s="675" t="s">
        <v>367</v>
      </c>
      <c r="P59" s="675" t="s">
        <v>367</v>
      </c>
      <c r="Q59" s="675" t="s">
        <v>367</v>
      </c>
      <c r="R59" s="675" t="s">
        <v>367</v>
      </c>
      <c r="S59" s="683" t="s">
        <v>367</v>
      </c>
      <c r="T59" s="75"/>
    </row>
    <row r="60" spans="1:20" ht="24" customHeight="1">
      <c r="A60" s="166"/>
      <c r="B60" s="135"/>
      <c r="C60" s="3" t="s">
        <v>46</v>
      </c>
      <c r="D60" s="3"/>
      <c r="E60" s="675" t="s">
        <v>367</v>
      </c>
      <c r="F60" s="675" t="s">
        <v>367</v>
      </c>
      <c r="G60" s="675" t="s">
        <v>367</v>
      </c>
      <c r="H60" s="675" t="s">
        <v>367</v>
      </c>
      <c r="I60" s="390">
        <f>SUM(J60:R60)</f>
        <v>0</v>
      </c>
      <c r="J60" s="675" t="s">
        <v>367</v>
      </c>
      <c r="K60" s="675" t="s">
        <v>367</v>
      </c>
      <c r="L60" s="675" t="s">
        <v>367</v>
      </c>
      <c r="M60" s="675" t="s">
        <v>367</v>
      </c>
      <c r="N60" s="675" t="s">
        <v>367</v>
      </c>
      <c r="O60" s="675" t="s">
        <v>367</v>
      </c>
      <c r="P60" s="675" t="s">
        <v>367</v>
      </c>
      <c r="Q60" s="675" t="s">
        <v>367</v>
      </c>
      <c r="R60" s="675" t="s">
        <v>367</v>
      </c>
      <c r="S60" s="683" t="s">
        <v>367</v>
      </c>
      <c r="T60" s="75"/>
    </row>
    <row r="61" spans="1:20" ht="24" customHeight="1" thickBot="1">
      <c r="A61" s="170"/>
      <c r="B61" s="144"/>
      <c r="C61" s="171" t="s">
        <v>55</v>
      </c>
      <c r="D61" s="171"/>
      <c r="E61" s="679">
        <v>2</v>
      </c>
      <c r="F61" s="679" t="s">
        <v>367</v>
      </c>
      <c r="G61" s="679">
        <v>1</v>
      </c>
      <c r="H61" s="679" t="s">
        <v>367</v>
      </c>
      <c r="I61" s="397">
        <f>SUM(J61:R61)</f>
        <v>0</v>
      </c>
      <c r="J61" s="679" t="s">
        <v>367</v>
      </c>
      <c r="K61" s="679" t="s">
        <v>367</v>
      </c>
      <c r="L61" s="679" t="s">
        <v>367</v>
      </c>
      <c r="M61" s="679" t="s">
        <v>367</v>
      </c>
      <c r="N61" s="679" t="s">
        <v>367</v>
      </c>
      <c r="O61" s="679" t="s">
        <v>367</v>
      </c>
      <c r="P61" s="679" t="s">
        <v>367</v>
      </c>
      <c r="Q61" s="679" t="s">
        <v>367</v>
      </c>
      <c r="R61" s="679" t="s">
        <v>367</v>
      </c>
      <c r="S61" s="688">
        <v>15</v>
      </c>
      <c r="T61" s="75"/>
    </row>
    <row r="62" spans="1:11" ht="21.75" customHeight="1">
      <c r="A62" s="1003" t="s">
        <v>173</v>
      </c>
      <c r="B62" s="1004"/>
      <c r="C62" s="1004"/>
      <c r="D62" s="1004"/>
      <c r="E62" s="1004"/>
      <c r="F62" s="1004"/>
      <c r="G62" s="1004"/>
      <c r="H62" s="1004"/>
      <c r="I62" s="1004"/>
      <c r="J62" s="1004"/>
      <c r="K62" s="1004"/>
    </row>
  </sheetData>
  <sheetProtection/>
  <mergeCells count="18">
    <mergeCell ref="A62:K62"/>
    <mergeCell ref="A8:D8"/>
    <mergeCell ref="R5:R6"/>
    <mergeCell ref="E3:G3"/>
    <mergeCell ref="F4:G4"/>
    <mergeCell ref="F5:F6"/>
    <mergeCell ref="G5:G6"/>
    <mergeCell ref="O5:O6"/>
    <mergeCell ref="A9:D9"/>
    <mergeCell ref="A3:A6"/>
    <mergeCell ref="A7:D7"/>
    <mergeCell ref="C3:C6"/>
    <mergeCell ref="H3:R3"/>
    <mergeCell ref="I4:R4"/>
    <mergeCell ref="I5:I6"/>
    <mergeCell ref="K5:K6"/>
    <mergeCell ref="N5:N6"/>
    <mergeCell ref="Q5:Q6"/>
  </mergeCells>
  <printOptions horizontalCentered="1" verticalCentered="1"/>
  <pageMargins left="0.4330708661417323" right="0.35433070866141736" top="0.5118110236220472" bottom="0.5905511811023623" header="0" footer="0"/>
  <pageSetup fitToHeight="1" fitToWidth="1" horizontalDpi="1200" verticalDpi="12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61"/>
  <sheetViews>
    <sheetView showOutlineSymbols="0" zoomScale="75" zoomScaleNormal="75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7" sqref="E7"/>
    </sheetView>
  </sheetViews>
  <sheetFormatPr defaultColWidth="8.75390625" defaultRowHeight="14.25"/>
  <cols>
    <col min="1" max="1" width="9.25390625" style="90" customWidth="1"/>
    <col min="2" max="2" width="0.875" style="90" customWidth="1"/>
    <col min="3" max="3" width="12.25390625" style="90" customWidth="1"/>
    <col min="4" max="4" width="0.875" style="90" customWidth="1"/>
    <col min="5" max="5" width="12.50390625" style="90" customWidth="1"/>
    <col min="6" max="13" width="12.125" style="90" customWidth="1"/>
    <col min="14" max="25" width="11.125" style="90" customWidth="1"/>
    <col min="26" max="26" width="6.125" style="90" customWidth="1"/>
    <col min="27" max="16384" width="8.75390625" style="90" customWidth="1"/>
  </cols>
  <sheetData>
    <row r="1" spans="1:25" s="87" customFormat="1" ht="27.75" customHeight="1">
      <c r="A1" s="398" t="s">
        <v>193</v>
      </c>
      <c r="B1" s="85"/>
      <c r="C1" s="86"/>
      <c r="D1" s="86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 ht="18" customHeight="1" thickBot="1">
      <c r="A2" s="270" t="s">
        <v>194</v>
      </c>
      <c r="B2" s="89"/>
      <c r="C2" s="89"/>
      <c r="D2" s="89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</row>
    <row r="3" spans="1:25" ht="24.75" customHeight="1">
      <c r="A3" s="899" t="s">
        <v>111</v>
      </c>
      <c r="B3" s="147"/>
      <c r="C3" s="998" t="s">
        <v>112</v>
      </c>
      <c r="D3" s="148"/>
      <c r="E3" s="399"/>
      <c r="F3" s="149"/>
      <c r="G3" s="374"/>
      <c r="H3" s="400"/>
      <c r="I3" s="402"/>
      <c r="J3" s="399"/>
      <c r="K3" s="999" t="s">
        <v>195</v>
      </c>
      <c r="L3" s="1000"/>
      <c r="M3" s="1000"/>
      <c r="N3" s="1000"/>
      <c r="O3" s="1000"/>
      <c r="P3" s="1020"/>
      <c r="Q3" s="1021" t="s">
        <v>196</v>
      </c>
      <c r="R3" s="1021" t="s">
        <v>197</v>
      </c>
      <c r="S3" s="399"/>
      <c r="T3" s="1021" t="s">
        <v>198</v>
      </c>
      <c r="U3" s="399"/>
      <c r="V3" s="402"/>
      <c r="W3" s="399"/>
      <c r="X3" s="1018" t="s">
        <v>199</v>
      </c>
      <c r="Y3" s="1019"/>
    </row>
    <row r="4" spans="1:25" ht="24.75" customHeight="1">
      <c r="A4" s="900"/>
      <c r="B4" s="97"/>
      <c r="C4" s="883"/>
      <c r="D4" s="98"/>
      <c r="E4" s="403" t="s">
        <v>66</v>
      </c>
      <c r="F4" s="380" t="s">
        <v>200</v>
      </c>
      <c r="G4" s="874" t="s">
        <v>201</v>
      </c>
      <c r="H4" s="875"/>
      <c r="I4" s="404" t="s">
        <v>202</v>
      </c>
      <c r="J4" s="405" t="s">
        <v>203</v>
      </c>
      <c r="K4" s="876" t="s">
        <v>66</v>
      </c>
      <c r="L4" s="99" t="s">
        <v>204</v>
      </c>
      <c r="M4" s="99" t="s">
        <v>205</v>
      </c>
      <c r="N4" s="377" t="s">
        <v>206</v>
      </c>
      <c r="O4" s="99" t="s">
        <v>207</v>
      </c>
      <c r="P4" s="878" t="s">
        <v>125</v>
      </c>
      <c r="Q4" s="1022"/>
      <c r="R4" s="1022"/>
      <c r="S4" s="405" t="s">
        <v>208</v>
      </c>
      <c r="T4" s="1022"/>
      <c r="U4" s="405" t="s">
        <v>209</v>
      </c>
      <c r="V4" s="404" t="s">
        <v>210</v>
      </c>
      <c r="W4" s="403" t="s">
        <v>68</v>
      </c>
      <c r="X4" s="406" t="s">
        <v>211</v>
      </c>
      <c r="Y4" s="100" t="s">
        <v>212</v>
      </c>
    </row>
    <row r="5" spans="1:25" ht="24.75" customHeight="1" thickBot="1">
      <c r="A5" s="901"/>
      <c r="B5" s="150"/>
      <c r="C5" s="903"/>
      <c r="D5" s="151"/>
      <c r="E5" s="105"/>
      <c r="F5" s="106"/>
      <c r="G5" s="105" t="s">
        <v>213</v>
      </c>
      <c r="H5" s="105" t="s">
        <v>214</v>
      </c>
      <c r="I5" s="407"/>
      <c r="J5" s="105"/>
      <c r="K5" s="1007"/>
      <c r="L5" s="105" t="s">
        <v>215</v>
      </c>
      <c r="M5" s="105" t="s">
        <v>216</v>
      </c>
      <c r="N5" s="105" t="s">
        <v>217</v>
      </c>
      <c r="O5" s="105" t="s">
        <v>218</v>
      </c>
      <c r="P5" s="1002"/>
      <c r="Q5" s="1023"/>
      <c r="R5" s="1023"/>
      <c r="S5" s="105"/>
      <c r="T5" s="1023"/>
      <c r="U5" s="105"/>
      <c r="V5" s="407"/>
      <c r="W5" s="105"/>
      <c r="X5" s="408" t="s">
        <v>219</v>
      </c>
      <c r="Y5" s="409" t="s">
        <v>220</v>
      </c>
    </row>
    <row r="6" spans="1:25" ht="24.75" customHeight="1">
      <c r="A6" s="914" t="s">
        <v>385</v>
      </c>
      <c r="B6" s="1024"/>
      <c r="C6" s="1024"/>
      <c r="D6" s="1024"/>
      <c r="E6" s="156">
        <v>22064</v>
      </c>
      <c r="F6" s="156">
        <v>348</v>
      </c>
      <c r="G6" s="156">
        <v>95</v>
      </c>
      <c r="H6" s="156">
        <v>85</v>
      </c>
      <c r="I6" s="156">
        <v>378</v>
      </c>
      <c r="J6" s="156">
        <v>28</v>
      </c>
      <c r="K6" s="156">
        <v>5228</v>
      </c>
      <c r="L6" s="410">
        <v>171</v>
      </c>
      <c r="M6" s="411">
        <v>13</v>
      </c>
      <c r="N6" s="412">
        <v>921</v>
      </c>
      <c r="O6" s="410">
        <v>2054</v>
      </c>
      <c r="P6" s="410">
        <v>2069</v>
      </c>
      <c r="Q6" s="156">
        <v>10101</v>
      </c>
      <c r="R6" s="156">
        <v>3226</v>
      </c>
      <c r="S6" s="156">
        <v>1492</v>
      </c>
      <c r="T6" s="156">
        <v>57</v>
      </c>
      <c r="U6" s="156">
        <v>294</v>
      </c>
      <c r="V6" s="156">
        <v>25</v>
      </c>
      <c r="W6" s="156">
        <v>887</v>
      </c>
      <c r="X6" s="156">
        <v>1724</v>
      </c>
      <c r="Y6" s="283">
        <v>59</v>
      </c>
    </row>
    <row r="7" spans="1:25" ht="24.75" customHeight="1">
      <c r="A7" s="916">
        <v>18</v>
      </c>
      <c r="B7" s="881"/>
      <c r="C7" s="881"/>
      <c r="D7" s="881"/>
      <c r="E7" s="160">
        <v>20680</v>
      </c>
      <c r="F7" s="160">
        <v>273</v>
      </c>
      <c r="G7" s="160">
        <v>84</v>
      </c>
      <c r="H7" s="160">
        <v>81</v>
      </c>
      <c r="I7" s="160">
        <v>452</v>
      </c>
      <c r="J7" s="160">
        <v>18</v>
      </c>
      <c r="K7" s="160">
        <v>5362</v>
      </c>
      <c r="L7" s="160">
        <v>184</v>
      </c>
      <c r="M7" s="161">
        <v>13</v>
      </c>
      <c r="N7" s="413">
        <v>772</v>
      </c>
      <c r="O7" s="160">
        <v>2016</v>
      </c>
      <c r="P7" s="160">
        <v>2377</v>
      </c>
      <c r="Q7" s="160">
        <v>9523</v>
      </c>
      <c r="R7" s="160">
        <v>2660</v>
      </c>
      <c r="S7" s="160">
        <v>1513</v>
      </c>
      <c r="T7" s="160">
        <v>24</v>
      </c>
      <c r="U7" s="160">
        <v>336</v>
      </c>
      <c r="V7" s="160">
        <v>20</v>
      </c>
      <c r="W7" s="160">
        <v>499</v>
      </c>
      <c r="X7" s="414">
        <v>1913</v>
      </c>
      <c r="Y7" s="284">
        <v>81</v>
      </c>
    </row>
    <row r="8" spans="1:26" s="118" customFormat="1" ht="30" customHeight="1">
      <c r="A8" s="919">
        <v>19</v>
      </c>
      <c r="B8" s="873"/>
      <c r="C8" s="873"/>
      <c r="D8" s="873"/>
      <c r="E8" s="726">
        <f aca="true" t="shared" si="0" ref="E8:Y8">SUM(E9,E10,E11,E12,E13,E14,E18,E21,E22,E27,E34,E39,E43,E47,E51,E54,E57)</f>
        <v>16881</v>
      </c>
      <c r="F8" s="726">
        <f t="shared" si="0"/>
        <v>185</v>
      </c>
      <c r="G8" s="726">
        <f t="shared" si="0"/>
        <v>46</v>
      </c>
      <c r="H8" s="726">
        <f t="shared" si="0"/>
        <v>72</v>
      </c>
      <c r="I8" s="726">
        <f t="shared" si="0"/>
        <v>240</v>
      </c>
      <c r="J8" s="726">
        <f t="shared" si="0"/>
        <v>14</v>
      </c>
      <c r="K8" s="726">
        <f t="shared" si="0"/>
        <v>4453</v>
      </c>
      <c r="L8" s="726">
        <f t="shared" si="0"/>
        <v>178</v>
      </c>
      <c r="M8" s="727">
        <f t="shared" si="0"/>
        <v>18</v>
      </c>
      <c r="N8" s="769">
        <f t="shared" si="0"/>
        <v>694</v>
      </c>
      <c r="O8" s="726">
        <f t="shared" si="0"/>
        <v>1389</v>
      </c>
      <c r="P8" s="726">
        <f t="shared" si="0"/>
        <v>2174</v>
      </c>
      <c r="Q8" s="726">
        <f t="shared" si="0"/>
        <v>7382</v>
      </c>
      <c r="R8" s="726">
        <f t="shared" si="0"/>
        <v>2609</v>
      </c>
      <c r="S8" s="726">
        <f t="shared" si="0"/>
        <v>1362</v>
      </c>
      <c r="T8" s="726">
        <f t="shared" si="0"/>
        <v>25</v>
      </c>
      <c r="U8" s="726">
        <f t="shared" si="0"/>
        <v>310</v>
      </c>
      <c r="V8" s="726">
        <f t="shared" si="0"/>
        <v>19</v>
      </c>
      <c r="W8" s="726">
        <f t="shared" si="0"/>
        <v>282</v>
      </c>
      <c r="X8" s="726">
        <f t="shared" si="0"/>
        <v>1828</v>
      </c>
      <c r="Y8" s="770">
        <f t="shared" si="0"/>
        <v>82</v>
      </c>
      <c r="Z8" s="90"/>
    </row>
    <row r="9" spans="1:26" ht="23.25" customHeight="1">
      <c r="A9" s="164" t="s">
        <v>57</v>
      </c>
      <c r="B9" s="120"/>
      <c r="C9" s="2" t="s">
        <v>12</v>
      </c>
      <c r="D9" s="2"/>
      <c r="E9" s="393">
        <f>SUM(F9,I9:K9,Q9:W9)</f>
        <v>2889</v>
      </c>
      <c r="F9" s="671">
        <v>99</v>
      </c>
      <c r="G9" s="671">
        <v>19</v>
      </c>
      <c r="H9" s="671">
        <v>62</v>
      </c>
      <c r="I9" s="671">
        <v>8</v>
      </c>
      <c r="J9" s="671" t="s">
        <v>367</v>
      </c>
      <c r="K9" s="415">
        <f>SUM(L9:P9)</f>
        <v>1221</v>
      </c>
      <c r="L9" s="671">
        <v>84</v>
      </c>
      <c r="M9" s="671" t="s">
        <v>367</v>
      </c>
      <c r="N9" s="671">
        <v>84</v>
      </c>
      <c r="O9" s="671">
        <v>118</v>
      </c>
      <c r="P9" s="671">
        <v>935</v>
      </c>
      <c r="Q9" s="671">
        <v>477</v>
      </c>
      <c r="R9" s="671">
        <v>414</v>
      </c>
      <c r="S9" s="671">
        <v>438</v>
      </c>
      <c r="T9" s="671">
        <v>16</v>
      </c>
      <c r="U9" s="671">
        <v>195</v>
      </c>
      <c r="V9" s="671">
        <v>7</v>
      </c>
      <c r="W9" s="671">
        <v>14</v>
      </c>
      <c r="X9" s="671">
        <v>354</v>
      </c>
      <c r="Y9" s="681">
        <v>78</v>
      </c>
      <c r="Z9" s="75"/>
    </row>
    <row r="10" spans="1:26" ht="23.25" customHeight="1">
      <c r="A10" s="164" t="s">
        <v>58</v>
      </c>
      <c r="B10" s="120"/>
      <c r="C10" s="2" t="s">
        <v>13</v>
      </c>
      <c r="D10" s="2"/>
      <c r="E10" s="393">
        <f>SUM(F10,I10:K10,Q10:W10)</f>
        <v>426</v>
      </c>
      <c r="F10" s="671">
        <v>18</v>
      </c>
      <c r="G10" s="671" t="s">
        <v>367</v>
      </c>
      <c r="H10" s="671">
        <v>5</v>
      </c>
      <c r="I10" s="671">
        <v>23</v>
      </c>
      <c r="J10" s="671" t="s">
        <v>367</v>
      </c>
      <c r="K10" s="415">
        <f>SUM(L10:P10)</f>
        <v>118</v>
      </c>
      <c r="L10" s="671" t="s">
        <v>367</v>
      </c>
      <c r="M10" s="671" t="s">
        <v>367</v>
      </c>
      <c r="N10" s="671">
        <v>36</v>
      </c>
      <c r="O10" s="671" t="s">
        <v>367</v>
      </c>
      <c r="P10" s="671">
        <v>82</v>
      </c>
      <c r="Q10" s="671">
        <v>38</v>
      </c>
      <c r="R10" s="671">
        <v>103</v>
      </c>
      <c r="S10" s="671">
        <v>43</v>
      </c>
      <c r="T10" s="671" t="s">
        <v>367</v>
      </c>
      <c r="U10" s="671">
        <v>70</v>
      </c>
      <c r="V10" s="671">
        <v>7</v>
      </c>
      <c r="W10" s="671">
        <v>6</v>
      </c>
      <c r="X10" s="671">
        <v>86</v>
      </c>
      <c r="Y10" s="681" t="s">
        <v>367</v>
      </c>
      <c r="Z10" s="75"/>
    </row>
    <row r="11" spans="1:26" ht="23.25" customHeight="1">
      <c r="A11" s="164" t="s">
        <v>59</v>
      </c>
      <c r="B11" s="120"/>
      <c r="C11" s="2" t="s">
        <v>14</v>
      </c>
      <c r="D11" s="2"/>
      <c r="E11" s="393">
        <f>SUM(F11,I11:K11,Q11:W11)</f>
        <v>365</v>
      </c>
      <c r="F11" s="671">
        <v>4</v>
      </c>
      <c r="G11" s="671">
        <v>3</v>
      </c>
      <c r="H11" s="671">
        <v>1</v>
      </c>
      <c r="I11" s="671" t="s">
        <v>367</v>
      </c>
      <c r="J11" s="671" t="s">
        <v>367</v>
      </c>
      <c r="K11" s="415">
        <f>SUM(L11:P11)</f>
        <v>28</v>
      </c>
      <c r="L11" s="671">
        <v>5</v>
      </c>
      <c r="M11" s="671" t="s">
        <v>367</v>
      </c>
      <c r="N11" s="671">
        <v>2</v>
      </c>
      <c r="O11" s="671">
        <v>5</v>
      </c>
      <c r="P11" s="671">
        <v>16</v>
      </c>
      <c r="Q11" s="671">
        <v>26</v>
      </c>
      <c r="R11" s="671">
        <v>7</v>
      </c>
      <c r="S11" s="671">
        <v>271</v>
      </c>
      <c r="T11" s="671" t="s">
        <v>367</v>
      </c>
      <c r="U11" s="671">
        <v>27</v>
      </c>
      <c r="V11" s="671">
        <v>2</v>
      </c>
      <c r="W11" s="671" t="s">
        <v>367</v>
      </c>
      <c r="X11" s="671" t="s">
        <v>367</v>
      </c>
      <c r="Y11" s="681" t="s">
        <v>367</v>
      </c>
      <c r="Z11" s="75"/>
    </row>
    <row r="12" spans="1:26" ht="23.25" customHeight="1">
      <c r="A12" s="165" t="s">
        <v>60</v>
      </c>
      <c r="B12" s="122"/>
      <c r="C12" s="2" t="s">
        <v>15</v>
      </c>
      <c r="D12" s="2"/>
      <c r="E12" s="393">
        <f>SUM(F12,I12:K12,Q12:W12)</f>
        <v>621</v>
      </c>
      <c r="F12" s="671">
        <v>5</v>
      </c>
      <c r="G12" s="671" t="s">
        <v>367</v>
      </c>
      <c r="H12" s="671">
        <v>4</v>
      </c>
      <c r="I12" s="671">
        <v>62</v>
      </c>
      <c r="J12" s="671">
        <v>9</v>
      </c>
      <c r="K12" s="415">
        <f>SUM(L12:P12)</f>
        <v>405</v>
      </c>
      <c r="L12" s="671">
        <v>4</v>
      </c>
      <c r="M12" s="671" t="s">
        <v>367</v>
      </c>
      <c r="N12" s="671">
        <v>51</v>
      </c>
      <c r="O12" s="671">
        <v>95</v>
      </c>
      <c r="P12" s="671">
        <v>255</v>
      </c>
      <c r="Q12" s="671" t="s">
        <v>367</v>
      </c>
      <c r="R12" s="671">
        <v>74</v>
      </c>
      <c r="S12" s="671">
        <v>41</v>
      </c>
      <c r="T12" s="671">
        <v>2</v>
      </c>
      <c r="U12" s="671">
        <v>18</v>
      </c>
      <c r="V12" s="671">
        <v>3</v>
      </c>
      <c r="W12" s="671">
        <v>2</v>
      </c>
      <c r="X12" s="671">
        <v>56</v>
      </c>
      <c r="Y12" s="681" t="s">
        <v>367</v>
      </c>
      <c r="Z12" s="75"/>
    </row>
    <row r="13" spans="1:26" ht="23.25" customHeight="1">
      <c r="A13" s="164" t="s">
        <v>0</v>
      </c>
      <c r="B13" s="120"/>
      <c r="C13" s="2" t="s">
        <v>16</v>
      </c>
      <c r="D13" s="2"/>
      <c r="E13" s="393">
        <f>SUM(F13,I13:K13,Q13:W13)</f>
        <v>102</v>
      </c>
      <c r="F13" s="671" t="s">
        <v>367</v>
      </c>
      <c r="G13" s="671" t="s">
        <v>367</v>
      </c>
      <c r="H13" s="671" t="s">
        <v>367</v>
      </c>
      <c r="I13" s="671" t="s">
        <v>367</v>
      </c>
      <c r="J13" s="671" t="s">
        <v>367</v>
      </c>
      <c r="K13" s="415">
        <f>SUM(L13:P13)</f>
        <v>59</v>
      </c>
      <c r="L13" s="671" t="s">
        <v>367</v>
      </c>
      <c r="M13" s="671" t="s">
        <v>367</v>
      </c>
      <c r="N13" s="671">
        <v>36</v>
      </c>
      <c r="O13" s="671">
        <v>23</v>
      </c>
      <c r="P13" s="671" t="s">
        <v>367</v>
      </c>
      <c r="Q13" s="671">
        <v>31</v>
      </c>
      <c r="R13" s="671">
        <v>6</v>
      </c>
      <c r="S13" s="671">
        <v>6</v>
      </c>
      <c r="T13" s="671" t="s">
        <v>367</v>
      </c>
      <c r="U13" s="671" t="s">
        <v>367</v>
      </c>
      <c r="V13" s="671" t="s">
        <v>367</v>
      </c>
      <c r="W13" s="671" t="s">
        <v>367</v>
      </c>
      <c r="X13" s="671" t="s">
        <v>367</v>
      </c>
      <c r="Y13" s="681" t="s">
        <v>367</v>
      </c>
      <c r="Z13" s="75"/>
    </row>
    <row r="14" spans="1:26" ht="23.25" customHeight="1">
      <c r="A14" s="164" t="s">
        <v>1</v>
      </c>
      <c r="B14" s="120"/>
      <c r="C14" s="2"/>
      <c r="D14" s="2"/>
      <c r="E14" s="393">
        <f aca="true" t="shared" si="1" ref="E14:Y14">SUM(E15:E17)</f>
        <v>908</v>
      </c>
      <c r="F14" s="673">
        <f t="shared" si="1"/>
        <v>1</v>
      </c>
      <c r="G14" s="673">
        <f t="shared" si="1"/>
        <v>0</v>
      </c>
      <c r="H14" s="673">
        <f t="shared" si="1"/>
        <v>0</v>
      </c>
      <c r="I14" s="673">
        <f t="shared" si="1"/>
        <v>1</v>
      </c>
      <c r="J14" s="673">
        <f t="shared" si="1"/>
        <v>0</v>
      </c>
      <c r="K14" s="415">
        <f t="shared" si="1"/>
        <v>366</v>
      </c>
      <c r="L14" s="673">
        <f t="shared" si="1"/>
        <v>3</v>
      </c>
      <c r="M14" s="673">
        <f t="shared" si="1"/>
        <v>0</v>
      </c>
      <c r="N14" s="673">
        <f t="shared" si="1"/>
        <v>106</v>
      </c>
      <c r="O14" s="673">
        <f t="shared" si="1"/>
        <v>141</v>
      </c>
      <c r="P14" s="673">
        <f t="shared" si="1"/>
        <v>116</v>
      </c>
      <c r="Q14" s="673">
        <f t="shared" si="1"/>
        <v>233</v>
      </c>
      <c r="R14" s="673">
        <f t="shared" si="1"/>
        <v>120</v>
      </c>
      <c r="S14" s="673">
        <f t="shared" si="1"/>
        <v>164</v>
      </c>
      <c r="T14" s="673">
        <f t="shared" si="1"/>
        <v>0</v>
      </c>
      <c r="U14" s="673">
        <f t="shared" si="1"/>
        <v>0</v>
      </c>
      <c r="V14" s="673">
        <f t="shared" si="1"/>
        <v>0</v>
      </c>
      <c r="W14" s="673">
        <f t="shared" si="1"/>
        <v>23</v>
      </c>
      <c r="X14" s="673">
        <f t="shared" si="1"/>
        <v>56</v>
      </c>
      <c r="Y14" s="682">
        <f t="shared" si="1"/>
        <v>0</v>
      </c>
      <c r="Z14" s="75"/>
    </row>
    <row r="15" spans="1:26" ht="23.25" customHeight="1">
      <c r="A15" s="166"/>
      <c r="B15" s="126"/>
      <c r="C15" s="3" t="s">
        <v>17</v>
      </c>
      <c r="D15" s="3"/>
      <c r="E15" s="392">
        <f>SUM(F15,I15:K15,Q15:W15)</f>
        <v>179</v>
      </c>
      <c r="F15" s="675">
        <v>1</v>
      </c>
      <c r="G15" s="675" t="s">
        <v>367</v>
      </c>
      <c r="H15" s="675" t="s">
        <v>367</v>
      </c>
      <c r="I15" s="675" t="s">
        <v>367</v>
      </c>
      <c r="J15" s="675" t="s">
        <v>367</v>
      </c>
      <c r="K15" s="416">
        <f>SUM(L15:P15)</f>
        <v>129</v>
      </c>
      <c r="L15" s="675" t="s">
        <v>367</v>
      </c>
      <c r="M15" s="675" t="s">
        <v>367</v>
      </c>
      <c r="N15" s="675">
        <v>24</v>
      </c>
      <c r="O15" s="675">
        <v>81</v>
      </c>
      <c r="P15" s="675">
        <v>24</v>
      </c>
      <c r="Q15" s="675">
        <v>10</v>
      </c>
      <c r="R15" s="675">
        <v>36</v>
      </c>
      <c r="S15" s="675" t="s">
        <v>367</v>
      </c>
      <c r="T15" s="675" t="s">
        <v>367</v>
      </c>
      <c r="U15" s="675" t="s">
        <v>367</v>
      </c>
      <c r="V15" s="675" t="s">
        <v>367</v>
      </c>
      <c r="W15" s="675">
        <v>3</v>
      </c>
      <c r="X15" s="675">
        <v>1</v>
      </c>
      <c r="Y15" s="683" t="s">
        <v>367</v>
      </c>
      <c r="Z15" s="75"/>
    </row>
    <row r="16" spans="1:26" ht="23.25" customHeight="1">
      <c r="A16" s="166"/>
      <c r="B16" s="126"/>
      <c r="C16" s="3" t="s">
        <v>19</v>
      </c>
      <c r="D16" s="3"/>
      <c r="E16" s="392">
        <f>SUM(F16,I16:K16,Q16:W16)</f>
        <v>401</v>
      </c>
      <c r="F16" s="675" t="s">
        <v>367</v>
      </c>
      <c r="G16" s="675" t="s">
        <v>367</v>
      </c>
      <c r="H16" s="675" t="s">
        <v>367</v>
      </c>
      <c r="I16" s="675">
        <v>1</v>
      </c>
      <c r="J16" s="675" t="s">
        <v>367</v>
      </c>
      <c r="K16" s="416">
        <f>SUM(L16:P16)</f>
        <v>123</v>
      </c>
      <c r="L16" s="675" t="s">
        <v>367</v>
      </c>
      <c r="M16" s="675" t="s">
        <v>367</v>
      </c>
      <c r="N16" s="675">
        <v>63</v>
      </c>
      <c r="O16" s="675">
        <v>60</v>
      </c>
      <c r="P16" s="675" t="s">
        <v>367</v>
      </c>
      <c r="Q16" s="675">
        <v>69</v>
      </c>
      <c r="R16" s="675">
        <v>36</v>
      </c>
      <c r="S16" s="675">
        <v>162</v>
      </c>
      <c r="T16" s="675" t="s">
        <v>367</v>
      </c>
      <c r="U16" s="675" t="s">
        <v>367</v>
      </c>
      <c r="V16" s="675" t="s">
        <v>367</v>
      </c>
      <c r="W16" s="675">
        <v>10</v>
      </c>
      <c r="X16" s="675">
        <v>19</v>
      </c>
      <c r="Y16" s="683" t="s">
        <v>367</v>
      </c>
      <c r="Z16" s="75"/>
    </row>
    <row r="17" spans="1:26" ht="23.25" customHeight="1">
      <c r="A17" s="166"/>
      <c r="B17" s="126"/>
      <c r="C17" s="3" t="s">
        <v>20</v>
      </c>
      <c r="D17" s="3"/>
      <c r="E17" s="392">
        <f>SUM(F17,I17:K17,Q17:W17)</f>
        <v>328</v>
      </c>
      <c r="F17" s="677" t="s">
        <v>367</v>
      </c>
      <c r="G17" s="677" t="s">
        <v>367</v>
      </c>
      <c r="H17" s="677" t="s">
        <v>367</v>
      </c>
      <c r="I17" s="677" t="s">
        <v>367</v>
      </c>
      <c r="J17" s="677" t="s">
        <v>367</v>
      </c>
      <c r="K17" s="416">
        <f>SUM(L17:P17)</f>
        <v>114</v>
      </c>
      <c r="L17" s="677">
        <v>3</v>
      </c>
      <c r="M17" s="677" t="s">
        <v>367</v>
      </c>
      <c r="N17" s="677">
        <v>19</v>
      </c>
      <c r="O17" s="677" t="s">
        <v>367</v>
      </c>
      <c r="P17" s="677">
        <v>92</v>
      </c>
      <c r="Q17" s="677">
        <v>154</v>
      </c>
      <c r="R17" s="677">
        <v>48</v>
      </c>
      <c r="S17" s="677">
        <v>2</v>
      </c>
      <c r="T17" s="677" t="s">
        <v>367</v>
      </c>
      <c r="U17" s="677" t="s">
        <v>367</v>
      </c>
      <c r="V17" s="677" t="s">
        <v>367</v>
      </c>
      <c r="W17" s="677">
        <v>10</v>
      </c>
      <c r="X17" s="677">
        <v>36</v>
      </c>
      <c r="Y17" s="684" t="s">
        <v>367</v>
      </c>
      <c r="Z17" s="75"/>
    </row>
    <row r="18" spans="1:26" ht="23.25" customHeight="1">
      <c r="A18" s="164" t="s">
        <v>2</v>
      </c>
      <c r="B18" s="120"/>
      <c r="C18" s="2"/>
      <c r="D18" s="2"/>
      <c r="E18" s="393">
        <f aca="true" t="shared" si="2" ref="E18:Y18">SUM(E19:E20)</f>
        <v>756</v>
      </c>
      <c r="F18" s="673">
        <f t="shared" si="2"/>
        <v>0</v>
      </c>
      <c r="G18" s="673">
        <f t="shared" si="2"/>
        <v>0</v>
      </c>
      <c r="H18" s="673">
        <f t="shared" si="2"/>
        <v>0</v>
      </c>
      <c r="I18" s="673">
        <f t="shared" si="2"/>
        <v>0</v>
      </c>
      <c r="J18" s="673">
        <f t="shared" si="2"/>
        <v>0</v>
      </c>
      <c r="K18" s="415">
        <f t="shared" si="2"/>
        <v>219</v>
      </c>
      <c r="L18" s="673">
        <f t="shared" si="2"/>
        <v>2</v>
      </c>
      <c r="M18" s="673">
        <f t="shared" si="2"/>
        <v>0</v>
      </c>
      <c r="N18" s="673">
        <f t="shared" si="2"/>
        <v>92</v>
      </c>
      <c r="O18" s="673">
        <f t="shared" si="2"/>
        <v>50</v>
      </c>
      <c r="P18" s="673">
        <f t="shared" si="2"/>
        <v>75</v>
      </c>
      <c r="Q18" s="673">
        <f t="shared" si="2"/>
        <v>525</v>
      </c>
      <c r="R18" s="673">
        <f t="shared" si="2"/>
        <v>0</v>
      </c>
      <c r="S18" s="673">
        <f t="shared" si="2"/>
        <v>12</v>
      </c>
      <c r="T18" s="673">
        <f t="shared" si="2"/>
        <v>0</v>
      </c>
      <c r="U18" s="673">
        <f t="shared" si="2"/>
        <v>0</v>
      </c>
      <c r="V18" s="673">
        <f t="shared" si="2"/>
        <v>0</v>
      </c>
      <c r="W18" s="673">
        <f t="shared" si="2"/>
        <v>0</v>
      </c>
      <c r="X18" s="673">
        <f t="shared" si="2"/>
        <v>59</v>
      </c>
      <c r="Y18" s="682">
        <f t="shared" si="2"/>
        <v>0</v>
      </c>
      <c r="Z18" s="75"/>
    </row>
    <row r="19" spans="1:26" ht="23.25" customHeight="1">
      <c r="A19" s="166"/>
      <c r="B19" s="126"/>
      <c r="C19" s="3" t="s">
        <v>18</v>
      </c>
      <c r="D19" s="3"/>
      <c r="E19" s="392">
        <f>SUM(F19,I19:K19,Q19:W19)</f>
        <v>504</v>
      </c>
      <c r="F19" s="675" t="s">
        <v>367</v>
      </c>
      <c r="G19" s="675" t="s">
        <v>367</v>
      </c>
      <c r="H19" s="675" t="s">
        <v>367</v>
      </c>
      <c r="I19" s="675" t="s">
        <v>367</v>
      </c>
      <c r="J19" s="675" t="s">
        <v>367</v>
      </c>
      <c r="K19" s="416">
        <f>SUM(L19:P19)</f>
        <v>106</v>
      </c>
      <c r="L19" s="675">
        <v>2</v>
      </c>
      <c r="M19" s="675" t="s">
        <v>367</v>
      </c>
      <c r="N19" s="675">
        <v>48</v>
      </c>
      <c r="O19" s="675">
        <v>34</v>
      </c>
      <c r="P19" s="675">
        <v>22</v>
      </c>
      <c r="Q19" s="675">
        <v>398</v>
      </c>
      <c r="R19" s="675" t="s">
        <v>367</v>
      </c>
      <c r="S19" s="675" t="s">
        <v>367</v>
      </c>
      <c r="T19" s="675" t="s">
        <v>367</v>
      </c>
      <c r="U19" s="675" t="s">
        <v>367</v>
      </c>
      <c r="V19" s="675" t="s">
        <v>367</v>
      </c>
      <c r="W19" s="675" t="s">
        <v>367</v>
      </c>
      <c r="X19" s="675" t="s">
        <v>367</v>
      </c>
      <c r="Y19" s="683" t="s">
        <v>367</v>
      </c>
      <c r="Z19" s="75"/>
    </row>
    <row r="20" spans="1:26" ht="23.25" customHeight="1">
      <c r="A20" s="166"/>
      <c r="B20" s="126"/>
      <c r="C20" s="3" t="s">
        <v>21</v>
      </c>
      <c r="D20" s="3"/>
      <c r="E20" s="392">
        <f>SUM(F20,I20:K20,Q20:W20)</f>
        <v>252</v>
      </c>
      <c r="F20" s="677" t="s">
        <v>367</v>
      </c>
      <c r="G20" s="677" t="s">
        <v>367</v>
      </c>
      <c r="H20" s="677" t="s">
        <v>367</v>
      </c>
      <c r="I20" s="677" t="s">
        <v>367</v>
      </c>
      <c r="J20" s="677" t="s">
        <v>367</v>
      </c>
      <c r="K20" s="416">
        <f>SUM(L20:P20)</f>
        <v>113</v>
      </c>
      <c r="L20" s="677" t="s">
        <v>367</v>
      </c>
      <c r="M20" s="677" t="s">
        <v>367</v>
      </c>
      <c r="N20" s="677">
        <v>44</v>
      </c>
      <c r="O20" s="677">
        <v>16</v>
      </c>
      <c r="P20" s="677">
        <v>53</v>
      </c>
      <c r="Q20" s="677">
        <v>127</v>
      </c>
      <c r="R20" s="677" t="s">
        <v>367</v>
      </c>
      <c r="S20" s="677">
        <v>12</v>
      </c>
      <c r="T20" s="677" t="s">
        <v>367</v>
      </c>
      <c r="U20" s="677" t="s">
        <v>367</v>
      </c>
      <c r="V20" s="677" t="s">
        <v>367</v>
      </c>
      <c r="W20" s="677" t="s">
        <v>367</v>
      </c>
      <c r="X20" s="677">
        <v>59</v>
      </c>
      <c r="Y20" s="684" t="s">
        <v>367</v>
      </c>
      <c r="Z20" s="75"/>
    </row>
    <row r="21" spans="1:26" ht="23.25" customHeight="1">
      <c r="A21" s="164" t="s">
        <v>3</v>
      </c>
      <c r="B21" s="120"/>
      <c r="C21" s="2" t="s">
        <v>22</v>
      </c>
      <c r="D21" s="2"/>
      <c r="E21" s="393">
        <f>SUM(F21,I21:K21,Q21:W21)</f>
        <v>432</v>
      </c>
      <c r="F21" s="671" t="s">
        <v>367</v>
      </c>
      <c r="G21" s="671" t="s">
        <v>367</v>
      </c>
      <c r="H21" s="671" t="s">
        <v>367</v>
      </c>
      <c r="I21" s="671">
        <v>2</v>
      </c>
      <c r="J21" s="671" t="s">
        <v>367</v>
      </c>
      <c r="K21" s="415">
        <f>SUM(L21:P21)</f>
        <v>92</v>
      </c>
      <c r="L21" s="671">
        <v>2</v>
      </c>
      <c r="M21" s="671" t="s">
        <v>367</v>
      </c>
      <c r="N21" s="671">
        <v>48</v>
      </c>
      <c r="O21" s="671">
        <v>28</v>
      </c>
      <c r="P21" s="671">
        <v>14</v>
      </c>
      <c r="Q21" s="671">
        <v>319</v>
      </c>
      <c r="R21" s="671">
        <v>6</v>
      </c>
      <c r="S21" s="671">
        <v>6</v>
      </c>
      <c r="T21" s="671" t="s">
        <v>367</v>
      </c>
      <c r="U21" s="671" t="s">
        <v>367</v>
      </c>
      <c r="V21" s="671" t="s">
        <v>367</v>
      </c>
      <c r="W21" s="671">
        <v>7</v>
      </c>
      <c r="X21" s="671" t="s">
        <v>367</v>
      </c>
      <c r="Y21" s="681" t="s">
        <v>367</v>
      </c>
      <c r="Z21" s="75"/>
    </row>
    <row r="22" spans="1:26" ht="23.25" customHeight="1">
      <c r="A22" s="167" t="s">
        <v>4</v>
      </c>
      <c r="B22" s="129"/>
      <c r="C22" s="4"/>
      <c r="D22" s="4"/>
      <c r="E22" s="393">
        <f aca="true" t="shared" si="3" ref="E22:Y22">SUM(E23:E26)</f>
        <v>2092</v>
      </c>
      <c r="F22" s="673">
        <f t="shared" si="3"/>
        <v>0</v>
      </c>
      <c r="G22" s="673">
        <f t="shared" si="3"/>
        <v>0</v>
      </c>
      <c r="H22" s="673">
        <f t="shared" si="3"/>
        <v>0</v>
      </c>
      <c r="I22" s="673">
        <f t="shared" si="3"/>
        <v>2</v>
      </c>
      <c r="J22" s="673">
        <f t="shared" si="3"/>
        <v>0</v>
      </c>
      <c r="K22" s="393">
        <f t="shared" si="3"/>
        <v>541</v>
      </c>
      <c r="L22" s="673">
        <f t="shared" si="3"/>
        <v>9</v>
      </c>
      <c r="M22" s="673">
        <f t="shared" si="3"/>
        <v>0</v>
      </c>
      <c r="N22" s="673">
        <f t="shared" si="3"/>
        <v>58</v>
      </c>
      <c r="O22" s="673">
        <f t="shared" si="3"/>
        <v>143</v>
      </c>
      <c r="P22" s="673">
        <f t="shared" si="3"/>
        <v>331</v>
      </c>
      <c r="Q22" s="673">
        <f t="shared" si="3"/>
        <v>1189</v>
      </c>
      <c r="R22" s="673">
        <f t="shared" si="3"/>
        <v>197</v>
      </c>
      <c r="S22" s="673">
        <f t="shared" si="3"/>
        <v>98</v>
      </c>
      <c r="T22" s="673">
        <f t="shared" si="3"/>
        <v>4</v>
      </c>
      <c r="U22" s="673">
        <f t="shared" si="3"/>
        <v>0</v>
      </c>
      <c r="V22" s="673">
        <f t="shared" si="3"/>
        <v>0</v>
      </c>
      <c r="W22" s="673">
        <f t="shared" si="3"/>
        <v>61</v>
      </c>
      <c r="X22" s="673">
        <f t="shared" si="3"/>
        <v>187</v>
      </c>
      <c r="Y22" s="682">
        <f t="shared" si="3"/>
        <v>0</v>
      </c>
      <c r="Z22" s="46"/>
    </row>
    <row r="23" spans="1:26" ht="23.25" customHeight="1">
      <c r="A23" s="166"/>
      <c r="B23" s="126"/>
      <c r="C23" s="3" t="s">
        <v>23</v>
      </c>
      <c r="D23" s="3"/>
      <c r="E23" s="392">
        <f>SUM(F23,I23:K23,Q23:W23)</f>
        <v>1176</v>
      </c>
      <c r="F23" s="675" t="s">
        <v>367</v>
      </c>
      <c r="G23" s="675" t="s">
        <v>367</v>
      </c>
      <c r="H23" s="675" t="s">
        <v>367</v>
      </c>
      <c r="I23" s="675" t="s">
        <v>367</v>
      </c>
      <c r="J23" s="675" t="s">
        <v>367</v>
      </c>
      <c r="K23" s="416">
        <f>SUM(L23:P23)</f>
        <v>408</v>
      </c>
      <c r="L23" s="675" t="s">
        <v>367</v>
      </c>
      <c r="M23" s="675" t="s">
        <v>367</v>
      </c>
      <c r="N23" s="675">
        <v>44</v>
      </c>
      <c r="O23" s="675">
        <v>91</v>
      </c>
      <c r="P23" s="675">
        <v>273</v>
      </c>
      <c r="Q23" s="675">
        <v>592</v>
      </c>
      <c r="R23" s="675">
        <v>56</v>
      </c>
      <c r="S23" s="675">
        <v>76</v>
      </c>
      <c r="T23" s="675" t="s">
        <v>367</v>
      </c>
      <c r="U23" s="675" t="s">
        <v>367</v>
      </c>
      <c r="V23" s="675" t="s">
        <v>367</v>
      </c>
      <c r="W23" s="675">
        <v>44</v>
      </c>
      <c r="X23" s="675">
        <v>113</v>
      </c>
      <c r="Y23" s="683" t="s">
        <v>367</v>
      </c>
      <c r="Z23" s="75"/>
    </row>
    <row r="24" spans="1:26" ht="23.25" customHeight="1">
      <c r="A24" s="166"/>
      <c r="B24" s="126"/>
      <c r="C24" s="3" t="s">
        <v>28</v>
      </c>
      <c r="D24" s="3"/>
      <c r="E24" s="392">
        <f>SUM(F24,I24:K24,Q24:W24)</f>
        <v>316</v>
      </c>
      <c r="F24" s="675" t="s">
        <v>367</v>
      </c>
      <c r="G24" s="675" t="s">
        <v>367</v>
      </c>
      <c r="H24" s="675" t="s">
        <v>367</v>
      </c>
      <c r="I24" s="675" t="s">
        <v>367</v>
      </c>
      <c r="J24" s="675" t="s">
        <v>367</v>
      </c>
      <c r="K24" s="416">
        <f>SUM(L24:P24)</f>
        <v>104</v>
      </c>
      <c r="L24" s="675" t="s">
        <v>367</v>
      </c>
      <c r="M24" s="675" t="s">
        <v>367</v>
      </c>
      <c r="N24" s="675">
        <v>3</v>
      </c>
      <c r="O24" s="675">
        <v>44</v>
      </c>
      <c r="P24" s="675">
        <v>57</v>
      </c>
      <c r="Q24" s="675">
        <v>163</v>
      </c>
      <c r="R24" s="675">
        <v>32</v>
      </c>
      <c r="S24" s="675">
        <v>17</v>
      </c>
      <c r="T24" s="675" t="s">
        <v>367</v>
      </c>
      <c r="U24" s="675" t="s">
        <v>367</v>
      </c>
      <c r="V24" s="675" t="s">
        <v>367</v>
      </c>
      <c r="W24" s="675" t="s">
        <v>367</v>
      </c>
      <c r="X24" s="675">
        <v>51</v>
      </c>
      <c r="Y24" s="683" t="s">
        <v>367</v>
      </c>
      <c r="Z24" s="75"/>
    </row>
    <row r="25" spans="1:26" ht="23.25" customHeight="1">
      <c r="A25" s="166"/>
      <c r="B25" s="126"/>
      <c r="C25" s="3" t="s">
        <v>24</v>
      </c>
      <c r="D25" s="3"/>
      <c r="E25" s="392">
        <f>SUM(F25,I25:K25,Q25:W25)</f>
        <v>252</v>
      </c>
      <c r="F25" s="675" t="s">
        <v>367</v>
      </c>
      <c r="G25" s="675" t="s">
        <v>367</v>
      </c>
      <c r="H25" s="675" t="s">
        <v>367</v>
      </c>
      <c r="I25" s="675" t="s">
        <v>367</v>
      </c>
      <c r="J25" s="675" t="s">
        <v>367</v>
      </c>
      <c r="K25" s="416">
        <f>SUM(L25:P25)</f>
        <v>6</v>
      </c>
      <c r="L25" s="675" t="s">
        <v>367</v>
      </c>
      <c r="M25" s="675" t="s">
        <v>367</v>
      </c>
      <c r="N25" s="675">
        <v>5</v>
      </c>
      <c r="O25" s="675" t="s">
        <v>367</v>
      </c>
      <c r="P25" s="675">
        <v>1</v>
      </c>
      <c r="Q25" s="675">
        <v>128</v>
      </c>
      <c r="R25" s="675">
        <v>97</v>
      </c>
      <c r="S25" s="675" t="s">
        <v>367</v>
      </c>
      <c r="T25" s="675">
        <v>4</v>
      </c>
      <c r="U25" s="675" t="s">
        <v>367</v>
      </c>
      <c r="V25" s="675" t="s">
        <v>367</v>
      </c>
      <c r="W25" s="675">
        <v>17</v>
      </c>
      <c r="X25" s="675">
        <v>23</v>
      </c>
      <c r="Y25" s="683" t="s">
        <v>367</v>
      </c>
      <c r="Z25" s="75"/>
    </row>
    <row r="26" spans="1:26" ht="23.25" customHeight="1">
      <c r="A26" s="166"/>
      <c r="B26" s="126"/>
      <c r="C26" s="3" t="s">
        <v>25</v>
      </c>
      <c r="D26" s="3"/>
      <c r="E26" s="392">
        <f>SUM(F26,I26:K26,Q26:W26)</f>
        <v>348</v>
      </c>
      <c r="F26" s="677" t="s">
        <v>367</v>
      </c>
      <c r="G26" s="677" t="s">
        <v>367</v>
      </c>
      <c r="H26" s="677" t="s">
        <v>367</v>
      </c>
      <c r="I26" s="677">
        <v>2</v>
      </c>
      <c r="J26" s="677" t="s">
        <v>367</v>
      </c>
      <c r="K26" s="416">
        <f>SUM(L26:P26)</f>
        <v>23</v>
      </c>
      <c r="L26" s="677">
        <v>9</v>
      </c>
      <c r="M26" s="677" t="s">
        <v>367</v>
      </c>
      <c r="N26" s="677">
        <v>6</v>
      </c>
      <c r="O26" s="677">
        <v>8</v>
      </c>
      <c r="P26" s="677" t="s">
        <v>367</v>
      </c>
      <c r="Q26" s="677">
        <v>306</v>
      </c>
      <c r="R26" s="677">
        <v>12</v>
      </c>
      <c r="S26" s="677">
        <v>5</v>
      </c>
      <c r="T26" s="677" t="s">
        <v>367</v>
      </c>
      <c r="U26" s="677" t="s">
        <v>367</v>
      </c>
      <c r="V26" s="677" t="s">
        <v>367</v>
      </c>
      <c r="W26" s="677" t="s">
        <v>367</v>
      </c>
      <c r="X26" s="677" t="s">
        <v>367</v>
      </c>
      <c r="Y26" s="684" t="s">
        <v>367</v>
      </c>
      <c r="Z26" s="75"/>
    </row>
    <row r="27" spans="1:26" ht="23.25" customHeight="1">
      <c r="A27" s="167" t="s">
        <v>5</v>
      </c>
      <c r="B27" s="129"/>
      <c r="C27" s="4"/>
      <c r="D27" s="4"/>
      <c r="E27" s="393">
        <f aca="true" t="shared" si="4" ref="E27:Y27">SUM(E28:E33)</f>
        <v>1467</v>
      </c>
      <c r="F27" s="673">
        <f t="shared" si="4"/>
        <v>0</v>
      </c>
      <c r="G27" s="673">
        <f t="shared" si="4"/>
        <v>0</v>
      </c>
      <c r="H27" s="673">
        <f t="shared" si="4"/>
        <v>0</v>
      </c>
      <c r="I27" s="673">
        <f t="shared" si="4"/>
        <v>21</v>
      </c>
      <c r="J27" s="673">
        <f t="shared" si="4"/>
        <v>0</v>
      </c>
      <c r="K27" s="393">
        <f t="shared" si="4"/>
        <v>294</v>
      </c>
      <c r="L27" s="673">
        <f t="shared" si="4"/>
        <v>22</v>
      </c>
      <c r="M27" s="673">
        <f t="shared" si="4"/>
        <v>0</v>
      </c>
      <c r="N27" s="673">
        <f t="shared" si="4"/>
        <v>35</v>
      </c>
      <c r="O27" s="673">
        <f t="shared" si="4"/>
        <v>163</v>
      </c>
      <c r="P27" s="673">
        <f t="shared" si="4"/>
        <v>74</v>
      </c>
      <c r="Q27" s="673">
        <f t="shared" si="4"/>
        <v>834</v>
      </c>
      <c r="R27" s="673">
        <f t="shared" si="4"/>
        <v>233</v>
      </c>
      <c r="S27" s="673">
        <f t="shared" si="4"/>
        <v>2</v>
      </c>
      <c r="T27" s="673">
        <f t="shared" si="4"/>
        <v>0</v>
      </c>
      <c r="U27" s="673">
        <f t="shared" si="4"/>
        <v>0</v>
      </c>
      <c r="V27" s="673">
        <f t="shared" si="4"/>
        <v>0</v>
      </c>
      <c r="W27" s="673">
        <f t="shared" si="4"/>
        <v>83</v>
      </c>
      <c r="X27" s="673">
        <f t="shared" si="4"/>
        <v>147</v>
      </c>
      <c r="Y27" s="682">
        <f t="shared" si="4"/>
        <v>0</v>
      </c>
      <c r="Z27" s="46"/>
    </row>
    <row r="28" spans="1:26" ht="23.25" customHeight="1">
      <c r="A28" s="166"/>
      <c r="B28" s="126"/>
      <c r="C28" s="3" t="s">
        <v>26</v>
      </c>
      <c r="D28" s="3"/>
      <c r="E28" s="392">
        <f aca="true" t="shared" si="5" ref="E28:E33">SUM(F28,I28:K28,Q28:W28)</f>
        <v>114</v>
      </c>
      <c r="F28" s="675" t="s">
        <v>367</v>
      </c>
      <c r="G28" s="675" t="s">
        <v>367</v>
      </c>
      <c r="H28" s="675" t="s">
        <v>367</v>
      </c>
      <c r="I28" s="675" t="s">
        <v>367</v>
      </c>
      <c r="J28" s="675" t="s">
        <v>367</v>
      </c>
      <c r="K28" s="416">
        <f aca="true" t="shared" si="6" ref="K28:K33">SUM(L28:P28)</f>
        <v>30</v>
      </c>
      <c r="L28" s="675">
        <v>1</v>
      </c>
      <c r="M28" s="675" t="s">
        <v>367</v>
      </c>
      <c r="N28" s="675" t="s">
        <v>367</v>
      </c>
      <c r="O28" s="675">
        <v>20</v>
      </c>
      <c r="P28" s="675">
        <v>9</v>
      </c>
      <c r="Q28" s="675">
        <v>24</v>
      </c>
      <c r="R28" s="675">
        <v>3</v>
      </c>
      <c r="S28" s="675" t="s">
        <v>367</v>
      </c>
      <c r="T28" s="675" t="s">
        <v>367</v>
      </c>
      <c r="U28" s="675" t="s">
        <v>367</v>
      </c>
      <c r="V28" s="675" t="s">
        <v>367</v>
      </c>
      <c r="W28" s="675">
        <v>57</v>
      </c>
      <c r="X28" s="675" t="s">
        <v>367</v>
      </c>
      <c r="Y28" s="683" t="s">
        <v>367</v>
      </c>
      <c r="Z28" s="75"/>
    </row>
    <row r="29" spans="1:26" ht="23.25" customHeight="1">
      <c r="A29" s="166"/>
      <c r="B29" s="126"/>
      <c r="C29" s="3" t="s">
        <v>27</v>
      </c>
      <c r="D29" s="3"/>
      <c r="E29" s="392">
        <f t="shared" si="5"/>
        <v>390</v>
      </c>
      <c r="F29" s="675" t="s">
        <v>367</v>
      </c>
      <c r="G29" s="675" t="s">
        <v>367</v>
      </c>
      <c r="H29" s="675" t="s">
        <v>367</v>
      </c>
      <c r="I29" s="675" t="s">
        <v>367</v>
      </c>
      <c r="J29" s="675" t="s">
        <v>367</v>
      </c>
      <c r="K29" s="416">
        <f t="shared" si="6"/>
        <v>87</v>
      </c>
      <c r="L29" s="675">
        <v>7</v>
      </c>
      <c r="M29" s="675" t="s">
        <v>367</v>
      </c>
      <c r="N29" s="675">
        <v>12</v>
      </c>
      <c r="O29" s="675">
        <v>21</v>
      </c>
      <c r="P29" s="675">
        <v>47</v>
      </c>
      <c r="Q29" s="675">
        <v>234</v>
      </c>
      <c r="R29" s="675">
        <v>68</v>
      </c>
      <c r="S29" s="675">
        <v>1</v>
      </c>
      <c r="T29" s="675" t="s">
        <v>367</v>
      </c>
      <c r="U29" s="675" t="s">
        <v>367</v>
      </c>
      <c r="V29" s="675" t="s">
        <v>367</v>
      </c>
      <c r="W29" s="675" t="s">
        <v>367</v>
      </c>
      <c r="X29" s="675" t="s">
        <v>367</v>
      </c>
      <c r="Y29" s="683" t="s">
        <v>367</v>
      </c>
      <c r="Z29" s="75"/>
    </row>
    <row r="30" spans="1:26" ht="23.25" customHeight="1">
      <c r="A30" s="166"/>
      <c r="B30" s="126"/>
      <c r="C30" s="3" t="s">
        <v>30</v>
      </c>
      <c r="D30" s="3"/>
      <c r="E30" s="392">
        <f t="shared" si="5"/>
        <v>159</v>
      </c>
      <c r="F30" s="675" t="s">
        <v>367</v>
      </c>
      <c r="G30" s="675" t="s">
        <v>367</v>
      </c>
      <c r="H30" s="675" t="s">
        <v>367</v>
      </c>
      <c r="I30" s="675" t="s">
        <v>367</v>
      </c>
      <c r="J30" s="675" t="s">
        <v>367</v>
      </c>
      <c r="K30" s="416">
        <f t="shared" si="6"/>
        <v>90</v>
      </c>
      <c r="L30" s="675">
        <v>3</v>
      </c>
      <c r="M30" s="675" t="s">
        <v>367</v>
      </c>
      <c r="N30" s="675">
        <v>6</v>
      </c>
      <c r="O30" s="675">
        <v>65</v>
      </c>
      <c r="P30" s="675">
        <v>16</v>
      </c>
      <c r="Q30" s="675">
        <v>66</v>
      </c>
      <c r="R30" s="675">
        <v>2</v>
      </c>
      <c r="S30" s="675">
        <v>1</v>
      </c>
      <c r="T30" s="675" t="s">
        <v>367</v>
      </c>
      <c r="U30" s="675" t="s">
        <v>367</v>
      </c>
      <c r="V30" s="675" t="s">
        <v>367</v>
      </c>
      <c r="W30" s="675" t="s">
        <v>367</v>
      </c>
      <c r="X30" s="675">
        <v>78</v>
      </c>
      <c r="Y30" s="683" t="s">
        <v>367</v>
      </c>
      <c r="Z30" s="75"/>
    </row>
    <row r="31" spans="1:26" ht="23.25" customHeight="1">
      <c r="A31" s="166"/>
      <c r="B31" s="126"/>
      <c r="C31" s="3" t="s">
        <v>29</v>
      </c>
      <c r="D31" s="3"/>
      <c r="E31" s="392">
        <f t="shared" si="5"/>
        <v>82</v>
      </c>
      <c r="F31" s="675" t="s">
        <v>367</v>
      </c>
      <c r="G31" s="675" t="s">
        <v>367</v>
      </c>
      <c r="H31" s="675" t="s">
        <v>367</v>
      </c>
      <c r="I31" s="675">
        <v>1</v>
      </c>
      <c r="J31" s="675" t="s">
        <v>367</v>
      </c>
      <c r="K31" s="416">
        <f t="shared" si="6"/>
        <v>9</v>
      </c>
      <c r="L31" s="675" t="s">
        <v>367</v>
      </c>
      <c r="M31" s="675" t="s">
        <v>367</v>
      </c>
      <c r="N31" s="675">
        <v>9</v>
      </c>
      <c r="O31" s="675" t="s">
        <v>367</v>
      </c>
      <c r="P31" s="675" t="s">
        <v>367</v>
      </c>
      <c r="Q31" s="675">
        <v>36</v>
      </c>
      <c r="R31" s="675">
        <v>13</v>
      </c>
      <c r="S31" s="675" t="s">
        <v>367</v>
      </c>
      <c r="T31" s="675" t="s">
        <v>367</v>
      </c>
      <c r="U31" s="675" t="s">
        <v>367</v>
      </c>
      <c r="V31" s="675" t="s">
        <v>367</v>
      </c>
      <c r="W31" s="675">
        <v>23</v>
      </c>
      <c r="X31" s="675">
        <v>23</v>
      </c>
      <c r="Y31" s="683" t="s">
        <v>367</v>
      </c>
      <c r="Z31" s="75"/>
    </row>
    <row r="32" spans="1:26" ht="23.25" customHeight="1">
      <c r="A32" s="166"/>
      <c r="B32" s="126"/>
      <c r="C32" s="3" t="s">
        <v>48</v>
      </c>
      <c r="D32" s="3"/>
      <c r="E32" s="392">
        <f t="shared" si="5"/>
        <v>647</v>
      </c>
      <c r="F32" s="675" t="s">
        <v>367</v>
      </c>
      <c r="G32" s="675" t="s">
        <v>367</v>
      </c>
      <c r="H32" s="675" t="s">
        <v>367</v>
      </c>
      <c r="I32" s="675" t="s">
        <v>367</v>
      </c>
      <c r="J32" s="675" t="s">
        <v>367</v>
      </c>
      <c r="K32" s="416">
        <f t="shared" si="6"/>
        <v>51</v>
      </c>
      <c r="L32" s="675">
        <v>11</v>
      </c>
      <c r="M32" s="675" t="s">
        <v>367</v>
      </c>
      <c r="N32" s="675">
        <v>4</v>
      </c>
      <c r="O32" s="675">
        <v>36</v>
      </c>
      <c r="P32" s="675" t="s">
        <v>367</v>
      </c>
      <c r="Q32" s="675">
        <v>464</v>
      </c>
      <c r="R32" s="675">
        <v>132</v>
      </c>
      <c r="S32" s="675" t="s">
        <v>367</v>
      </c>
      <c r="T32" s="675" t="s">
        <v>367</v>
      </c>
      <c r="U32" s="675" t="s">
        <v>367</v>
      </c>
      <c r="V32" s="675" t="s">
        <v>367</v>
      </c>
      <c r="W32" s="675" t="s">
        <v>367</v>
      </c>
      <c r="X32" s="675">
        <v>36</v>
      </c>
      <c r="Y32" s="683" t="s">
        <v>367</v>
      </c>
      <c r="Z32" s="75"/>
    </row>
    <row r="33" spans="1:26" ht="23.25" customHeight="1">
      <c r="A33" s="166"/>
      <c r="B33" s="126"/>
      <c r="C33" s="3" t="s">
        <v>47</v>
      </c>
      <c r="D33" s="3"/>
      <c r="E33" s="392">
        <f t="shared" si="5"/>
        <v>75</v>
      </c>
      <c r="F33" s="677" t="s">
        <v>367</v>
      </c>
      <c r="G33" s="677" t="s">
        <v>367</v>
      </c>
      <c r="H33" s="677" t="s">
        <v>367</v>
      </c>
      <c r="I33" s="677">
        <v>20</v>
      </c>
      <c r="J33" s="677" t="s">
        <v>367</v>
      </c>
      <c r="K33" s="416">
        <f t="shared" si="6"/>
        <v>27</v>
      </c>
      <c r="L33" s="677" t="s">
        <v>367</v>
      </c>
      <c r="M33" s="677" t="s">
        <v>367</v>
      </c>
      <c r="N33" s="677">
        <v>4</v>
      </c>
      <c r="O33" s="677">
        <v>21</v>
      </c>
      <c r="P33" s="677">
        <v>2</v>
      </c>
      <c r="Q33" s="677">
        <v>10</v>
      </c>
      <c r="R33" s="677">
        <v>15</v>
      </c>
      <c r="S33" s="677" t="s">
        <v>367</v>
      </c>
      <c r="T33" s="677" t="s">
        <v>367</v>
      </c>
      <c r="U33" s="677" t="s">
        <v>367</v>
      </c>
      <c r="V33" s="677" t="s">
        <v>367</v>
      </c>
      <c r="W33" s="677">
        <v>3</v>
      </c>
      <c r="X33" s="677">
        <v>10</v>
      </c>
      <c r="Y33" s="684" t="s">
        <v>367</v>
      </c>
      <c r="Z33" s="75"/>
    </row>
    <row r="34" spans="1:26" ht="23.25" customHeight="1">
      <c r="A34" s="168" t="s">
        <v>61</v>
      </c>
      <c r="B34" s="132"/>
      <c r="C34" s="4"/>
      <c r="D34" s="4"/>
      <c r="E34" s="393">
        <f aca="true" t="shared" si="7" ref="E34:Y34">SUM(E35:E38)</f>
        <v>1247</v>
      </c>
      <c r="F34" s="673">
        <f t="shared" si="7"/>
        <v>48</v>
      </c>
      <c r="G34" s="673">
        <f t="shared" si="7"/>
        <v>24</v>
      </c>
      <c r="H34" s="673">
        <f t="shared" si="7"/>
        <v>0</v>
      </c>
      <c r="I34" s="673">
        <f t="shared" si="7"/>
        <v>13</v>
      </c>
      <c r="J34" s="673">
        <f t="shared" si="7"/>
        <v>0</v>
      </c>
      <c r="K34" s="393">
        <f t="shared" si="7"/>
        <v>371</v>
      </c>
      <c r="L34" s="673">
        <f t="shared" si="7"/>
        <v>6</v>
      </c>
      <c r="M34" s="673">
        <f t="shared" si="7"/>
        <v>12</v>
      </c>
      <c r="N34" s="673">
        <f t="shared" si="7"/>
        <v>31</v>
      </c>
      <c r="O34" s="673">
        <f t="shared" si="7"/>
        <v>244</v>
      </c>
      <c r="P34" s="673">
        <f t="shared" si="7"/>
        <v>78</v>
      </c>
      <c r="Q34" s="673">
        <f t="shared" si="7"/>
        <v>493</v>
      </c>
      <c r="R34" s="673">
        <f t="shared" si="7"/>
        <v>270</v>
      </c>
      <c r="S34" s="673">
        <f t="shared" si="7"/>
        <v>49</v>
      </c>
      <c r="T34" s="673">
        <f t="shared" si="7"/>
        <v>0</v>
      </c>
      <c r="U34" s="673">
        <f t="shared" si="7"/>
        <v>0</v>
      </c>
      <c r="V34" s="673">
        <f t="shared" si="7"/>
        <v>0</v>
      </c>
      <c r="W34" s="673">
        <f t="shared" si="7"/>
        <v>3</v>
      </c>
      <c r="X34" s="673">
        <f t="shared" si="7"/>
        <v>89</v>
      </c>
      <c r="Y34" s="682">
        <f t="shared" si="7"/>
        <v>0</v>
      </c>
      <c r="Z34" s="46"/>
    </row>
    <row r="35" spans="1:26" ht="23.25" customHeight="1">
      <c r="A35" s="166"/>
      <c r="B35" s="126"/>
      <c r="C35" s="3" t="s">
        <v>49</v>
      </c>
      <c r="D35" s="3"/>
      <c r="E35" s="392">
        <f>SUM(F35,I35:K35,Q35:W35)</f>
        <v>424</v>
      </c>
      <c r="F35" s="675">
        <v>24</v>
      </c>
      <c r="G35" s="675" t="s">
        <v>367</v>
      </c>
      <c r="H35" s="675" t="s">
        <v>367</v>
      </c>
      <c r="I35" s="675">
        <v>13</v>
      </c>
      <c r="J35" s="675" t="s">
        <v>367</v>
      </c>
      <c r="K35" s="416">
        <f>SUM(L35:P35)</f>
        <v>187</v>
      </c>
      <c r="L35" s="675" t="s">
        <v>367</v>
      </c>
      <c r="M35" s="675" t="s">
        <v>367</v>
      </c>
      <c r="N35" s="675">
        <v>9</v>
      </c>
      <c r="O35" s="675">
        <v>130</v>
      </c>
      <c r="P35" s="675">
        <v>48</v>
      </c>
      <c r="Q35" s="675">
        <v>99</v>
      </c>
      <c r="R35" s="675">
        <v>76</v>
      </c>
      <c r="S35" s="675">
        <v>23</v>
      </c>
      <c r="T35" s="675" t="s">
        <v>367</v>
      </c>
      <c r="U35" s="675" t="s">
        <v>367</v>
      </c>
      <c r="V35" s="675" t="s">
        <v>367</v>
      </c>
      <c r="W35" s="675">
        <v>2</v>
      </c>
      <c r="X35" s="675">
        <v>37</v>
      </c>
      <c r="Y35" s="683" t="s">
        <v>367</v>
      </c>
      <c r="Z35" s="75"/>
    </row>
    <row r="36" spans="1:26" ht="23.25" customHeight="1">
      <c r="A36" s="166"/>
      <c r="B36" s="126"/>
      <c r="C36" s="3" t="s">
        <v>50</v>
      </c>
      <c r="D36" s="3"/>
      <c r="E36" s="392">
        <f>SUM(F36,I36:K36,Q36:W36)</f>
        <v>412</v>
      </c>
      <c r="F36" s="675">
        <v>24</v>
      </c>
      <c r="G36" s="675">
        <v>24</v>
      </c>
      <c r="H36" s="675" t="s">
        <v>367</v>
      </c>
      <c r="I36" s="675" t="s">
        <v>367</v>
      </c>
      <c r="J36" s="675" t="s">
        <v>367</v>
      </c>
      <c r="K36" s="416">
        <f>SUM(L36:P36)</f>
        <v>74</v>
      </c>
      <c r="L36" s="675">
        <v>3</v>
      </c>
      <c r="M36" s="675" t="s">
        <v>367</v>
      </c>
      <c r="N36" s="675">
        <v>12</v>
      </c>
      <c r="O36" s="675">
        <v>37</v>
      </c>
      <c r="P36" s="675">
        <v>22</v>
      </c>
      <c r="Q36" s="675">
        <v>218</v>
      </c>
      <c r="R36" s="675">
        <v>70</v>
      </c>
      <c r="S36" s="675">
        <v>26</v>
      </c>
      <c r="T36" s="675" t="s">
        <v>367</v>
      </c>
      <c r="U36" s="675" t="s">
        <v>367</v>
      </c>
      <c r="V36" s="675" t="s">
        <v>367</v>
      </c>
      <c r="W36" s="675" t="s">
        <v>367</v>
      </c>
      <c r="X36" s="675">
        <v>20</v>
      </c>
      <c r="Y36" s="683" t="s">
        <v>367</v>
      </c>
      <c r="Z36" s="75"/>
    </row>
    <row r="37" spans="1:26" ht="23.25" customHeight="1">
      <c r="A37" s="166"/>
      <c r="B37" s="126"/>
      <c r="C37" s="3" t="s">
        <v>31</v>
      </c>
      <c r="D37" s="3"/>
      <c r="E37" s="392">
        <f>SUM(F37,I37:K37,Q37:W37)</f>
        <v>146</v>
      </c>
      <c r="F37" s="675" t="s">
        <v>367</v>
      </c>
      <c r="G37" s="675" t="s">
        <v>367</v>
      </c>
      <c r="H37" s="675" t="s">
        <v>367</v>
      </c>
      <c r="I37" s="675" t="s">
        <v>367</v>
      </c>
      <c r="J37" s="675" t="s">
        <v>367</v>
      </c>
      <c r="K37" s="416">
        <f>SUM(L37:P37)</f>
        <v>92</v>
      </c>
      <c r="L37" s="675" t="s">
        <v>367</v>
      </c>
      <c r="M37" s="675">
        <v>12</v>
      </c>
      <c r="N37" s="675">
        <v>4</v>
      </c>
      <c r="O37" s="675">
        <v>76</v>
      </c>
      <c r="P37" s="675" t="s">
        <v>367</v>
      </c>
      <c r="Q37" s="675">
        <v>54</v>
      </c>
      <c r="R37" s="675" t="s">
        <v>367</v>
      </c>
      <c r="S37" s="675" t="s">
        <v>367</v>
      </c>
      <c r="T37" s="675" t="s">
        <v>367</v>
      </c>
      <c r="U37" s="675" t="s">
        <v>367</v>
      </c>
      <c r="V37" s="675" t="s">
        <v>367</v>
      </c>
      <c r="W37" s="675" t="s">
        <v>367</v>
      </c>
      <c r="X37" s="675">
        <v>9</v>
      </c>
      <c r="Y37" s="683" t="s">
        <v>367</v>
      </c>
      <c r="Z37" s="75"/>
    </row>
    <row r="38" spans="1:26" ht="23.25" customHeight="1">
      <c r="A38" s="166"/>
      <c r="B38" s="126"/>
      <c r="C38" s="3" t="s">
        <v>37</v>
      </c>
      <c r="D38" s="3"/>
      <c r="E38" s="392">
        <f>SUM(F38,I38:K38,Q38:W38)</f>
        <v>265</v>
      </c>
      <c r="F38" s="677" t="s">
        <v>367</v>
      </c>
      <c r="G38" s="677" t="s">
        <v>367</v>
      </c>
      <c r="H38" s="677" t="s">
        <v>367</v>
      </c>
      <c r="I38" s="677" t="s">
        <v>367</v>
      </c>
      <c r="J38" s="677" t="s">
        <v>367</v>
      </c>
      <c r="K38" s="416">
        <f>SUM(L38:P38)</f>
        <v>18</v>
      </c>
      <c r="L38" s="677">
        <v>3</v>
      </c>
      <c r="M38" s="677" t="s">
        <v>367</v>
      </c>
      <c r="N38" s="677">
        <v>6</v>
      </c>
      <c r="O38" s="677">
        <v>1</v>
      </c>
      <c r="P38" s="677">
        <v>8</v>
      </c>
      <c r="Q38" s="677">
        <v>122</v>
      </c>
      <c r="R38" s="677">
        <v>124</v>
      </c>
      <c r="S38" s="677" t="s">
        <v>367</v>
      </c>
      <c r="T38" s="677" t="s">
        <v>367</v>
      </c>
      <c r="U38" s="677" t="s">
        <v>367</v>
      </c>
      <c r="V38" s="677" t="s">
        <v>367</v>
      </c>
      <c r="W38" s="677">
        <v>1</v>
      </c>
      <c r="X38" s="677">
        <v>23</v>
      </c>
      <c r="Y38" s="684" t="s">
        <v>367</v>
      </c>
      <c r="Z38" s="75"/>
    </row>
    <row r="39" spans="1:26" ht="23.25" customHeight="1">
      <c r="A39" s="167" t="s">
        <v>6</v>
      </c>
      <c r="B39" s="129"/>
      <c r="C39" s="4"/>
      <c r="D39" s="4"/>
      <c r="E39" s="393">
        <f aca="true" t="shared" si="8" ref="E39:Y39">SUM(E40:E42)</f>
        <v>628</v>
      </c>
      <c r="F39" s="673">
        <f t="shared" si="8"/>
        <v>0</v>
      </c>
      <c r="G39" s="673">
        <f t="shared" si="8"/>
        <v>0</v>
      </c>
      <c r="H39" s="673">
        <f t="shared" si="8"/>
        <v>0</v>
      </c>
      <c r="I39" s="673">
        <f t="shared" si="8"/>
        <v>0</v>
      </c>
      <c r="J39" s="673">
        <f t="shared" si="8"/>
        <v>0</v>
      </c>
      <c r="K39" s="393">
        <f t="shared" si="8"/>
        <v>81</v>
      </c>
      <c r="L39" s="673">
        <f t="shared" si="8"/>
        <v>2</v>
      </c>
      <c r="M39" s="673">
        <f t="shared" si="8"/>
        <v>0</v>
      </c>
      <c r="N39" s="673">
        <f t="shared" si="8"/>
        <v>25</v>
      </c>
      <c r="O39" s="673">
        <f t="shared" si="8"/>
        <v>54</v>
      </c>
      <c r="P39" s="673">
        <f t="shared" si="8"/>
        <v>0</v>
      </c>
      <c r="Q39" s="673">
        <f t="shared" si="8"/>
        <v>450</v>
      </c>
      <c r="R39" s="673">
        <f t="shared" si="8"/>
        <v>89</v>
      </c>
      <c r="S39" s="673">
        <f t="shared" si="8"/>
        <v>8</v>
      </c>
      <c r="T39" s="673">
        <f t="shared" si="8"/>
        <v>0</v>
      </c>
      <c r="U39" s="673">
        <f t="shared" si="8"/>
        <v>0</v>
      </c>
      <c r="V39" s="673">
        <f t="shared" si="8"/>
        <v>0</v>
      </c>
      <c r="W39" s="673">
        <f t="shared" si="8"/>
        <v>0</v>
      </c>
      <c r="X39" s="673">
        <f t="shared" si="8"/>
        <v>143</v>
      </c>
      <c r="Y39" s="682">
        <f t="shared" si="8"/>
        <v>0</v>
      </c>
      <c r="Z39" s="46"/>
    </row>
    <row r="40" spans="1:26" ht="23.25" customHeight="1">
      <c r="A40" s="166"/>
      <c r="B40" s="126"/>
      <c r="C40" s="3" t="s">
        <v>32</v>
      </c>
      <c r="D40" s="3"/>
      <c r="E40" s="392">
        <f>SUM(F40,I40:K40,Q40:W40)</f>
        <v>14</v>
      </c>
      <c r="F40" s="675" t="s">
        <v>367</v>
      </c>
      <c r="G40" s="675" t="s">
        <v>367</v>
      </c>
      <c r="H40" s="675" t="s">
        <v>367</v>
      </c>
      <c r="I40" s="675" t="s">
        <v>367</v>
      </c>
      <c r="J40" s="675" t="s">
        <v>367</v>
      </c>
      <c r="K40" s="416">
        <f>SUM(L40:P40)</f>
        <v>14</v>
      </c>
      <c r="L40" s="675" t="s">
        <v>367</v>
      </c>
      <c r="M40" s="675" t="s">
        <v>367</v>
      </c>
      <c r="N40" s="675" t="s">
        <v>367</v>
      </c>
      <c r="O40" s="675">
        <v>14</v>
      </c>
      <c r="P40" s="675" t="s">
        <v>367</v>
      </c>
      <c r="Q40" s="675" t="s">
        <v>367</v>
      </c>
      <c r="R40" s="675" t="s">
        <v>367</v>
      </c>
      <c r="S40" s="675" t="s">
        <v>367</v>
      </c>
      <c r="T40" s="675" t="s">
        <v>367</v>
      </c>
      <c r="U40" s="675" t="s">
        <v>367</v>
      </c>
      <c r="V40" s="675" t="s">
        <v>367</v>
      </c>
      <c r="W40" s="675" t="s">
        <v>367</v>
      </c>
      <c r="X40" s="675" t="s">
        <v>367</v>
      </c>
      <c r="Y40" s="683" t="s">
        <v>367</v>
      </c>
      <c r="Z40" s="75"/>
    </row>
    <row r="41" spans="1:26" ht="23.25" customHeight="1">
      <c r="A41" s="166"/>
      <c r="B41" s="126"/>
      <c r="C41" s="3" t="s">
        <v>33</v>
      </c>
      <c r="D41" s="3"/>
      <c r="E41" s="392">
        <f>SUM(F41,I41:K41,Q41:W41)</f>
        <v>534</v>
      </c>
      <c r="F41" s="675" t="s">
        <v>367</v>
      </c>
      <c r="G41" s="675" t="s">
        <v>367</v>
      </c>
      <c r="H41" s="675" t="s">
        <v>367</v>
      </c>
      <c r="I41" s="675" t="s">
        <v>367</v>
      </c>
      <c r="J41" s="675" t="s">
        <v>367</v>
      </c>
      <c r="K41" s="416">
        <f>SUM(L41:P41)</f>
        <v>64</v>
      </c>
      <c r="L41" s="675" t="s">
        <v>367</v>
      </c>
      <c r="M41" s="675" t="s">
        <v>367</v>
      </c>
      <c r="N41" s="675">
        <v>24</v>
      </c>
      <c r="O41" s="675">
        <v>40</v>
      </c>
      <c r="P41" s="675" t="s">
        <v>367</v>
      </c>
      <c r="Q41" s="675">
        <v>415</v>
      </c>
      <c r="R41" s="675">
        <v>55</v>
      </c>
      <c r="S41" s="675" t="s">
        <v>367</v>
      </c>
      <c r="T41" s="675" t="s">
        <v>367</v>
      </c>
      <c r="U41" s="675" t="s">
        <v>367</v>
      </c>
      <c r="V41" s="675" t="s">
        <v>367</v>
      </c>
      <c r="W41" s="675" t="s">
        <v>367</v>
      </c>
      <c r="X41" s="675">
        <v>133</v>
      </c>
      <c r="Y41" s="683" t="s">
        <v>367</v>
      </c>
      <c r="Z41" s="75"/>
    </row>
    <row r="42" spans="1:26" ht="23.25" customHeight="1">
      <c r="A42" s="166"/>
      <c r="B42" s="126"/>
      <c r="C42" s="3" t="s">
        <v>34</v>
      </c>
      <c r="D42" s="3"/>
      <c r="E42" s="392">
        <f>SUM(F42,I42:K42,Q42:W42)</f>
        <v>80</v>
      </c>
      <c r="F42" s="677" t="s">
        <v>367</v>
      </c>
      <c r="G42" s="677" t="s">
        <v>367</v>
      </c>
      <c r="H42" s="677" t="s">
        <v>367</v>
      </c>
      <c r="I42" s="677" t="s">
        <v>367</v>
      </c>
      <c r="J42" s="677" t="s">
        <v>367</v>
      </c>
      <c r="K42" s="416">
        <f>SUM(L42:P42)</f>
        <v>3</v>
      </c>
      <c r="L42" s="677">
        <v>2</v>
      </c>
      <c r="M42" s="677" t="s">
        <v>367</v>
      </c>
      <c r="N42" s="677">
        <v>1</v>
      </c>
      <c r="O42" s="677" t="s">
        <v>367</v>
      </c>
      <c r="P42" s="677" t="s">
        <v>367</v>
      </c>
      <c r="Q42" s="677">
        <v>35</v>
      </c>
      <c r="R42" s="677">
        <v>34</v>
      </c>
      <c r="S42" s="677">
        <v>8</v>
      </c>
      <c r="T42" s="677" t="s">
        <v>367</v>
      </c>
      <c r="U42" s="677" t="s">
        <v>367</v>
      </c>
      <c r="V42" s="677" t="s">
        <v>367</v>
      </c>
      <c r="W42" s="677" t="s">
        <v>367</v>
      </c>
      <c r="X42" s="677">
        <v>10</v>
      </c>
      <c r="Y42" s="684" t="s">
        <v>367</v>
      </c>
      <c r="Z42" s="75"/>
    </row>
    <row r="43" spans="1:26" ht="23.25" customHeight="1">
      <c r="A43" s="169" t="s">
        <v>7</v>
      </c>
      <c r="B43" s="134"/>
      <c r="C43" s="133"/>
      <c r="D43" s="5"/>
      <c r="E43" s="417">
        <f aca="true" t="shared" si="9" ref="E43:Y43">SUM(E44:E46)</f>
        <v>584</v>
      </c>
      <c r="F43" s="673">
        <f t="shared" si="9"/>
        <v>0</v>
      </c>
      <c r="G43" s="673">
        <f t="shared" si="9"/>
        <v>0</v>
      </c>
      <c r="H43" s="673">
        <f t="shared" si="9"/>
        <v>0</v>
      </c>
      <c r="I43" s="673">
        <f t="shared" si="9"/>
        <v>6</v>
      </c>
      <c r="J43" s="673">
        <f t="shared" si="9"/>
        <v>0</v>
      </c>
      <c r="K43" s="417">
        <f t="shared" si="9"/>
        <v>92</v>
      </c>
      <c r="L43" s="673">
        <f t="shared" si="9"/>
        <v>0</v>
      </c>
      <c r="M43" s="673">
        <f t="shared" si="9"/>
        <v>0</v>
      </c>
      <c r="N43" s="673">
        <f t="shared" si="9"/>
        <v>18</v>
      </c>
      <c r="O43" s="673">
        <f t="shared" si="9"/>
        <v>68</v>
      </c>
      <c r="P43" s="673">
        <f t="shared" si="9"/>
        <v>6</v>
      </c>
      <c r="Q43" s="673">
        <f t="shared" si="9"/>
        <v>183</v>
      </c>
      <c r="R43" s="673">
        <f t="shared" si="9"/>
        <v>284</v>
      </c>
      <c r="S43" s="673">
        <f t="shared" si="9"/>
        <v>5</v>
      </c>
      <c r="T43" s="673">
        <f t="shared" si="9"/>
        <v>0</v>
      </c>
      <c r="U43" s="673">
        <f t="shared" si="9"/>
        <v>0</v>
      </c>
      <c r="V43" s="673">
        <f t="shared" si="9"/>
        <v>0</v>
      </c>
      <c r="W43" s="673">
        <f t="shared" si="9"/>
        <v>14</v>
      </c>
      <c r="X43" s="673">
        <f t="shared" si="9"/>
        <v>14</v>
      </c>
      <c r="Y43" s="682">
        <f t="shared" si="9"/>
        <v>3</v>
      </c>
      <c r="Z43" s="46"/>
    </row>
    <row r="44" spans="1:26" ht="23.25" customHeight="1">
      <c r="A44" s="166"/>
      <c r="B44" s="135"/>
      <c r="C44" s="3" t="s">
        <v>35</v>
      </c>
      <c r="D44" s="6"/>
      <c r="E44" s="418">
        <f>SUM(F44,I44:K44,Q44:W44)</f>
        <v>119</v>
      </c>
      <c r="F44" s="675" t="s">
        <v>367</v>
      </c>
      <c r="G44" s="675" t="s">
        <v>367</v>
      </c>
      <c r="H44" s="675" t="s">
        <v>367</v>
      </c>
      <c r="I44" s="675" t="s">
        <v>367</v>
      </c>
      <c r="J44" s="675" t="s">
        <v>367</v>
      </c>
      <c r="K44" s="419">
        <f>SUM(L44:P44)</f>
        <v>16</v>
      </c>
      <c r="L44" s="675" t="s">
        <v>367</v>
      </c>
      <c r="M44" s="675" t="s">
        <v>367</v>
      </c>
      <c r="N44" s="675" t="s">
        <v>367</v>
      </c>
      <c r="O44" s="675">
        <v>10</v>
      </c>
      <c r="P44" s="675">
        <v>6</v>
      </c>
      <c r="Q44" s="675">
        <v>60</v>
      </c>
      <c r="R44" s="675">
        <v>41</v>
      </c>
      <c r="S44" s="675" t="s">
        <v>367</v>
      </c>
      <c r="T44" s="675" t="s">
        <v>367</v>
      </c>
      <c r="U44" s="675" t="s">
        <v>367</v>
      </c>
      <c r="V44" s="675" t="s">
        <v>367</v>
      </c>
      <c r="W44" s="675">
        <v>2</v>
      </c>
      <c r="X44" s="675">
        <v>5</v>
      </c>
      <c r="Y44" s="683" t="s">
        <v>367</v>
      </c>
      <c r="Z44" s="46"/>
    </row>
    <row r="45" spans="1:26" ht="23.25" customHeight="1">
      <c r="A45" s="130"/>
      <c r="B45" s="136"/>
      <c r="C45" s="3" t="s">
        <v>36</v>
      </c>
      <c r="D45" s="8"/>
      <c r="E45" s="418">
        <f>SUM(F45,I45:K45,Q45:W45)</f>
        <v>279</v>
      </c>
      <c r="F45" s="675" t="s">
        <v>367</v>
      </c>
      <c r="G45" s="675" t="s">
        <v>367</v>
      </c>
      <c r="H45" s="675" t="s">
        <v>367</v>
      </c>
      <c r="I45" s="675" t="s">
        <v>367</v>
      </c>
      <c r="J45" s="675" t="s">
        <v>367</v>
      </c>
      <c r="K45" s="419">
        <f>SUM(L45:P45)</f>
        <v>54</v>
      </c>
      <c r="L45" s="675" t="s">
        <v>367</v>
      </c>
      <c r="M45" s="675" t="s">
        <v>367</v>
      </c>
      <c r="N45" s="675">
        <v>6</v>
      </c>
      <c r="O45" s="675">
        <v>48</v>
      </c>
      <c r="P45" s="675" t="s">
        <v>367</v>
      </c>
      <c r="Q45" s="675">
        <v>64</v>
      </c>
      <c r="R45" s="675">
        <v>144</v>
      </c>
      <c r="S45" s="675">
        <v>5</v>
      </c>
      <c r="T45" s="675" t="s">
        <v>367</v>
      </c>
      <c r="U45" s="675" t="s">
        <v>367</v>
      </c>
      <c r="V45" s="675" t="s">
        <v>367</v>
      </c>
      <c r="W45" s="675">
        <v>12</v>
      </c>
      <c r="X45" s="675">
        <v>4</v>
      </c>
      <c r="Y45" s="683">
        <v>3</v>
      </c>
      <c r="Z45" s="46"/>
    </row>
    <row r="46" spans="1:26" ht="23.25" customHeight="1">
      <c r="A46" s="137"/>
      <c r="B46" s="139"/>
      <c r="C46" s="140" t="s">
        <v>51</v>
      </c>
      <c r="D46" s="9"/>
      <c r="E46" s="420">
        <f>SUM(F46,I46:K46,Q46:W46)</f>
        <v>186</v>
      </c>
      <c r="F46" s="677" t="s">
        <v>367</v>
      </c>
      <c r="G46" s="677" t="s">
        <v>367</v>
      </c>
      <c r="H46" s="677" t="s">
        <v>367</v>
      </c>
      <c r="I46" s="677">
        <v>6</v>
      </c>
      <c r="J46" s="677" t="s">
        <v>367</v>
      </c>
      <c r="K46" s="421">
        <f>SUM(L46:P46)</f>
        <v>22</v>
      </c>
      <c r="L46" s="677" t="s">
        <v>367</v>
      </c>
      <c r="M46" s="677" t="s">
        <v>367</v>
      </c>
      <c r="N46" s="677">
        <v>12</v>
      </c>
      <c r="O46" s="677">
        <v>10</v>
      </c>
      <c r="P46" s="677" t="s">
        <v>367</v>
      </c>
      <c r="Q46" s="677">
        <v>59</v>
      </c>
      <c r="R46" s="677">
        <v>99</v>
      </c>
      <c r="S46" s="677" t="s">
        <v>367</v>
      </c>
      <c r="T46" s="677" t="s">
        <v>367</v>
      </c>
      <c r="U46" s="677" t="s">
        <v>367</v>
      </c>
      <c r="V46" s="677" t="s">
        <v>367</v>
      </c>
      <c r="W46" s="677" t="s">
        <v>367</v>
      </c>
      <c r="X46" s="677">
        <v>5</v>
      </c>
      <c r="Y46" s="684" t="s">
        <v>367</v>
      </c>
      <c r="Z46" s="46"/>
    </row>
    <row r="47" spans="1:26" ht="23.25" customHeight="1">
      <c r="A47" s="167" t="s">
        <v>8</v>
      </c>
      <c r="B47" s="141"/>
      <c r="C47" s="4"/>
      <c r="D47" s="4"/>
      <c r="E47" s="393">
        <f aca="true" t="shared" si="10" ref="E47:Y47">SUM(E48:E50)</f>
        <v>1755</v>
      </c>
      <c r="F47" s="673">
        <f t="shared" si="10"/>
        <v>7</v>
      </c>
      <c r="G47" s="673">
        <f t="shared" si="10"/>
        <v>0</v>
      </c>
      <c r="H47" s="673">
        <f t="shared" si="10"/>
        <v>0</v>
      </c>
      <c r="I47" s="673">
        <f t="shared" si="10"/>
        <v>24</v>
      </c>
      <c r="J47" s="673">
        <f t="shared" si="10"/>
        <v>5</v>
      </c>
      <c r="K47" s="393">
        <f t="shared" si="10"/>
        <v>204</v>
      </c>
      <c r="L47" s="673">
        <f t="shared" si="10"/>
        <v>21</v>
      </c>
      <c r="M47" s="673">
        <f t="shared" si="10"/>
        <v>0</v>
      </c>
      <c r="N47" s="673">
        <f t="shared" si="10"/>
        <v>21</v>
      </c>
      <c r="O47" s="673">
        <f t="shared" si="10"/>
        <v>105</v>
      </c>
      <c r="P47" s="673">
        <f t="shared" si="10"/>
        <v>57</v>
      </c>
      <c r="Q47" s="673">
        <f t="shared" si="10"/>
        <v>1038</v>
      </c>
      <c r="R47" s="673">
        <f t="shared" si="10"/>
        <v>314</v>
      </c>
      <c r="S47" s="673">
        <f t="shared" si="10"/>
        <v>158</v>
      </c>
      <c r="T47" s="673">
        <f t="shared" si="10"/>
        <v>1</v>
      </c>
      <c r="U47" s="673">
        <f t="shared" si="10"/>
        <v>0</v>
      </c>
      <c r="V47" s="673">
        <f t="shared" si="10"/>
        <v>0</v>
      </c>
      <c r="W47" s="673">
        <f t="shared" si="10"/>
        <v>4</v>
      </c>
      <c r="X47" s="673">
        <f t="shared" si="10"/>
        <v>134</v>
      </c>
      <c r="Y47" s="682">
        <f t="shared" si="10"/>
        <v>1</v>
      </c>
      <c r="Z47" s="46"/>
    </row>
    <row r="48" spans="1:26" ht="23.25" customHeight="1">
      <c r="A48" s="166"/>
      <c r="B48" s="135"/>
      <c r="C48" s="3" t="s">
        <v>38</v>
      </c>
      <c r="D48" s="3"/>
      <c r="E48" s="392">
        <f>SUM(F48,I48:K48,Q48:W48)</f>
        <v>1198</v>
      </c>
      <c r="F48" s="675">
        <v>5</v>
      </c>
      <c r="G48" s="675" t="s">
        <v>367</v>
      </c>
      <c r="H48" s="675" t="s">
        <v>367</v>
      </c>
      <c r="I48" s="675">
        <v>17</v>
      </c>
      <c r="J48" s="675">
        <v>3</v>
      </c>
      <c r="K48" s="416">
        <f>SUM(L48:P48)</f>
        <v>137</v>
      </c>
      <c r="L48" s="675">
        <v>9</v>
      </c>
      <c r="M48" s="675" t="s">
        <v>367</v>
      </c>
      <c r="N48" s="675">
        <v>18</v>
      </c>
      <c r="O48" s="675">
        <v>68</v>
      </c>
      <c r="P48" s="675">
        <v>42</v>
      </c>
      <c r="Q48" s="675">
        <v>619</v>
      </c>
      <c r="R48" s="675">
        <v>262</v>
      </c>
      <c r="S48" s="675">
        <v>153</v>
      </c>
      <c r="T48" s="675">
        <v>1</v>
      </c>
      <c r="U48" s="675" t="s">
        <v>367</v>
      </c>
      <c r="V48" s="675" t="s">
        <v>367</v>
      </c>
      <c r="W48" s="675">
        <v>1</v>
      </c>
      <c r="X48" s="675">
        <v>86</v>
      </c>
      <c r="Y48" s="683">
        <v>1</v>
      </c>
      <c r="Z48" s="75"/>
    </row>
    <row r="49" spans="1:26" ht="23.25" customHeight="1">
      <c r="A49" s="166"/>
      <c r="B49" s="135"/>
      <c r="C49" s="3" t="s">
        <v>52</v>
      </c>
      <c r="D49" s="3"/>
      <c r="E49" s="392">
        <f>SUM(F49,I49:K49,Q49:W49)</f>
        <v>371</v>
      </c>
      <c r="F49" s="675">
        <v>2</v>
      </c>
      <c r="G49" s="675" t="s">
        <v>367</v>
      </c>
      <c r="H49" s="675" t="s">
        <v>367</v>
      </c>
      <c r="I49" s="675">
        <v>7</v>
      </c>
      <c r="J49" s="675">
        <v>2</v>
      </c>
      <c r="K49" s="416">
        <f>SUM(L49:P49)</f>
        <v>46</v>
      </c>
      <c r="L49" s="675">
        <v>6</v>
      </c>
      <c r="M49" s="675" t="s">
        <v>367</v>
      </c>
      <c r="N49" s="675">
        <v>3</v>
      </c>
      <c r="O49" s="675">
        <v>29</v>
      </c>
      <c r="P49" s="675">
        <v>8</v>
      </c>
      <c r="Q49" s="675">
        <v>256</v>
      </c>
      <c r="R49" s="675">
        <v>52</v>
      </c>
      <c r="S49" s="675">
        <v>5</v>
      </c>
      <c r="T49" s="675" t="s">
        <v>367</v>
      </c>
      <c r="U49" s="675" t="s">
        <v>367</v>
      </c>
      <c r="V49" s="675" t="s">
        <v>367</v>
      </c>
      <c r="W49" s="675">
        <v>1</v>
      </c>
      <c r="X49" s="675">
        <v>45</v>
      </c>
      <c r="Y49" s="683" t="s">
        <v>367</v>
      </c>
      <c r="Z49" s="75"/>
    </row>
    <row r="50" spans="1:26" ht="23.25" customHeight="1">
      <c r="A50" s="166"/>
      <c r="B50" s="135"/>
      <c r="C50" s="3" t="s">
        <v>53</v>
      </c>
      <c r="D50" s="3"/>
      <c r="E50" s="392">
        <f>SUM(F50,I50:K50,Q50:W50)</f>
        <v>186</v>
      </c>
      <c r="F50" s="677" t="s">
        <v>367</v>
      </c>
      <c r="G50" s="677" t="s">
        <v>367</v>
      </c>
      <c r="H50" s="677" t="s">
        <v>367</v>
      </c>
      <c r="I50" s="677" t="s">
        <v>367</v>
      </c>
      <c r="J50" s="677" t="s">
        <v>367</v>
      </c>
      <c r="K50" s="416">
        <f>SUM(L50:P50)</f>
        <v>21</v>
      </c>
      <c r="L50" s="677">
        <v>6</v>
      </c>
      <c r="M50" s="677" t="s">
        <v>367</v>
      </c>
      <c r="N50" s="677" t="s">
        <v>367</v>
      </c>
      <c r="O50" s="677">
        <v>8</v>
      </c>
      <c r="P50" s="677">
        <v>7</v>
      </c>
      <c r="Q50" s="677">
        <v>163</v>
      </c>
      <c r="R50" s="677" t="s">
        <v>367</v>
      </c>
      <c r="S50" s="677" t="s">
        <v>367</v>
      </c>
      <c r="T50" s="677" t="s">
        <v>367</v>
      </c>
      <c r="U50" s="677" t="s">
        <v>367</v>
      </c>
      <c r="V50" s="677" t="s">
        <v>367</v>
      </c>
      <c r="W50" s="677">
        <v>2</v>
      </c>
      <c r="X50" s="677">
        <v>3</v>
      </c>
      <c r="Y50" s="684" t="s">
        <v>367</v>
      </c>
      <c r="Z50" s="75"/>
    </row>
    <row r="51" spans="1:26" ht="23.25" customHeight="1">
      <c r="A51" s="167" t="s">
        <v>9</v>
      </c>
      <c r="B51" s="141"/>
      <c r="C51" s="4"/>
      <c r="D51" s="4"/>
      <c r="E51" s="393">
        <f aca="true" t="shared" si="11" ref="E51:Y51">SUM(E52:E53)</f>
        <v>694</v>
      </c>
      <c r="F51" s="673">
        <f t="shared" si="11"/>
        <v>3</v>
      </c>
      <c r="G51" s="673">
        <f t="shared" si="11"/>
        <v>0</v>
      </c>
      <c r="H51" s="673">
        <f t="shared" si="11"/>
        <v>0</v>
      </c>
      <c r="I51" s="673">
        <f t="shared" si="11"/>
        <v>15</v>
      </c>
      <c r="J51" s="673">
        <f t="shared" si="11"/>
        <v>0</v>
      </c>
      <c r="K51" s="393">
        <f t="shared" si="11"/>
        <v>78</v>
      </c>
      <c r="L51" s="673">
        <f t="shared" si="11"/>
        <v>1</v>
      </c>
      <c r="M51" s="673">
        <f t="shared" si="11"/>
        <v>0</v>
      </c>
      <c r="N51" s="673">
        <f t="shared" si="11"/>
        <v>3</v>
      </c>
      <c r="O51" s="673">
        <f t="shared" si="11"/>
        <v>10</v>
      </c>
      <c r="P51" s="673">
        <f t="shared" si="11"/>
        <v>64</v>
      </c>
      <c r="Q51" s="673">
        <f t="shared" si="11"/>
        <v>572</v>
      </c>
      <c r="R51" s="673">
        <f t="shared" si="11"/>
        <v>16</v>
      </c>
      <c r="S51" s="673">
        <f t="shared" si="11"/>
        <v>9</v>
      </c>
      <c r="T51" s="673">
        <f t="shared" si="11"/>
        <v>1</v>
      </c>
      <c r="U51" s="673">
        <f t="shared" si="11"/>
        <v>0</v>
      </c>
      <c r="V51" s="673">
        <f t="shared" si="11"/>
        <v>0</v>
      </c>
      <c r="W51" s="673">
        <f t="shared" si="11"/>
        <v>0</v>
      </c>
      <c r="X51" s="673">
        <f t="shared" si="11"/>
        <v>120</v>
      </c>
      <c r="Y51" s="682">
        <f t="shared" si="11"/>
        <v>0</v>
      </c>
      <c r="Z51" s="46"/>
    </row>
    <row r="52" spans="1:26" s="87" customFormat="1" ht="23.25" customHeight="1">
      <c r="A52" s="166"/>
      <c r="B52" s="135"/>
      <c r="C52" s="3" t="s">
        <v>90</v>
      </c>
      <c r="D52" s="3"/>
      <c r="E52" s="392">
        <f>SUM(F52,I52:K52,Q52:W52)</f>
        <v>409</v>
      </c>
      <c r="F52" s="675" t="s">
        <v>367</v>
      </c>
      <c r="G52" s="675" t="s">
        <v>367</v>
      </c>
      <c r="H52" s="675" t="s">
        <v>367</v>
      </c>
      <c r="I52" s="675">
        <v>14</v>
      </c>
      <c r="J52" s="675" t="s">
        <v>367</v>
      </c>
      <c r="K52" s="416">
        <f>SUM(L52:P52)</f>
        <v>32</v>
      </c>
      <c r="L52" s="675">
        <v>1</v>
      </c>
      <c r="M52" s="675" t="s">
        <v>367</v>
      </c>
      <c r="N52" s="675">
        <v>3</v>
      </c>
      <c r="O52" s="675">
        <v>10</v>
      </c>
      <c r="P52" s="675">
        <v>18</v>
      </c>
      <c r="Q52" s="675">
        <v>349</v>
      </c>
      <c r="R52" s="675">
        <v>13</v>
      </c>
      <c r="S52" s="675">
        <v>1</v>
      </c>
      <c r="T52" s="675" t="s">
        <v>367</v>
      </c>
      <c r="U52" s="675" t="s">
        <v>367</v>
      </c>
      <c r="V52" s="675" t="s">
        <v>367</v>
      </c>
      <c r="W52" s="675" t="s">
        <v>367</v>
      </c>
      <c r="X52" s="675" t="s">
        <v>367</v>
      </c>
      <c r="Y52" s="683" t="s">
        <v>367</v>
      </c>
      <c r="Z52" s="75"/>
    </row>
    <row r="53" spans="1:26" ht="23.25" customHeight="1">
      <c r="A53" s="166"/>
      <c r="B53" s="135"/>
      <c r="C53" s="3" t="s">
        <v>54</v>
      </c>
      <c r="D53" s="3"/>
      <c r="E53" s="392">
        <f>SUM(F53,I53:K53,Q53:W53)</f>
        <v>285</v>
      </c>
      <c r="F53" s="677">
        <v>3</v>
      </c>
      <c r="G53" s="675" t="s">
        <v>367</v>
      </c>
      <c r="H53" s="677" t="s">
        <v>367</v>
      </c>
      <c r="I53" s="677">
        <v>1</v>
      </c>
      <c r="J53" s="677" t="s">
        <v>367</v>
      </c>
      <c r="K53" s="416">
        <f>SUM(L53:P53)</f>
        <v>46</v>
      </c>
      <c r="L53" s="677" t="s">
        <v>367</v>
      </c>
      <c r="M53" s="677" t="s">
        <v>367</v>
      </c>
      <c r="N53" s="677" t="s">
        <v>367</v>
      </c>
      <c r="O53" s="677" t="s">
        <v>367</v>
      </c>
      <c r="P53" s="677">
        <v>46</v>
      </c>
      <c r="Q53" s="677">
        <v>223</v>
      </c>
      <c r="R53" s="677">
        <v>3</v>
      </c>
      <c r="S53" s="677">
        <v>8</v>
      </c>
      <c r="T53" s="677">
        <v>1</v>
      </c>
      <c r="U53" s="677" t="s">
        <v>367</v>
      </c>
      <c r="V53" s="677" t="s">
        <v>367</v>
      </c>
      <c r="W53" s="677" t="s">
        <v>367</v>
      </c>
      <c r="X53" s="677">
        <v>120</v>
      </c>
      <c r="Y53" s="684" t="s">
        <v>367</v>
      </c>
      <c r="Z53" s="75"/>
    </row>
    <row r="54" spans="1:26" ht="23.25" customHeight="1">
      <c r="A54" s="167" t="s">
        <v>10</v>
      </c>
      <c r="B54" s="141"/>
      <c r="C54" s="2"/>
      <c r="D54" s="4"/>
      <c r="E54" s="393">
        <f aca="true" t="shared" si="12" ref="E54:Y54">SUM(E55:E56)</f>
        <v>927</v>
      </c>
      <c r="F54" s="673">
        <f t="shared" si="12"/>
        <v>0</v>
      </c>
      <c r="G54" s="685">
        <f t="shared" si="12"/>
        <v>0</v>
      </c>
      <c r="H54" s="673">
        <f t="shared" si="12"/>
        <v>0</v>
      </c>
      <c r="I54" s="673">
        <f t="shared" si="12"/>
        <v>0</v>
      </c>
      <c r="J54" s="673">
        <f t="shared" si="12"/>
        <v>0</v>
      </c>
      <c r="K54" s="393">
        <f t="shared" si="12"/>
        <v>130</v>
      </c>
      <c r="L54" s="673">
        <f t="shared" si="12"/>
        <v>16</v>
      </c>
      <c r="M54" s="673">
        <f t="shared" si="12"/>
        <v>6</v>
      </c>
      <c r="N54" s="673">
        <f t="shared" si="12"/>
        <v>18</v>
      </c>
      <c r="O54" s="673">
        <f t="shared" si="12"/>
        <v>46</v>
      </c>
      <c r="P54" s="673">
        <f t="shared" si="12"/>
        <v>44</v>
      </c>
      <c r="Q54" s="673">
        <f t="shared" si="12"/>
        <v>364</v>
      </c>
      <c r="R54" s="673">
        <f t="shared" si="12"/>
        <v>356</v>
      </c>
      <c r="S54" s="673">
        <f t="shared" si="12"/>
        <v>12</v>
      </c>
      <c r="T54" s="673">
        <f t="shared" si="12"/>
        <v>0</v>
      </c>
      <c r="U54" s="673">
        <f t="shared" si="12"/>
        <v>0</v>
      </c>
      <c r="V54" s="673">
        <f t="shared" si="12"/>
        <v>0</v>
      </c>
      <c r="W54" s="673">
        <f t="shared" si="12"/>
        <v>65</v>
      </c>
      <c r="X54" s="673">
        <f t="shared" si="12"/>
        <v>179</v>
      </c>
      <c r="Y54" s="682">
        <f t="shared" si="12"/>
        <v>0</v>
      </c>
      <c r="Z54" s="46"/>
    </row>
    <row r="55" spans="1:26" ht="23.25" customHeight="1">
      <c r="A55" s="166"/>
      <c r="B55" s="142"/>
      <c r="C55" s="3" t="s">
        <v>91</v>
      </c>
      <c r="D55" s="10"/>
      <c r="E55" s="392">
        <f>SUM(F55,I55:K55,Q55:W55)</f>
        <v>388</v>
      </c>
      <c r="F55" s="675" t="s">
        <v>367</v>
      </c>
      <c r="G55" s="675" t="s">
        <v>367</v>
      </c>
      <c r="H55" s="675" t="s">
        <v>367</v>
      </c>
      <c r="I55" s="675" t="s">
        <v>367</v>
      </c>
      <c r="J55" s="675" t="s">
        <v>367</v>
      </c>
      <c r="K55" s="416">
        <f>SUM(L55:P55)</f>
        <v>70</v>
      </c>
      <c r="L55" s="675">
        <v>8</v>
      </c>
      <c r="M55" s="675" t="s">
        <v>367</v>
      </c>
      <c r="N55" s="675">
        <v>18</v>
      </c>
      <c r="O55" s="675">
        <v>38</v>
      </c>
      <c r="P55" s="675">
        <v>6</v>
      </c>
      <c r="Q55" s="675">
        <v>244</v>
      </c>
      <c r="R55" s="675">
        <v>62</v>
      </c>
      <c r="S55" s="675">
        <v>12</v>
      </c>
      <c r="T55" s="675" t="s">
        <v>367</v>
      </c>
      <c r="U55" s="675" t="s">
        <v>367</v>
      </c>
      <c r="V55" s="675" t="s">
        <v>367</v>
      </c>
      <c r="W55" s="675" t="s">
        <v>367</v>
      </c>
      <c r="X55" s="675">
        <v>96</v>
      </c>
      <c r="Y55" s="683" t="s">
        <v>367</v>
      </c>
      <c r="Z55" s="46"/>
    </row>
    <row r="56" spans="1:26" ht="23.25" customHeight="1">
      <c r="A56" s="166"/>
      <c r="B56" s="135"/>
      <c r="C56" s="3" t="s">
        <v>45</v>
      </c>
      <c r="D56" s="3"/>
      <c r="E56" s="392">
        <f>SUM(F56,I56:K56,Q56:W56)</f>
        <v>539</v>
      </c>
      <c r="F56" s="677" t="s">
        <v>367</v>
      </c>
      <c r="G56" s="686" t="s">
        <v>367</v>
      </c>
      <c r="H56" s="677" t="s">
        <v>367</v>
      </c>
      <c r="I56" s="677" t="s">
        <v>367</v>
      </c>
      <c r="J56" s="677" t="s">
        <v>367</v>
      </c>
      <c r="K56" s="416">
        <f>SUM(L56:P56)</f>
        <v>60</v>
      </c>
      <c r="L56" s="677">
        <v>8</v>
      </c>
      <c r="M56" s="677">
        <v>6</v>
      </c>
      <c r="N56" s="677" t="s">
        <v>367</v>
      </c>
      <c r="O56" s="677">
        <v>8</v>
      </c>
      <c r="P56" s="677">
        <v>38</v>
      </c>
      <c r="Q56" s="677">
        <v>120</v>
      </c>
      <c r="R56" s="677">
        <v>294</v>
      </c>
      <c r="S56" s="677" t="s">
        <v>367</v>
      </c>
      <c r="T56" s="677" t="s">
        <v>367</v>
      </c>
      <c r="U56" s="677" t="s">
        <v>367</v>
      </c>
      <c r="V56" s="677" t="s">
        <v>367</v>
      </c>
      <c r="W56" s="677">
        <v>65</v>
      </c>
      <c r="X56" s="677">
        <v>83</v>
      </c>
      <c r="Y56" s="684" t="s">
        <v>367</v>
      </c>
      <c r="Z56" s="75"/>
    </row>
    <row r="57" spans="1:26" ht="23.25" customHeight="1">
      <c r="A57" s="167" t="s">
        <v>11</v>
      </c>
      <c r="B57" s="141"/>
      <c r="C57" s="4"/>
      <c r="D57" s="4"/>
      <c r="E57" s="393">
        <f aca="true" t="shared" si="13" ref="E57:Y57">SUM(E58:E60)</f>
        <v>988</v>
      </c>
      <c r="F57" s="673">
        <f t="shared" si="13"/>
        <v>0</v>
      </c>
      <c r="G57" s="687">
        <f t="shared" si="13"/>
        <v>0</v>
      </c>
      <c r="H57" s="673">
        <f t="shared" si="13"/>
        <v>0</v>
      </c>
      <c r="I57" s="673">
        <f t="shared" si="13"/>
        <v>63</v>
      </c>
      <c r="J57" s="673">
        <f t="shared" si="13"/>
        <v>0</v>
      </c>
      <c r="K57" s="393">
        <f t="shared" si="13"/>
        <v>154</v>
      </c>
      <c r="L57" s="673">
        <f t="shared" si="13"/>
        <v>1</v>
      </c>
      <c r="M57" s="673">
        <f t="shared" si="13"/>
        <v>0</v>
      </c>
      <c r="N57" s="673">
        <f t="shared" si="13"/>
        <v>30</v>
      </c>
      <c r="O57" s="673">
        <f t="shared" si="13"/>
        <v>96</v>
      </c>
      <c r="P57" s="673">
        <f t="shared" si="13"/>
        <v>27</v>
      </c>
      <c r="Q57" s="673">
        <f t="shared" si="13"/>
        <v>610</v>
      </c>
      <c r="R57" s="673">
        <f t="shared" si="13"/>
        <v>120</v>
      </c>
      <c r="S57" s="673">
        <f t="shared" si="13"/>
        <v>40</v>
      </c>
      <c r="T57" s="673">
        <f t="shared" si="13"/>
        <v>1</v>
      </c>
      <c r="U57" s="673">
        <f t="shared" si="13"/>
        <v>0</v>
      </c>
      <c r="V57" s="673">
        <f t="shared" si="13"/>
        <v>0</v>
      </c>
      <c r="W57" s="673">
        <f t="shared" si="13"/>
        <v>0</v>
      </c>
      <c r="X57" s="673">
        <f t="shared" si="13"/>
        <v>204</v>
      </c>
      <c r="Y57" s="682">
        <f t="shared" si="13"/>
        <v>0</v>
      </c>
      <c r="Z57" s="46"/>
    </row>
    <row r="58" spans="1:26" ht="23.25" customHeight="1">
      <c r="A58" s="166"/>
      <c r="B58" s="135"/>
      <c r="C58" s="3" t="s">
        <v>39</v>
      </c>
      <c r="D58" s="3"/>
      <c r="E58" s="392">
        <f>SUM(F58,I58:K58,Q58:W58)</f>
        <v>372</v>
      </c>
      <c r="F58" s="675" t="s">
        <v>367</v>
      </c>
      <c r="G58" s="675" t="s">
        <v>367</v>
      </c>
      <c r="H58" s="675" t="s">
        <v>367</v>
      </c>
      <c r="I58" s="675">
        <v>50</v>
      </c>
      <c r="J58" s="675" t="s">
        <v>367</v>
      </c>
      <c r="K58" s="416">
        <f>SUM(L58:P58)</f>
        <v>54</v>
      </c>
      <c r="L58" s="675" t="s">
        <v>367</v>
      </c>
      <c r="M58" s="675" t="s">
        <v>367</v>
      </c>
      <c r="N58" s="675">
        <v>6</v>
      </c>
      <c r="O58" s="675">
        <v>48</v>
      </c>
      <c r="P58" s="675" t="s">
        <v>367</v>
      </c>
      <c r="Q58" s="675">
        <v>268</v>
      </c>
      <c r="R58" s="675" t="s">
        <v>367</v>
      </c>
      <c r="S58" s="675" t="s">
        <v>367</v>
      </c>
      <c r="T58" s="675" t="s">
        <v>367</v>
      </c>
      <c r="U58" s="675" t="s">
        <v>367</v>
      </c>
      <c r="V58" s="675" t="s">
        <v>367</v>
      </c>
      <c r="W58" s="675" t="s">
        <v>367</v>
      </c>
      <c r="X58" s="675">
        <v>39</v>
      </c>
      <c r="Y58" s="683" t="s">
        <v>367</v>
      </c>
      <c r="Z58" s="75"/>
    </row>
    <row r="59" spans="1:26" ht="23.25" customHeight="1">
      <c r="A59" s="166"/>
      <c r="B59" s="135"/>
      <c r="C59" s="3" t="s">
        <v>46</v>
      </c>
      <c r="D59" s="3"/>
      <c r="E59" s="392">
        <f>SUM(F59,I59:K59,Q59:W59)</f>
        <v>385</v>
      </c>
      <c r="F59" s="675" t="s">
        <v>367</v>
      </c>
      <c r="G59" s="675" t="s">
        <v>367</v>
      </c>
      <c r="H59" s="675" t="s">
        <v>367</v>
      </c>
      <c r="I59" s="675">
        <v>1</v>
      </c>
      <c r="J59" s="675" t="s">
        <v>367</v>
      </c>
      <c r="K59" s="416">
        <f>SUM(L59:P59)</f>
        <v>92</v>
      </c>
      <c r="L59" s="675" t="s">
        <v>367</v>
      </c>
      <c r="M59" s="675" t="s">
        <v>367</v>
      </c>
      <c r="N59" s="675">
        <v>18</v>
      </c>
      <c r="O59" s="675">
        <v>48</v>
      </c>
      <c r="P59" s="675">
        <v>26</v>
      </c>
      <c r="Q59" s="675">
        <v>198</v>
      </c>
      <c r="R59" s="675">
        <v>94</v>
      </c>
      <c r="S59" s="675" t="s">
        <v>367</v>
      </c>
      <c r="T59" s="675" t="s">
        <v>367</v>
      </c>
      <c r="U59" s="675" t="s">
        <v>367</v>
      </c>
      <c r="V59" s="675" t="s">
        <v>367</v>
      </c>
      <c r="W59" s="675" t="s">
        <v>367</v>
      </c>
      <c r="X59" s="675">
        <v>85</v>
      </c>
      <c r="Y59" s="683" t="s">
        <v>367</v>
      </c>
      <c r="Z59" s="75"/>
    </row>
    <row r="60" spans="1:26" ht="23.25" customHeight="1" thickBot="1">
      <c r="A60" s="170"/>
      <c r="B60" s="144"/>
      <c r="C60" s="171" t="s">
        <v>55</v>
      </c>
      <c r="D60" s="171"/>
      <c r="E60" s="422">
        <f>SUM(F60,I60:K60,Q60:W60)</f>
        <v>231</v>
      </c>
      <c r="F60" s="679" t="s">
        <v>367</v>
      </c>
      <c r="G60" s="679" t="s">
        <v>367</v>
      </c>
      <c r="H60" s="679" t="s">
        <v>367</v>
      </c>
      <c r="I60" s="679">
        <v>12</v>
      </c>
      <c r="J60" s="679" t="s">
        <v>367</v>
      </c>
      <c r="K60" s="423">
        <f>SUM(L60:P60)</f>
        <v>8</v>
      </c>
      <c r="L60" s="679">
        <v>1</v>
      </c>
      <c r="M60" s="679" t="s">
        <v>367</v>
      </c>
      <c r="N60" s="679">
        <v>6</v>
      </c>
      <c r="O60" s="679" t="s">
        <v>367</v>
      </c>
      <c r="P60" s="679">
        <v>1</v>
      </c>
      <c r="Q60" s="679">
        <v>144</v>
      </c>
      <c r="R60" s="679">
        <v>26</v>
      </c>
      <c r="S60" s="679">
        <v>40</v>
      </c>
      <c r="T60" s="679">
        <v>1</v>
      </c>
      <c r="U60" s="679" t="s">
        <v>367</v>
      </c>
      <c r="V60" s="679" t="s">
        <v>367</v>
      </c>
      <c r="W60" s="679" t="s">
        <v>367</v>
      </c>
      <c r="X60" s="679">
        <v>80</v>
      </c>
      <c r="Y60" s="688" t="s">
        <v>367</v>
      </c>
      <c r="Z60" s="75"/>
    </row>
    <row r="61" spans="1:16" ht="14.25">
      <c r="A61" s="145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</row>
  </sheetData>
  <sheetProtection/>
  <mergeCells count="13">
    <mergeCell ref="A7:D7"/>
    <mergeCell ref="A8:D8"/>
    <mergeCell ref="R3:R5"/>
    <mergeCell ref="T3:T5"/>
    <mergeCell ref="K4:K5"/>
    <mergeCell ref="P4:P5"/>
    <mergeCell ref="Q3:Q5"/>
    <mergeCell ref="A6:D6"/>
    <mergeCell ref="X3:Y3"/>
    <mergeCell ref="A3:A5"/>
    <mergeCell ref="C3:C5"/>
    <mergeCell ref="G4:H4"/>
    <mergeCell ref="K3:P3"/>
  </mergeCells>
  <printOptions horizontalCentered="1" verticalCentered="1"/>
  <pageMargins left="0.41" right="0.34" top="0.5" bottom="0.58" header="0" footer="0"/>
  <pageSetup horizontalDpi="600" verticalDpi="600" orientation="portrait" pageOrder="overThenDown" paperSize="9" scale="58" r:id="rId1"/>
  <colBreaks count="1" manualBreakCount="1">
    <brk id="13" max="5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Z61"/>
  <sheetViews>
    <sheetView showOutlineSymbols="0" zoomScale="75" zoomScaleNormal="75" zoomScaleSheetLayoutView="59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7" sqref="E7"/>
    </sheetView>
  </sheetViews>
  <sheetFormatPr defaultColWidth="8.75390625" defaultRowHeight="14.25"/>
  <cols>
    <col min="1" max="1" width="8.875" style="90" customWidth="1"/>
    <col min="2" max="2" width="0.875" style="90" customWidth="1"/>
    <col min="3" max="3" width="12.625" style="90" customWidth="1"/>
    <col min="4" max="4" width="0.875" style="90" customWidth="1"/>
    <col min="5" max="5" width="12.625" style="90" customWidth="1"/>
    <col min="6" max="10" width="11.625" style="90" customWidth="1"/>
    <col min="11" max="11" width="12.625" style="90" customWidth="1"/>
    <col min="12" max="13" width="11.625" style="90" customWidth="1"/>
    <col min="14" max="25" width="10.875" style="90" customWidth="1"/>
    <col min="26" max="26" width="5.75390625" style="90" customWidth="1"/>
    <col min="27" max="16384" width="8.75390625" style="90" customWidth="1"/>
  </cols>
  <sheetData>
    <row r="1" spans="1:25" s="87" customFormat="1" ht="27.75" customHeight="1">
      <c r="A1" s="372" t="s">
        <v>221</v>
      </c>
      <c r="B1" s="85"/>
      <c r="C1" s="86"/>
      <c r="D1" s="86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 ht="18" customHeight="1" thickBot="1">
      <c r="A2" s="270" t="s">
        <v>194</v>
      </c>
      <c r="B2" s="89"/>
      <c r="C2" s="89"/>
      <c r="D2" s="89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</row>
    <row r="3" spans="1:25" ht="24.75" customHeight="1">
      <c r="A3" s="899" t="s">
        <v>111</v>
      </c>
      <c r="B3" s="147"/>
      <c r="C3" s="998" t="s">
        <v>112</v>
      </c>
      <c r="D3" s="148"/>
      <c r="E3" s="399"/>
      <c r="F3" s="149"/>
      <c r="G3" s="374"/>
      <c r="H3" s="400"/>
      <c r="I3" s="402"/>
      <c r="J3" s="399"/>
      <c r="K3" s="999" t="s">
        <v>195</v>
      </c>
      <c r="L3" s="1000"/>
      <c r="M3" s="1000"/>
      <c r="N3" s="1000"/>
      <c r="O3" s="1000"/>
      <c r="P3" s="1020"/>
      <c r="Q3" s="1021" t="s">
        <v>196</v>
      </c>
      <c r="R3" s="1021" t="s">
        <v>197</v>
      </c>
      <c r="S3" s="399"/>
      <c r="T3" s="1021" t="s">
        <v>198</v>
      </c>
      <c r="U3" s="399"/>
      <c r="V3" s="402"/>
      <c r="W3" s="399"/>
      <c r="X3" s="1018" t="s">
        <v>199</v>
      </c>
      <c r="Y3" s="1019"/>
    </row>
    <row r="4" spans="1:25" ht="24.75" customHeight="1">
      <c r="A4" s="900"/>
      <c r="B4" s="97"/>
      <c r="C4" s="883"/>
      <c r="D4" s="98"/>
      <c r="E4" s="403" t="s">
        <v>66</v>
      </c>
      <c r="F4" s="380" t="s">
        <v>200</v>
      </c>
      <c r="G4" s="874" t="s">
        <v>201</v>
      </c>
      <c r="H4" s="875"/>
      <c r="I4" s="404" t="s">
        <v>202</v>
      </c>
      <c r="J4" s="405" t="s">
        <v>203</v>
      </c>
      <c r="K4" s="876" t="s">
        <v>66</v>
      </c>
      <c r="L4" s="99" t="s">
        <v>204</v>
      </c>
      <c r="M4" s="99" t="s">
        <v>205</v>
      </c>
      <c r="N4" s="99" t="s">
        <v>206</v>
      </c>
      <c r="O4" s="99" t="s">
        <v>207</v>
      </c>
      <c r="P4" s="878" t="s">
        <v>125</v>
      </c>
      <c r="Q4" s="1022"/>
      <c r="R4" s="1022"/>
      <c r="S4" s="405" t="s">
        <v>208</v>
      </c>
      <c r="T4" s="1022"/>
      <c r="U4" s="405" t="s">
        <v>209</v>
      </c>
      <c r="V4" s="404" t="s">
        <v>210</v>
      </c>
      <c r="W4" s="403" t="s">
        <v>68</v>
      </c>
      <c r="X4" s="406" t="s">
        <v>211</v>
      </c>
      <c r="Y4" s="100" t="s">
        <v>212</v>
      </c>
    </row>
    <row r="5" spans="1:25" ht="24.75" customHeight="1" thickBot="1">
      <c r="A5" s="901"/>
      <c r="B5" s="150"/>
      <c r="C5" s="903"/>
      <c r="D5" s="151"/>
      <c r="E5" s="105"/>
      <c r="F5" s="106"/>
      <c r="G5" s="105" t="s">
        <v>213</v>
      </c>
      <c r="H5" s="105" t="s">
        <v>214</v>
      </c>
      <c r="I5" s="407"/>
      <c r="J5" s="105"/>
      <c r="K5" s="1007"/>
      <c r="L5" s="105" t="s">
        <v>215</v>
      </c>
      <c r="M5" s="105" t="s">
        <v>216</v>
      </c>
      <c r="N5" s="105" t="s">
        <v>217</v>
      </c>
      <c r="O5" s="105" t="s">
        <v>218</v>
      </c>
      <c r="P5" s="1002"/>
      <c r="Q5" s="1023"/>
      <c r="R5" s="1023"/>
      <c r="S5" s="105"/>
      <c r="T5" s="1023"/>
      <c r="U5" s="105"/>
      <c r="V5" s="407"/>
      <c r="W5" s="105"/>
      <c r="X5" s="408" t="s">
        <v>219</v>
      </c>
      <c r="Y5" s="409" t="s">
        <v>220</v>
      </c>
    </row>
    <row r="6" spans="1:25" ht="24.75" customHeight="1">
      <c r="A6" s="914" t="s">
        <v>385</v>
      </c>
      <c r="B6" s="1024"/>
      <c r="C6" s="1024"/>
      <c r="D6" s="1024"/>
      <c r="E6" s="156">
        <v>595443</v>
      </c>
      <c r="F6" s="156">
        <v>24958</v>
      </c>
      <c r="G6" s="156">
        <v>5679</v>
      </c>
      <c r="H6" s="156">
        <v>15328</v>
      </c>
      <c r="I6" s="156">
        <v>7163</v>
      </c>
      <c r="J6" s="156">
        <v>739</v>
      </c>
      <c r="K6" s="156">
        <v>134750</v>
      </c>
      <c r="L6" s="410">
        <v>15823</v>
      </c>
      <c r="M6" s="411">
        <v>146</v>
      </c>
      <c r="N6" s="424">
        <v>17464</v>
      </c>
      <c r="O6" s="410">
        <v>48961</v>
      </c>
      <c r="P6" s="410">
        <v>52356</v>
      </c>
      <c r="Q6" s="156">
        <v>239562</v>
      </c>
      <c r="R6" s="156">
        <v>73203</v>
      </c>
      <c r="S6" s="156">
        <v>55878</v>
      </c>
      <c r="T6" s="156">
        <v>3649</v>
      </c>
      <c r="U6" s="156">
        <v>14171</v>
      </c>
      <c r="V6" s="156">
        <v>1897</v>
      </c>
      <c r="W6" s="156">
        <v>39473</v>
      </c>
      <c r="X6" s="156">
        <v>43890</v>
      </c>
      <c r="Y6" s="283">
        <v>2407</v>
      </c>
    </row>
    <row r="7" spans="1:25" ht="24.75" customHeight="1">
      <c r="A7" s="916">
        <v>18</v>
      </c>
      <c r="B7" s="881"/>
      <c r="C7" s="881"/>
      <c r="D7" s="881"/>
      <c r="E7" s="160">
        <v>542122</v>
      </c>
      <c r="F7" s="160">
        <v>25863</v>
      </c>
      <c r="G7" s="160">
        <v>5492</v>
      </c>
      <c r="H7" s="160">
        <v>16089</v>
      </c>
      <c r="I7" s="160">
        <v>8312</v>
      </c>
      <c r="J7" s="160">
        <v>441</v>
      </c>
      <c r="K7" s="160">
        <v>139737</v>
      </c>
      <c r="L7" s="160">
        <v>17783</v>
      </c>
      <c r="M7" s="161">
        <v>125</v>
      </c>
      <c r="N7" s="425">
        <v>15507</v>
      </c>
      <c r="O7" s="160">
        <v>53459</v>
      </c>
      <c r="P7" s="160">
        <v>52863</v>
      </c>
      <c r="Q7" s="160">
        <v>203608</v>
      </c>
      <c r="R7" s="160">
        <v>68590</v>
      </c>
      <c r="S7" s="160">
        <v>56244</v>
      </c>
      <c r="T7" s="160">
        <v>1312</v>
      </c>
      <c r="U7" s="160">
        <v>15564</v>
      </c>
      <c r="V7" s="160">
        <v>1211</v>
      </c>
      <c r="W7" s="160">
        <v>21240</v>
      </c>
      <c r="X7" s="414">
        <v>45884</v>
      </c>
      <c r="Y7" s="284">
        <v>2894</v>
      </c>
    </row>
    <row r="8" spans="1:25" s="118" customFormat="1" ht="30" customHeight="1">
      <c r="A8" s="919">
        <v>19</v>
      </c>
      <c r="B8" s="873"/>
      <c r="C8" s="873"/>
      <c r="D8" s="873"/>
      <c r="E8" s="726">
        <f aca="true" t="shared" si="0" ref="E8:Y8">SUM(E9,E10,E11,E12,E13,E14,E18,E21,E22,E27,E34,E39,E43,E47,E51,E54,E57)</f>
        <v>451675</v>
      </c>
      <c r="F8" s="726">
        <f t="shared" si="0"/>
        <v>21202</v>
      </c>
      <c r="G8" s="726">
        <f t="shared" si="0"/>
        <v>3107</v>
      </c>
      <c r="H8" s="726">
        <f t="shared" si="0"/>
        <v>11888</v>
      </c>
      <c r="I8" s="726">
        <f t="shared" si="0"/>
        <v>4890</v>
      </c>
      <c r="J8" s="726">
        <f t="shared" si="0"/>
        <v>249</v>
      </c>
      <c r="K8" s="727">
        <f t="shared" si="0"/>
        <v>114641</v>
      </c>
      <c r="L8" s="729">
        <f t="shared" si="0"/>
        <v>16085</v>
      </c>
      <c r="M8" s="771">
        <f t="shared" si="0"/>
        <v>147</v>
      </c>
      <c r="N8" s="729">
        <f t="shared" si="0"/>
        <v>14370</v>
      </c>
      <c r="O8" s="771">
        <f t="shared" si="0"/>
        <v>34572</v>
      </c>
      <c r="P8" s="771">
        <f t="shared" si="0"/>
        <v>49467</v>
      </c>
      <c r="Q8" s="727">
        <f t="shared" si="0"/>
        <v>167624</v>
      </c>
      <c r="R8" s="727">
        <f t="shared" si="0"/>
        <v>60876</v>
      </c>
      <c r="S8" s="727">
        <f t="shared" si="0"/>
        <v>50362</v>
      </c>
      <c r="T8" s="727">
        <f t="shared" si="0"/>
        <v>932</v>
      </c>
      <c r="U8" s="727">
        <f t="shared" si="0"/>
        <v>14218</v>
      </c>
      <c r="V8" s="726">
        <f t="shared" si="0"/>
        <v>1205</v>
      </c>
      <c r="W8" s="726">
        <f t="shared" si="0"/>
        <v>15476</v>
      </c>
      <c r="X8" s="727">
        <f t="shared" si="0"/>
        <v>43885</v>
      </c>
      <c r="Y8" s="772">
        <f t="shared" si="0"/>
        <v>3827</v>
      </c>
    </row>
    <row r="9" spans="1:26" ht="21.75" customHeight="1">
      <c r="A9" s="164" t="s">
        <v>57</v>
      </c>
      <c r="B9" s="120"/>
      <c r="C9" s="2" t="s">
        <v>12</v>
      </c>
      <c r="D9" s="2"/>
      <c r="E9" s="393">
        <f>SUM(F9,I9:J9,K9,Q9:W9)</f>
        <v>129281</v>
      </c>
      <c r="F9" s="671">
        <v>15679</v>
      </c>
      <c r="G9" s="671">
        <v>2385</v>
      </c>
      <c r="H9" s="671">
        <v>9601</v>
      </c>
      <c r="I9" s="671">
        <v>41</v>
      </c>
      <c r="J9" s="671" t="s">
        <v>367</v>
      </c>
      <c r="K9" s="389">
        <f>SUM(L9:P9)</f>
        <v>43175</v>
      </c>
      <c r="L9" s="671">
        <v>12490</v>
      </c>
      <c r="M9" s="671" t="s">
        <v>367</v>
      </c>
      <c r="N9" s="671">
        <v>2273</v>
      </c>
      <c r="O9" s="671">
        <v>6486</v>
      </c>
      <c r="P9" s="671">
        <v>21926</v>
      </c>
      <c r="Q9" s="671">
        <v>13884</v>
      </c>
      <c r="R9" s="671">
        <v>20008</v>
      </c>
      <c r="S9" s="671">
        <v>16725</v>
      </c>
      <c r="T9" s="671">
        <v>487</v>
      </c>
      <c r="U9" s="671">
        <v>8915</v>
      </c>
      <c r="V9" s="671">
        <v>501</v>
      </c>
      <c r="W9" s="671">
        <v>9866</v>
      </c>
      <c r="X9" s="671">
        <v>12222</v>
      </c>
      <c r="Y9" s="672">
        <v>3737</v>
      </c>
      <c r="Z9" s="75"/>
    </row>
    <row r="10" spans="1:26" ht="21.75" customHeight="1">
      <c r="A10" s="164" t="s">
        <v>58</v>
      </c>
      <c r="B10" s="120"/>
      <c r="C10" s="2" t="s">
        <v>13</v>
      </c>
      <c r="D10" s="2"/>
      <c r="E10" s="393">
        <f>SUM(F10,I10:J10,K10,Q10:W10)</f>
        <v>15561</v>
      </c>
      <c r="F10" s="671">
        <v>1439</v>
      </c>
      <c r="G10" s="671" t="s">
        <v>367</v>
      </c>
      <c r="H10" s="671">
        <v>729</v>
      </c>
      <c r="I10" s="671">
        <v>1433</v>
      </c>
      <c r="J10" s="671" t="s">
        <v>367</v>
      </c>
      <c r="K10" s="389">
        <f>SUM(L10:P10)</f>
        <v>2590</v>
      </c>
      <c r="L10" s="671" t="s">
        <v>367</v>
      </c>
      <c r="M10" s="671" t="s">
        <v>367</v>
      </c>
      <c r="N10" s="671">
        <v>1021</v>
      </c>
      <c r="O10" s="671" t="s">
        <v>367</v>
      </c>
      <c r="P10" s="671">
        <v>1569</v>
      </c>
      <c r="Q10" s="671">
        <v>1509</v>
      </c>
      <c r="R10" s="671">
        <v>2694</v>
      </c>
      <c r="S10" s="671">
        <v>1317</v>
      </c>
      <c r="T10" s="671" t="s">
        <v>367</v>
      </c>
      <c r="U10" s="671">
        <v>3595</v>
      </c>
      <c r="V10" s="671">
        <v>403</v>
      </c>
      <c r="W10" s="671">
        <v>581</v>
      </c>
      <c r="X10" s="671">
        <v>1846</v>
      </c>
      <c r="Y10" s="672" t="s">
        <v>367</v>
      </c>
      <c r="Z10" s="75"/>
    </row>
    <row r="11" spans="1:26" ht="21.75" customHeight="1">
      <c r="A11" s="164" t="s">
        <v>59</v>
      </c>
      <c r="B11" s="120"/>
      <c r="C11" s="2" t="s">
        <v>14</v>
      </c>
      <c r="D11" s="2"/>
      <c r="E11" s="393">
        <f>SUM(F11,I11:J11,K11,Q11:W11)</f>
        <v>16495</v>
      </c>
      <c r="F11" s="671">
        <v>423</v>
      </c>
      <c r="G11" s="671">
        <v>145</v>
      </c>
      <c r="H11" s="671">
        <v>278</v>
      </c>
      <c r="I11" s="671" t="s">
        <v>367</v>
      </c>
      <c r="J11" s="671" t="s">
        <v>367</v>
      </c>
      <c r="K11" s="389">
        <f>SUM(L11:P11)</f>
        <v>766</v>
      </c>
      <c r="L11" s="671">
        <v>217</v>
      </c>
      <c r="M11" s="671" t="s">
        <v>367</v>
      </c>
      <c r="N11" s="671">
        <v>140</v>
      </c>
      <c r="O11" s="671">
        <v>203</v>
      </c>
      <c r="P11" s="671">
        <v>206</v>
      </c>
      <c r="Q11" s="671">
        <v>413</v>
      </c>
      <c r="R11" s="671">
        <v>388</v>
      </c>
      <c r="S11" s="671">
        <v>13360</v>
      </c>
      <c r="T11" s="671" t="s">
        <v>367</v>
      </c>
      <c r="U11" s="671">
        <v>945</v>
      </c>
      <c r="V11" s="671">
        <v>200</v>
      </c>
      <c r="W11" s="671" t="s">
        <v>367</v>
      </c>
      <c r="X11" s="671" t="s">
        <v>367</v>
      </c>
      <c r="Y11" s="672" t="s">
        <v>367</v>
      </c>
      <c r="Z11" s="75"/>
    </row>
    <row r="12" spans="1:26" ht="21.75" customHeight="1">
      <c r="A12" s="165" t="s">
        <v>60</v>
      </c>
      <c r="B12" s="122"/>
      <c r="C12" s="2" t="s">
        <v>15</v>
      </c>
      <c r="D12" s="2"/>
      <c r="E12" s="393">
        <f>SUM(F12,I12:J12,K12,Q12:W12)</f>
        <v>17233</v>
      </c>
      <c r="F12" s="671">
        <v>1300</v>
      </c>
      <c r="G12" s="671" t="s">
        <v>367</v>
      </c>
      <c r="H12" s="671">
        <v>1280</v>
      </c>
      <c r="I12" s="671">
        <v>2065</v>
      </c>
      <c r="J12" s="671">
        <v>214</v>
      </c>
      <c r="K12" s="389">
        <f>SUM(L12:P12)</f>
        <v>7099</v>
      </c>
      <c r="L12" s="671">
        <v>209</v>
      </c>
      <c r="M12" s="671" t="s">
        <v>367</v>
      </c>
      <c r="N12" s="671">
        <v>2103</v>
      </c>
      <c r="O12" s="671">
        <v>3032</v>
      </c>
      <c r="P12" s="671">
        <v>1755</v>
      </c>
      <c r="Q12" s="671" t="s">
        <v>367</v>
      </c>
      <c r="R12" s="671">
        <v>3807</v>
      </c>
      <c r="S12" s="671">
        <v>1502</v>
      </c>
      <c r="T12" s="671">
        <v>295</v>
      </c>
      <c r="U12" s="671">
        <v>763</v>
      </c>
      <c r="V12" s="671">
        <v>101</v>
      </c>
      <c r="W12" s="671">
        <v>87</v>
      </c>
      <c r="X12" s="671">
        <v>1306</v>
      </c>
      <c r="Y12" s="672" t="s">
        <v>367</v>
      </c>
      <c r="Z12" s="75"/>
    </row>
    <row r="13" spans="1:26" ht="21.75" customHeight="1">
      <c r="A13" s="164" t="s">
        <v>0</v>
      </c>
      <c r="B13" s="120"/>
      <c r="C13" s="2" t="s">
        <v>16</v>
      </c>
      <c r="D13" s="2"/>
      <c r="E13" s="393">
        <f>SUM(F13,I13:J13,K13,Q13:W13)</f>
        <v>1706</v>
      </c>
      <c r="F13" s="671" t="s">
        <v>367</v>
      </c>
      <c r="G13" s="671" t="s">
        <v>367</v>
      </c>
      <c r="H13" s="671" t="s">
        <v>367</v>
      </c>
      <c r="I13" s="671" t="s">
        <v>367</v>
      </c>
      <c r="J13" s="671" t="s">
        <v>367</v>
      </c>
      <c r="K13" s="389">
        <f>SUM(L13:P13)</f>
        <v>965</v>
      </c>
      <c r="L13" s="671" t="s">
        <v>367</v>
      </c>
      <c r="M13" s="671" t="s">
        <v>367</v>
      </c>
      <c r="N13" s="671">
        <v>553</v>
      </c>
      <c r="O13" s="671">
        <v>412</v>
      </c>
      <c r="P13" s="671" t="s">
        <v>367</v>
      </c>
      <c r="Q13" s="671">
        <v>589</v>
      </c>
      <c r="R13" s="671">
        <v>69</v>
      </c>
      <c r="S13" s="671">
        <v>83</v>
      </c>
      <c r="T13" s="671" t="s">
        <v>367</v>
      </c>
      <c r="U13" s="671" t="s">
        <v>367</v>
      </c>
      <c r="V13" s="671" t="s">
        <v>367</v>
      </c>
      <c r="W13" s="671" t="s">
        <v>367</v>
      </c>
      <c r="X13" s="671" t="s">
        <v>367</v>
      </c>
      <c r="Y13" s="672" t="s">
        <v>367</v>
      </c>
      <c r="Z13" s="75"/>
    </row>
    <row r="14" spans="1:26" ht="21.75" customHeight="1">
      <c r="A14" s="164" t="s">
        <v>1</v>
      </c>
      <c r="B14" s="120"/>
      <c r="C14" s="2"/>
      <c r="D14" s="2"/>
      <c r="E14" s="393">
        <f aca="true" t="shared" si="1" ref="E14:Y14">SUM(E15:E17)</f>
        <v>23463</v>
      </c>
      <c r="F14" s="673">
        <f t="shared" si="1"/>
        <v>13</v>
      </c>
      <c r="G14" s="673">
        <f t="shared" si="1"/>
        <v>0</v>
      </c>
      <c r="H14" s="673">
        <f t="shared" si="1"/>
        <v>0</v>
      </c>
      <c r="I14" s="673">
        <f t="shared" si="1"/>
        <v>34</v>
      </c>
      <c r="J14" s="673">
        <f t="shared" si="1"/>
        <v>0</v>
      </c>
      <c r="K14" s="389">
        <f t="shared" si="1"/>
        <v>10818</v>
      </c>
      <c r="L14" s="673">
        <f t="shared" si="1"/>
        <v>328</v>
      </c>
      <c r="M14" s="673">
        <f t="shared" si="1"/>
        <v>0</v>
      </c>
      <c r="N14" s="673">
        <f t="shared" si="1"/>
        <v>1653</v>
      </c>
      <c r="O14" s="673">
        <f t="shared" si="1"/>
        <v>2901</v>
      </c>
      <c r="P14" s="673">
        <f t="shared" si="1"/>
        <v>5936</v>
      </c>
      <c r="Q14" s="673">
        <f t="shared" si="1"/>
        <v>5451</v>
      </c>
      <c r="R14" s="673">
        <f t="shared" si="1"/>
        <v>1374</v>
      </c>
      <c r="S14" s="673">
        <f t="shared" si="1"/>
        <v>5328</v>
      </c>
      <c r="T14" s="673">
        <f t="shared" si="1"/>
        <v>0</v>
      </c>
      <c r="U14" s="673">
        <f t="shared" si="1"/>
        <v>0</v>
      </c>
      <c r="V14" s="673">
        <f t="shared" si="1"/>
        <v>0</v>
      </c>
      <c r="W14" s="673">
        <f t="shared" si="1"/>
        <v>445</v>
      </c>
      <c r="X14" s="673">
        <f t="shared" si="1"/>
        <v>678</v>
      </c>
      <c r="Y14" s="674">
        <f t="shared" si="1"/>
        <v>0</v>
      </c>
      <c r="Z14" s="75"/>
    </row>
    <row r="15" spans="1:26" ht="21.75" customHeight="1">
      <c r="A15" s="166"/>
      <c r="B15" s="126"/>
      <c r="C15" s="3" t="s">
        <v>17</v>
      </c>
      <c r="D15" s="3"/>
      <c r="E15" s="392">
        <f>SUM(F15,I15:J15,K15,Q15:W15)</f>
        <v>5677</v>
      </c>
      <c r="F15" s="675">
        <v>13</v>
      </c>
      <c r="G15" s="675" t="s">
        <v>367</v>
      </c>
      <c r="H15" s="675" t="s">
        <v>367</v>
      </c>
      <c r="I15" s="675" t="s">
        <v>367</v>
      </c>
      <c r="J15" s="675" t="s">
        <v>367</v>
      </c>
      <c r="K15" s="390">
        <f>SUM(L15:P15)</f>
        <v>4727</v>
      </c>
      <c r="L15" s="675" t="s">
        <v>367</v>
      </c>
      <c r="M15" s="675" t="s">
        <v>367</v>
      </c>
      <c r="N15" s="675">
        <v>339</v>
      </c>
      <c r="O15" s="675">
        <v>1539</v>
      </c>
      <c r="P15" s="675">
        <v>2849</v>
      </c>
      <c r="Q15" s="675">
        <v>385</v>
      </c>
      <c r="R15" s="675">
        <v>452</v>
      </c>
      <c r="S15" s="675" t="s">
        <v>367</v>
      </c>
      <c r="T15" s="675" t="s">
        <v>367</v>
      </c>
      <c r="U15" s="675" t="s">
        <v>367</v>
      </c>
      <c r="V15" s="675" t="s">
        <v>367</v>
      </c>
      <c r="W15" s="675">
        <v>100</v>
      </c>
      <c r="X15" s="675">
        <v>29</v>
      </c>
      <c r="Y15" s="676" t="s">
        <v>367</v>
      </c>
      <c r="Z15" s="75"/>
    </row>
    <row r="16" spans="1:26" ht="21.75" customHeight="1">
      <c r="A16" s="166"/>
      <c r="B16" s="126"/>
      <c r="C16" s="3" t="s">
        <v>19</v>
      </c>
      <c r="D16" s="3"/>
      <c r="E16" s="392">
        <f>SUM(F16,I16:J16,K16,Q16:W16)</f>
        <v>9452</v>
      </c>
      <c r="F16" s="675" t="s">
        <v>367</v>
      </c>
      <c r="G16" s="675" t="s">
        <v>367</v>
      </c>
      <c r="H16" s="675" t="s">
        <v>367</v>
      </c>
      <c r="I16" s="675">
        <v>34</v>
      </c>
      <c r="J16" s="675" t="s">
        <v>367</v>
      </c>
      <c r="K16" s="390">
        <f>SUM(L16:P16)</f>
        <v>2491</v>
      </c>
      <c r="L16" s="675" t="s">
        <v>367</v>
      </c>
      <c r="M16" s="675" t="s">
        <v>367</v>
      </c>
      <c r="N16" s="675">
        <v>1129</v>
      </c>
      <c r="O16" s="675">
        <v>1362</v>
      </c>
      <c r="P16" s="675" t="s">
        <v>367</v>
      </c>
      <c r="Q16" s="675">
        <v>1211</v>
      </c>
      <c r="R16" s="675">
        <v>343</v>
      </c>
      <c r="S16" s="675">
        <v>5305</v>
      </c>
      <c r="T16" s="675" t="s">
        <v>367</v>
      </c>
      <c r="U16" s="675" t="s">
        <v>367</v>
      </c>
      <c r="V16" s="675" t="s">
        <v>367</v>
      </c>
      <c r="W16" s="675">
        <v>68</v>
      </c>
      <c r="X16" s="675">
        <v>254</v>
      </c>
      <c r="Y16" s="676" t="s">
        <v>367</v>
      </c>
      <c r="Z16" s="75"/>
    </row>
    <row r="17" spans="1:26" ht="21.75" customHeight="1">
      <c r="A17" s="166"/>
      <c r="B17" s="126"/>
      <c r="C17" s="3" t="s">
        <v>20</v>
      </c>
      <c r="D17" s="3"/>
      <c r="E17" s="392">
        <f>SUM(F17,I17:J17,K17,Q17:W17)</f>
        <v>8334</v>
      </c>
      <c r="F17" s="677" t="s">
        <v>367</v>
      </c>
      <c r="G17" s="677" t="s">
        <v>367</v>
      </c>
      <c r="H17" s="677" t="s">
        <v>367</v>
      </c>
      <c r="I17" s="677" t="s">
        <v>367</v>
      </c>
      <c r="J17" s="677" t="s">
        <v>367</v>
      </c>
      <c r="K17" s="390">
        <f>SUM(L17:P17)</f>
        <v>3600</v>
      </c>
      <c r="L17" s="677">
        <v>328</v>
      </c>
      <c r="M17" s="677" t="s">
        <v>367</v>
      </c>
      <c r="N17" s="677">
        <v>185</v>
      </c>
      <c r="O17" s="677" t="s">
        <v>367</v>
      </c>
      <c r="P17" s="677">
        <v>3087</v>
      </c>
      <c r="Q17" s="677">
        <v>3855</v>
      </c>
      <c r="R17" s="677">
        <v>579</v>
      </c>
      <c r="S17" s="677">
        <v>23</v>
      </c>
      <c r="T17" s="677" t="s">
        <v>367</v>
      </c>
      <c r="U17" s="677" t="s">
        <v>367</v>
      </c>
      <c r="V17" s="677" t="s">
        <v>367</v>
      </c>
      <c r="W17" s="677">
        <v>277</v>
      </c>
      <c r="X17" s="677">
        <v>395</v>
      </c>
      <c r="Y17" s="678" t="s">
        <v>367</v>
      </c>
      <c r="Z17" s="75"/>
    </row>
    <row r="18" spans="1:26" ht="21.75" customHeight="1">
      <c r="A18" s="164" t="s">
        <v>2</v>
      </c>
      <c r="B18" s="120"/>
      <c r="C18" s="2"/>
      <c r="D18" s="2"/>
      <c r="E18" s="393">
        <f aca="true" t="shared" si="2" ref="E18:Y18">SUM(E19:E20)</f>
        <v>16362</v>
      </c>
      <c r="F18" s="673">
        <f t="shared" si="2"/>
        <v>0</v>
      </c>
      <c r="G18" s="673">
        <f t="shared" si="2"/>
        <v>0</v>
      </c>
      <c r="H18" s="673">
        <f t="shared" si="2"/>
        <v>0</v>
      </c>
      <c r="I18" s="673">
        <f t="shared" si="2"/>
        <v>0</v>
      </c>
      <c r="J18" s="673">
        <f t="shared" si="2"/>
        <v>0</v>
      </c>
      <c r="K18" s="389">
        <f t="shared" si="2"/>
        <v>3576</v>
      </c>
      <c r="L18" s="673">
        <f t="shared" si="2"/>
        <v>227</v>
      </c>
      <c r="M18" s="673">
        <f t="shared" si="2"/>
        <v>0</v>
      </c>
      <c r="N18" s="673">
        <f t="shared" si="2"/>
        <v>1351</v>
      </c>
      <c r="O18" s="673">
        <f t="shared" si="2"/>
        <v>795</v>
      </c>
      <c r="P18" s="673">
        <f t="shared" si="2"/>
        <v>1203</v>
      </c>
      <c r="Q18" s="673">
        <f t="shared" si="2"/>
        <v>12716</v>
      </c>
      <c r="R18" s="673">
        <f t="shared" si="2"/>
        <v>0</v>
      </c>
      <c r="S18" s="673">
        <f t="shared" si="2"/>
        <v>70</v>
      </c>
      <c r="T18" s="673">
        <f t="shared" si="2"/>
        <v>0</v>
      </c>
      <c r="U18" s="673">
        <f t="shared" si="2"/>
        <v>0</v>
      </c>
      <c r="V18" s="673">
        <f t="shared" si="2"/>
        <v>0</v>
      </c>
      <c r="W18" s="673">
        <f t="shared" si="2"/>
        <v>0</v>
      </c>
      <c r="X18" s="673">
        <f t="shared" si="2"/>
        <v>1622</v>
      </c>
      <c r="Y18" s="674">
        <f t="shared" si="2"/>
        <v>0</v>
      </c>
      <c r="Z18" s="75"/>
    </row>
    <row r="19" spans="1:26" ht="21.75" customHeight="1">
      <c r="A19" s="166"/>
      <c r="B19" s="126"/>
      <c r="C19" s="3" t="s">
        <v>18</v>
      </c>
      <c r="D19" s="3"/>
      <c r="E19" s="392">
        <f>SUM(F19,I19:J19,K19,Q19:W19)</f>
        <v>12579</v>
      </c>
      <c r="F19" s="675" t="s">
        <v>367</v>
      </c>
      <c r="G19" s="675" t="s">
        <v>367</v>
      </c>
      <c r="H19" s="675" t="s">
        <v>367</v>
      </c>
      <c r="I19" s="675" t="s">
        <v>367</v>
      </c>
      <c r="J19" s="675" t="s">
        <v>367</v>
      </c>
      <c r="K19" s="390">
        <f>SUM(L19:P19)</f>
        <v>2329</v>
      </c>
      <c r="L19" s="675">
        <v>227</v>
      </c>
      <c r="M19" s="675" t="s">
        <v>367</v>
      </c>
      <c r="N19" s="675">
        <v>1034</v>
      </c>
      <c r="O19" s="675">
        <v>494</v>
      </c>
      <c r="P19" s="675">
        <v>574</v>
      </c>
      <c r="Q19" s="675">
        <v>10250</v>
      </c>
      <c r="R19" s="675" t="s">
        <v>367</v>
      </c>
      <c r="S19" s="675" t="s">
        <v>367</v>
      </c>
      <c r="T19" s="675" t="s">
        <v>367</v>
      </c>
      <c r="U19" s="675" t="s">
        <v>367</v>
      </c>
      <c r="V19" s="675" t="s">
        <v>367</v>
      </c>
      <c r="W19" s="675" t="s">
        <v>367</v>
      </c>
      <c r="X19" s="675" t="s">
        <v>367</v>
      </c>
      <c r="Y19" s="676" t="s">
        <v>367</v>
      </c>
      <c r="Z19" s="75"/>
    </row>
    <row r="20" spans="1:26" ht="21.75" customHeight="1">
      <c r="A20" s="166"/>
      <c r="B20" s="126"/>
      <c r="C20" s="3" t="s">
        <v>21</v>
      </c>
      <c r="D20" s="3"/>
      <c r="E20" s="392">
        <f>SUM(F20,I20:J20,K20,Q20:W20)</f>
        <v>3783</v>
      </c>
      <c r="F20" s="677" t="s">
        <v>367</v>
      </c>
      <c r="G20" s="677" t="s">
        <v>367</v>
      </c>
      <c r="H20" s="677" t="s">
        <v>367</v>
      </c>
      <c r="I20" s="677" t="s">
        <v>367</v>
      </c>
      <c r="J20" s="677" t="s">
        <v>367</v>
      </c>
      <c r="K20" s="390">
        <f>SUM(L20:P20)</f>
        <v>1247</v>
      </c>
      <c r="L20" s="677" t="s">
        <v>367</v>
      </c>
      <c r="M20" s="677" t="s">
        <v>367</v>
      </c>
      <c r="N20" s="677">
        <v>317</v>
      </c>
      <c r="O20" s="677">
        <v>301</v>
      </c>
      <c r="P20" s="677">
        <v>629</v>
      </c>
      <c r="Q20" s="677">
        <v>2466</v>
      </c>
      <c r="R20" s="677" t="s">
        <v>367</v>
      </c>
      <c r="S20" s="677">
        <v>70</v>
      </c>
      <c r="T20" s="677" t="s">
        <v>367</v>
      </c>
      <c r="U20" s="677" t="s">
        <v>367</v>
      </c>
      <c r="V20" s="677" t="s">
        <v>367</v>
      </c>
      <c r="W20" s="677" t="s">
        <v>367</v>
      </c>
      <c r="X20" s="677">
        <v>1622</v>
      </c>
      <c r="Y20" s="678" t="s">
        <v>367</v>
      </c>
      <c r="Z20" s="75"/>
    </row>
    <row r="21" spans="1:26" ht="21.75" customHeight="1">
      <c r="A21" s="164" t="s">
        <v>3</v>
      </c>
      <c r="B21" s="120"/>
      <c r="C21" s="2" t="s">
        <v>22</v>
      </c>
      <c r="D21" s="2"/>
      <c r="E21" s="393">
        <f>SUM(F21,I21:J21,K21,Q21:W21)</f>
        <v>9329</v>
      </c>
      <c r="F21" s="671" t="s">
        <v>367</v>
      </c>
      <c r="G21" s="671" t="s">
        <v>367</v>
      </c>
      <c r="H21" s="671" t="s">
        <v>367</v>
      </c>
      <c r="I21" s="671">
        <v>52</v>
      </c>
      <c r="J21" s="671" t="s">
        <v>367</v>
      </c>
      <c r="K21" s="389">
        <f>SUM(L21:P21)</f>
        <v>3149</v>
      </c>
      <c r="L21" s="671">
        <v>43</v>
      </c>
      <c r="M21" s="671" t="s">
        <v>367</v>
      </c>
      <c r="N21" s="671">
        <v>1796</v>
      </c>
      <c r="O21" s="671">
        <v>995</v>
      </c>
      <c r="P21" s="671">
        <v>315</v>
      </c>
      <c r="Q21" s="671">
        <v>5386</v>
      </c>
      <c r="R21" s="671">
        <v>527</v>
      </c>
      <c r="S21" s="671">
        <v>134</v>
      </c>
      <c r="T21" s="671" t="s">
        <v>367</v>
      </c>
      <c r="U21" s="671" t="s">
        <v>367</v>
      </c>
      <c r="V21" s="671" t="s">
        <v>367</v>
      </c>
      <c r="W21" s="671">
        <v>81</v>
      </c>
      <c r="X21" s="671" t="s">
        <v>367</v>
      </c>
      <c r="Y21" s="672" t="s">
        <v>367</v>
      </c>
      <c r="Z21" s="75"/>
    </row>
    <row r="22" spans="1:26" ht="21.75" customHeight="1">
      <c r="A22" s="167" t="s">
        <v>4</v>
      </c>
      <c r="B22" s="129"/>
      <c r="C22" s="4"/>
      <c r="D22" s="4"/>
      <c r="E22" s="393">
        <f aca="true" t="shared" si="3" ref="E22:Y22">SUM(E23:E26)</f>
        <v>52704</v>
      </c>
      <c r="F22" s="673">
        <f t="shared" si="3"/>
        <v>0</v>
      </c>
      <c r="G22" s="673">
        <f t="shared" si="3"/>
        <v>0</v>
      </c>
      <c r="H22" s="673">
        <f t="shared" si="3"/>
        <v>0</v>
      </c>
      <c r="I22" s="673">
        <f t="shared" si="3"/>
        <v>40</v>
      </c>
      <c r="J22" s="673">
        <f t="shared" si="3"/>
        <v>0</v>
      </c>
      <c r="K22" s="393">
        <f t="shared" si="3"/>
        <v>18155</v>
      </c>
      <c r="L22" s="673">
        <f t="shared" si="3"/>
        <v>330</v>
      </c>
      <c r="M22" s="673">
        <f t="shared" si="3"/>
        <v>0</v>
      </c>
      <c r="N22" s="673">
        <f t="shared" si="3"/>
        <v>1615</v>
      </c>
      <c r="O22" s="673">
        <f t="shared" si="3"/>
        <v>5243</v>
      </c>
      <c r="P22" s="673">
        <f t="shared" si="3"/>
        <v>10967</v>
      </c>
      <c r="Q22" s="673">
        <f t="shared" si="3"/>
        <v>23216</v>
      </c>
      <c r="R22" s="673">
        <f t="shared" si="3"/>
        <v>3606</v>
      </c>
      <c r="S22" s="673">
        <f t="shared" si="3"/>
        <v>5313</v>
      </c>
      <c r="T22" s="673">
        <f t="shared" si="3"/>
        <v>85</v>
      </c>
      <c r="U22" s="673">
        <f t="shared" si="3"/>
        <v>0</v>
      </c>
      <c r="V22" s="673">
        <f t="shared" si="3"/>
        <v>0</v>
      </c>
      <c r="W22" s="673">
        <f t="shared" si="3"/>
        <v>2289</v>
      </c>
      <c r="X22" s="673">
        <f t="shared" si="3"/>
        <v>4854</v>
      </c>
      <c r="Y22" s="674">
        <f t="shared" si="3"/>
        <v>0</v>
      </c>
      <c r="Z22" s="46"/>
    </row>
    <row r="23" spans="1:26" ht="21.75" customHeight="1">
      <c r="A23" s="166"/>
      <c r="B23" s="126"/>
      <c r="C23" s="3" t="s">
        <v>23</v>
      </c>
      <c r="D23" s="3"/>
      <c r="E23" s="392">
        <f>SUM(F23,I23:J23,K23,Q23:W23)</f>
        <v>35577</v>
      </c>
      <c r="F23" s="675" t="s">
        <v>367</v>
      </c>
      <c r="G23" s="675" t="s">
        <v>367</v>
      </c>
      <c r="H23" s="675" t="s">
        <v>367</v>
      </c>
      <c r="I23" s="675" t="s">
        <v>367</v>
      </c>
      <c r="J23" s="675" t="s">
        <v>367</v>
      </c>
      <c r="K23" s="390">
        <f>SUM(L23:P23)</f>
        <v>13424</v>
      </c>
      <c r="L23" s="675" t="s">
        <v>367</v>
      </c>
      <c r="M23" s="675" t="s">
        <v>367</v>
      </c>
      <c r="N23" s="675">
        <v>1237</v>
      </c>
      <c r="O23" s="675">
        <v>4006</v>
      </c>
      <c r="P23" s="675">
        <v>8181</v>
      </c>
      <c r="Q23" s="675">
        <v>14667</v>
      </c>
      <c r="R23" s="675">
        <v>1168</v>
      </c>
      <c r="S23" s="675">
        <v>4681</v>
      </c>
      <c r="T23" s="675" t="s">
        <v>367</v>
      </c>
      <c r="U23" s="675" t="s">
        <v>367</v>
      </c>
      <c r="V23" s="675" t="s">
        <v>367</v>
      </c>
      <c r="W23" s="675">
        <v>1637</v>
      </c>
      <c r="X23" s="675">
        <v>4072</v>
      </c>
      <c r="Y23" s="676" t="s">
        <v>367</v>
      </c>
      <c r="Z23" s="75"/>
    </row>
    <row r="24" spans="1:26" ht="21.75" customHeight="1">
      <c r="A24" s="166"/>
      <c r="B24" s="126"/>
      <c r="C24" s="3" t="s">
        <v>28</v>
      </c>
      <c r="D24" s="3"/>
      <c r="E24" s="392">
        <f>SUM(F24,I24:J24,K24,Q24:W24)</f>
        <v>6664</v>
      </c>
      <c r="F24" s="675" t="s">
        <v>367</v>
      </c>
      <c r="G24" s="675" t="s">
        <v>367</v>
      </c>
      <c r="H24" s="675" t="s">
        <v>367</v>
      </c>
      <c r="I24" s="675" t="s">
        <v>367</v>
      </c>
      <c r="J24" s="675" t="s">
        <v>367</v>
      </c>
      <c r="K24" s="390">
        <f>SUM(L24:P24)</f>
        <v>4078</v>
      </c>
      <c r="L24" s="675" t="s">
        <v>367</v>
      </c>
      <c r="M24" s="675" t="s">
        <v>367</v>
      </c>
      <c r="N24" s="675">
        <v>315</v>
      </c>
      <c r="O24" s="675">
        <v>1007</v>
      </c>
      <c r="P24" s="675">
        <v>2756</v>
      </c>
      <c r="Q24" s="675">
        <v>2003</v>
      </c>
      <c r="R24" s="675">
        <v>383</v>
      </c>
      <c r="S24" s="675">
        <v>200</v>
      </c>
      <c r="T24" s="675" t="s">
        <v>367</v>
      </c>
      <c r="U24" s="675" t="s">
        <v>367</v>
      </c>
      <c r="V24" s="675" t="s">
        <v>367</v>
      </c>
      <c r="W24" s="675" t="s">
        <v>367</v>
      </c>
      <c r="X24" s="675">
        <v>388</v>
      </c>
      <c r="Y24" s="676" t="s">
        <v>367</v>
      </c>
      <c r="Z24" s="75"/>
    </row>
    <row r="25" spans="1:26" ht="21.75" customHeight="1">
      <c r="A25" s="166"/>
      <c r="B25" s="126"/>
      <c r="C25" s="3" t="s">
        <v>24</v>
      </c>
      <c r="D25" s="3"/>
      <c r="E25" s="392">
        <f>SUM(F25,I25:J25,K25,Q25:W25)</f>
        <v>4702</v>
      </c>
      <c r="F25" s="675" t="s">
        <v>367</v>
      </c>
      <c r="G25" s="675" t="s">
        <v>367</v>
      </c>
      <c r="H25" s="675" t="s">
        <v>367</v>
      </c>
      <c r="I25" s="675" t="s">
        <v>367</v>
      </c>
      <c r="J25" s="675" t="s">
        <v>367</v>
      </c>
      <c r="K25" s="390">
        <f>SUM(L25:P25)</f>
        <v>54</v>
      </c>
      <c r="L25" s="675" t="s">
        <v>367</v>
      </c>
      <c r="M25" s="675" t="s">
        <v>367</v>
      </c>
      <c r="N25" s="675">
        <v>24</v>
      </c>
      <c r="O25" s="675" t="s">
        <v>367</v>
      </c>
      <c r="P25" s="675">
        <v>30</v>
      </c>
      <c r="Q25" s="675">
        <v>2030</v>
      </c>
      <c r="R25" s="675">
        <v>1881</v>
      </c>
      <c r="S25" s="675" t="s">
        <v>367</v>
      </c>
      <c r="T25" s="675">
        <v>85</v>
      </c>
      <c r="U25" s="675" t="s">
        <v>367</v>
      </c>
      <c r="V25" s="675" t="s">
        <v>367</v>
      </c>
      <c r="W25" s="675">
        <v>652</v>
      </c>
      <c r="X25" s="675">
        <v>394</v>
      </c>
      <c r="Y25" s="676" t="s">
        <v>367</v>
      </c>
      <c r="Z25" s="75"/>
    </row>
    <row r="26" spans="1:26" ht="21.75" customHeight="1">
      <c r="A26" s="166"/>
      <c r="B26" s="126"/>
      <c r="C26" s="3" t="s">
        <v>25</v>
      </c>
      <c r="D26" s="3"/>
      <c r="E26" s="392">
        <f>SUM(F26,I26:J26,K26,Q26:W26)</f>
        <v>5761</v>
      </c>
      <c r="F26" s="677" t="s">
        <v>367</v>
      </c>
      <c r="G26" s="677" t="s">
        <v>367</v>
      </c>
      <c r="H26" s="677" t="s">
        <v>367</v>
      </c>
      <c r="I26" s="677">
        <v>40</v>
      </c>
      <c r="J26" s="677" t="s">
        <v>367</v>
      </c>
      <c r="K26" s="390">
        <f>SUM(L26:P26)</f>
        <v>599</v>
      </c>
      <c r="L26" s="677">
        <v>330</v>
      </c>
      <c r="M26" s="677" t="s">
        <v>367</v>
      </c>
      <c r="N26" s="677">
        <v>39</v>
      </c>
      <c r="O26" s="677">
        <v>230</v>
      </c>
      <c r="P26" s="677" t="s">
        <v>367</v>
      </c>
      <c r="Q26" s="677">
        <v>4516</v>
      </c>
      <c r="R26" s="677">
        <v>174</v>
      </c>
      <c r="S26" s="677">
        <v>432</v>
      </c>
      <c r="T26" s="677" t="s">
        <v>367</v>
      </c>
      <c r="U26" s="677" t="s">
        <v>367</v>
      </c>
      <c r="V26" s="677" t="s">
        <v>367</v>
      </c>
      <c r="W26" s="677" t="s">
        <v>367</v>
      </c>
      <c r="X26" s="677" t="s">
        <v>367</v>
      </c>
      <c r="Y26" s="678" t="s">
        <v>367</v>
      </c>
      <c r="Z26" s="75"/>
    </row>
    <row r="27" spans="1:26" ht="21.75" customHeight="1">
      <c r="A27" s="167" t="s">
        <v>5</v>
      </c>
      <c r="B27" s="129"/>
      <c r="C27" s="4"/>
      <c r="D27" s="4"/>
      <c r="E27" s="393">
        <f aca="true" t="shared" si="4" ref="E27:Y27">SUM(E28:E33)</f>
        <v>35313</v>
      </c>
      <c r="F27" s="673">
        <f t="shared" si="4"/>
        <v>0</v>
      </c>
      <c r="G27" s="673">
        <f t="shared" si="4"/>
        <v>0</v>
      </c>
      <c r="H27" s="673">
        <f t="shared" si="4"/>
        <v>0</v>
      </c>
      <c r="I27" s="673">
        <f t="shared" si="4"/>
        <v>97</v>
      </c>
      <c r="J27" s="673">
        <f t="shared" si="4"/>
        <v>0</v>
      </c>
      <c r="K27" s="393">
        <f t="shared" si="4"/>
        <v>7105</v>
      </c>
      <c r="L27" s="673">
        <f t="shared" si="4"/>
        <v>574</v>
      </c>
      <c r="M27" s="673">
        <f t="shared" si="4"/>
        <v>0</v>
      </c>
      <c r="N27" s="673">
        <f t="shared" si="4"/>
        <v>419</v>
      </c>
      <c r="O27" s="673">
        <f t="shared" si="4"/>
        <v>4463</v>
      </c>
      <c r="P27" s="673">
        <f t="shared" si="4"/>
        <v>1649</v>
      </c>
      <c r="Q27" s="673">
        <f t="shared" si="4"/>
        <v>21599</v>
      </c>
      <c r="R27" s="673">
        <f t="shared" si="4"/>
        <v>4892</v>
      </c>
      <c r="S27" s="673">
        <f t="shared" si="4"/>
        <v>504</v>
      </c>
      <c r="T27" s="673">
        <f t="shared" si="4"/>
        <v>0</v>
      </c>
      <c r="U27" s="673">
        <f t="shared" si="4"/>
        <v>0</v>
      </c>
      <c r="V27" s="673">
        <f t="shared" si="4"/>
        <v>0</v>
      </c>
      <c r="W27" s="673">
        <f t="shared" si="4"/>
        <v>1116</v>
      </c>
      <c r="X27" s="673">
        <f t="shared" si="4"/>
        <v>5932</v>
      </c>
      <c r="Y27" s="674">
        <f t="shared" si="4"/>
        <v>0</v>
      </c>
      <c r="Z27" s="46"/>
    </row>
    <row r="28" spans="1:26" ht="21.75" customHeight="1">
      <c r="A28" s="166"/>
      <c r="B28" s="126"/>
      <c r="C28" s="3" t="s">
        <v>26</v>
      </c>
      <c r="D28" s="3"/>
      <c r="E28" s="392">
        <f aca="true" t="shared" si="5" ref="E28:E33">SUM(F28,I28:J28,K28,Q28:W28)</f>
        <v>3199</v>
      </c>
      <c r="F28" s="675" t="s">
        <v>367</v>
      </c>
      <c r="G28" s="675" t="s">
        <v>367</v>
      </c>
      <c r="H28" s="675" t="s">
        <v>367</v>
      </c>
      <c r="I28" s="675" t="s">
        <v>367</v>
      </c>
      <c r="J28" s="675" t="s">
        <v>367</v>
      </c>
      <c r="K28" s="390">
        <f aca="true" t="shared" si="6" ref="K28:K33">SUM(L28:P28)</f>
        <v>934</v>
      </c>
      <c r="L28" s="675">
        <v>11</v>
      </c>
      <c r="M28" s="675" t="s">
        <v>367</v>
      </c>
      <c r="N28" s="675" t="s">
        <v>367</v>
      </c>
      <c r="O28" s="675">
        <v>305</v>
      </c>
      <c r="P28" s="675">
        <v>618</v>
      </c>
      <c r="Q28" s="675">
        <v>1113</v>
      </c>
      <c r="R28" s="675">
        <v>192</v>
      </c>
      <c r="S28" s="675" t="s">
        <v>367</v>
      </c>
      <c r="T28" s="675" t="s">
        <v>367</v>
      </c>
      <c r="U28" s="675" t="s">
        <v>367</v>
      </c>
      <c r="V28" s="675" t="s">
        <v>367</v>
      </c>
      <c r="W28" s="675">
        <v>960</v>
      </c>
      <c r="X28" s="675" t="s">
        <v>367</v>
      </c>
      <c r="Y28" s="676" t="s">
        <v>367</v>
      </c>
      <c r="Z28" s="75"/>
    </row>
    <row r="29" spans="1:26" ht="21.75" customHeight="1">
      <c r="A29" s="166"/>
      <c r="B29" s="126"/>
      <c r="C29" s="3" t="s">
        <v>27</v>
      </c>
      <c r="D29" s="3"/>
      <c r="E29" s="392">
        <f t="shared" si="5"/>
        <v>9203</v>
      </c>
      <c r="F29" s="675" t="s">
        <v>367</v>
      </c>
      <c r="G29" s="675" t="s">
        <v>367</v>
      </c>
      <c r="H29" s="675" t="s">
        <v>367</v>
      </c>
      <c r="I29" s="675" t="s">
        <v>367</v>
      </c>
      <c r="J29" s="675" t="s">
        <v>367</v>
      </c>
      <c r="K29" s="390">
        <f t="shared" si="6"/>
        <v>1398</v>
      </c>
      <c r="L29" s="675">
        <v>126</v>
      </c>
      <c r="M29" s="675" t="s">
        <v>367</v>
      </c>
      <c r="N29" s="675">
        <v>76</v>
      </c>
      <c r="O29" s="675">
        <v>305</v>
      </c>
      <c r="P29" s="675">
        <v>891</v>
      </c>
      <c r="Q29" s="675">
        <v>6560</v>
      </c>
      <c r="R29" s="675">
        <v>838</v>
      </c>
      <c r="S29" s="675">
        <v>407</v>
      </c>
      <c r="T29" s="675" t="s">
        <v>367</v>
      </c>
      <c r="U29" s="675" t="s">
        <v>367</v>
      </c>
      <c r="V29" s="675" t="s">
        <v>367</v>
      </c>
      <c r="W29" s="675" t="s">
        <v>367</v>
      </c>
      <c r="X29" s="675" t="s">
        <v>367</v>
      </c>
      <c r="Y29" s="676" t="s">
        <v>367</v>
      </c>
      <c r="Z29" s="75"/>
    </row>
    <row r="30" spans="1:26" ht="21.75" customHeight="1">
      <c r="A30" s="166"/>
      <c r="B30" s="126"/>
      <c r="C30" s="3" t="s">
        <v>30</v>
      </c>
      <c r="D30" s="3"/>
      <c r="E30" s="392">
        <f t="shared" si="5"/>
        <v>7751</v>
      </c>
      <c r="F30" s="675" t="s">
        <v>367</v>
      </c>
      <c r="G30" s="675" t="s">
        <v>367</v>
      </c>
      <c r="H30" s="675" t="s">
        <v>367</v>
      </c>
      <c r="I30" s="675" t="s">
        <v>367</v>
      </c>
      <c r="J30" s="675" t="s">
        <v>367</v>
      </c>
      <c r="K30" s="390">
        <f t="shared" si="6"/>
        <v>3362</v>
      </c>
      <c r="L30" s="675">
        <v>88</v>
      </c>
      <c r="M30" s="675" t="s">
        <v>367</v>
      </c>
      <c r="N30" s="675">
        <v>157</v>
      </c>
      <c r="O30" s="675">
        <v>3009</v>
      </c>
      <c r="P30" s="675">
        <v>108</v>
      </c>
      <c r="Q30" s="675">
        <v>4237</v>
      </c>
      <c r="R30" s="675">
        <v>55</v>
      </c>
      <c r="S30" s="675">
        <v>97</v>
      </c>
      <c r="T30" s="675" t="s">
        <v>367</v>
      </c>
      <c r="U30" s="675" t="s">
        <v>367</v>
      </c>
      <c r="V30" s="675" t="s">
        <v>367</v>
      </c>
      <c r="W30" s="675" t="s">
        <v>367</v>
      </c>
      <c r="X30" s="675">
        <v>5086</v>
      </c>
      <c r="Y30" s="676" t="s">
        <v>367</v>
      </c>
      <c r="Z30" s="75"/>
    </row>
    <row r="31" spans="1:26" ht="21.75" customHeight="1">
      <c r="A31" s="166"/>
      <c r="B31" s="126"/>
      <c r="C31" s="3" t="s">
        <v>29</v>
      </c>
      <c r="D31" s="3"/>
      <c r="E31" s="392">
        <f t="shared" si="5"/>
        <v>1023</v>
      </c>
      <c r="F31" s="675" t="s">
        <v>367</v>
      </c>
      <c r="G31" s="675" t="s">
        <v>367</v>
      </c>
      <c r="H31" s="675" t="s">
        <v>367</v>
      </c>
      <c r="I31" s="675">
        <v>37</v>
      </c>
      <c r="J31" s="675" t="s">
        <v>367</v>
      </c>
      <c r="K31" s="390">
        <f t="shared" si="6"/>
        <v>70</v>
      </c>
      <c r="L31" s="675" t="s">
        <v>367</v>
      </c>
      <c r="M31" s="675" t="s">
        <v>367</v>
      </c>
      <c r="N31" s="675">
        <v>70</v>
      </c>
      <c r="O31" s="675" t="s">
        <v>367</v>
      </c>
      <c r="P31" s="675" t="s">
        <v>367</v>
      </c>
      <c r="Q31" s="675">
        <v>542</v>
      </c>
      <c r="R31" s="675">
        <v>278</v>
      </c>
      <c r="S31" s="675" t="s">
        <v>367</v>
      </c>
      <c r="T31" s="675" t="s">
        <v>367</v>
      </c>
      <c r="U31" s="675" t="s">
        <v>367</v>
      </c>
      <c r="V31" s="675" t="s">
        <v>367</v>
      </c>
      <c r="W31" s="675">
        <v>96</v>
      </c>
      <c r="X31" s="675">
        <v>96</v>
      </c>
      <c r="Y31" s="676" t="s">
        <v>367</v>
      </c>
      <c r="Z31" s="75"/>
    </row>
    <row r="32" spans="1:26" ht="21.75" customHeight="1">
      <c r="A32" s="166"/>
      <c r="B32" s="126"/>
      <c r="C32" s="3" t="s">
        <v>48</v>
      </c>
      <c r="D32" s="3"/>
      <c r="E32" s="392">
        <f t="shared" si="5"/>
        <v>13188</v>
      </c>
      <c r="F32" s="675" t="s">
        <v>367</v>
      </c>
      <c r="G32" s="675" t="s">
        <v>367</v>
      </c>
      <c r="H32" s="675" t="s">
        <v>367</v>
      </c>
      <c r="I32" s="675" t="s">
        <v>367</v>
      </c>
      <c r="J32" s="675" t="s">
        <v>367</v>
      </c>
      <c r="K32" s="390">
        <f t="shared" si="6"/>
        <v>1022</v>
      </c>
      <c r="L32" s="675">
        <v>349</v>
      </c>
      <c r="M32" s="675" t="s">
        <v>367</v>
      </c>
      <c r="N32" s="675">
        <v>86</v>
      </c>
      <c r="O32" s="675">
        <v>587</v>
      </c>
      <c r="P32" s="675" t="s">
        <v>367</v>
      </c>
      <c r="Q32" s="675">
        <v>8943</v>
      </c>
      <c r="R32" s="675">
        <v>3223</v>
      </c>
      <c r="S32" s="675" t="s">
        <v>367</v>
      </c>
      <c r="T32" s="675" t="s">
        <v>367</v>
      </c>
      <c r="U32" s="675" t="s">
        <v>367</v>
      </c>
      <c r="V32" s="675" t="s">
        <v>367</v>
      </c>
      <c r="W32" s="675" t="s">
        <v>367</v>
      </c>
      <c r="X32" s="675">
        <v>512</v>
      </c>
      <c r="Y32" s="676" t="s">
        <v>367</v>
      </c>
      <c r="Z32" s="75"/>
    </row>
    <row r="33" spans="1:26" ht="21.75" customHeight="1">
      <c r="A33" s="166"/>
      <c r="B33" s="126"/>
      <c r="C33" s="3" t="s">
        <v>47</v>
      </c>
      <c r="D33" s="3"/>
      <c r="E33" s="392">
        <f t="shared" si="5"/>
        <v>949</v>
      </c>
      <c r="F33" s="677" t="s">
        <v>367</v>
      </c>
      <c r="G33" s="677" t="s">
        <v>367</v>
      </c>
      <c r="H33" s="677" t="s">
        <v>367</v>
      </c>
      <c r="I33" s="677">
        <v>60</v>
      </c>
      <c r="J33" s="677" t="s">
        <v>367</v>
      </c>
      <c r="K33" s="390">
        <f t="shared" si="6"/>
        <v>319</v>
      </c>
      <c r="L33" s="677" t="s">
        <v>367</v>
      </c>
      <c r="M33" s="677" t="s">
        <v>367</v>
      </c>
      <c r="N33" s="677">
        <v>30</v>
      </c>
      <c r="O33" s="677">
        <v>257</v>
      </c>
      <c r="P33" s="677">
        <v>32</v>
      </c>
      <c r="Q33" s="677">
        <v>204</v>
      </c>
      <c r="R33" s="677">
        <v>306</v>
      </c>
      <c r="S33" s="677" t="s">
        <v>367</v>
      </c>
      <c r="T33" s="677" t="s">
        <v>367</v>
      </c>
      <c r="U33" s="677" t="s">
        <v>367</v>
      </c>
      <c r="V33" s="677" t="s">
        <v>367</v>
      </c>
      <c r="W33" s="677">
        <v>60</v>
      </c>
      <c r="X33" s="677">
        <v>238</v>
      </c>
      <c r="Y33" s="678" t="s">
        <v>367</v>
      </c>
      <c r="Z33" s="75"/>
    </row>
    <row r="34" spans="1:26" ht="21.75" customHeight="1">
      <c r="A34" s="168" t="s">
        <v>61</v>
      </c>
      <c r="B34" s="132"/>
      <c r="C34" s="4"/>
      <c r="D34" s="4"/>
      <c r="E34" s="393">
        <f aca="true" t="shared" si="7" ref="E34:Y34">SUM(E35:E38)</f>
        <v>25155</v>
      </c>
      <c r="F34" s="673">
        <f t="shared" si="7"/>
        <v>2273</v>
      </c>
      <c r="G34" s="673">
        <f t="shared" si="7"/>
        <v>577</v>
      </c>
      <c r="H34" s="673">
        <f t="shared" si="7"/>
        <v>0</v>
      </c>
      <c r="I34" s="673">
        <f t="shared" si="7"/>
        <v>89</v>
      </c>
      <c r="J34" s="673">
        <f t="shared" si="7"/>
        <v>0</v>
      </c>
      <c r="K34" s="393">
        <f t="shared" si="7"/>
        <v>4832</v>
      </c>
      <c r="L34" s="673">
        <f t="shared" si="7"/>
        <v>114</v>
      </c>
      <c r="M34" s="673">
        <f t="shared" si="7"/>
        <v>99</v>
      </c>
      <c r="N34" s="673">
        <f t="shared" si="7"/>
        <v>306</v>
      </c>
      <c r="O34" s="673">
        <f t="shared" si="7"/>
        <v>3069</v>
      </c>
      <c r="P34" s="673">
        <f t="shared" si="7"/>
        <v>1244</v>
      </c>
      <c r="Q34" s="673">
        <f t="shared" si="7"/>
        <v>12379</v>
      </c>
      <c r="R34" s="673">
        <f t="shared" si="7"/>
        <v>4280</v>
      </c>
      <c r="S34" s="673">
        <f t="shared" si="7"/>
        <v>1142</v>
      </c>
      <c r="T34" s="673">
        <f t="shared" si="7"/>
        <v>0</v>
      </c>
      <c r="U34" s="673">
        <f t="shared" si="7"/>
        <v>0</v>
      </c>
      <c r="V34" s="673">
        <f t="shared" si="7"/>
        <v>0</v>
      </c>
      <c r="W34" s="673">
        <f t="shared" si="7"/>
        <v>160</v>
      </c>
      <c r="X34" s="673">
        <f t="shared" si="7"/>
        <v>2143</v>
      </c>
      <c r="Y34" s="674">
        <f t="shared" si="7"/>
        <v>0</v>
      </c>
      <c r="Z34" s="46"/>
    </row>
    <row r="35" spans="1:26" ht="21.75" customHeight="1">
      <c r="A35" s="166"/>
      <c r="B35" s="126"/>
      <c r="C35" s="3" t="s">
        <v>49</v>
      </c>
      <c r="D35" s="3"/>
      <c r="E35" s="392">
        <f>SUM(F35,I35:J35,K35,Q35:W35)</f>
        <v>9096</v>
      </c>
      <c r="F35" s="675">
        <v>1696</v>
      </c>
      <c r="G35" s="675" t="s">
        <v>367</v>
      </c>
      <c r="H35" s="675" t="s">
        <v>367</v>
      </c>
      <c r="I35" s="675">
        <v>89</v>
      </c>
      <c r="J35" s="675" t="s">
        <v>367</v>
      </c>
      <c r="K35" s="390">
        <f>SUM(L35:P35)</f>
        <v>2553</v>
      </c>
      <c r="L35" s="675" t="s">
        <v>367</v>
      </c>
      <c r="M35" s="675" t="s">
        <v>367</v>
      </c>
      <c r="N35" s="675">
        <v>108</v>
      </c>
      <c r="O35" s="675">
        <v>1790</v>
      </c>
      <c r="P35" s="675">
        <v>655</v>
      </c>
      <c r="Q35" s="675">
        <v>2394</v>
      </c>
      <c r="R35" s="675">
        <v>1398</v>
      </c>
      <c r="S35" s="675">
        <v>956</v>
      </c>
      <c r="T35" s="675" t="s">
        <v>367</v>
      </c>
      <c r="U35" s="675" t="s">
        <v>367</v>
      </c>
      <c r="V35" s="675" t="s">
        <v>367</v>
      </c>
      <c r="W35" s="675">
        <v>10</v>
      </c>
      <c r="X35" s="675">
        <v>683</v>
      </c>
      <c r="Y35" s="676" t="s">
        <v>367</v>
      </c>
      <c r="Z35" s="75"/>
    </row>
    <row r="36" spans="1:26" ht="21.75" customHeight="1">
      <c r="A36" s="166"/>
      <c r="B36" s="126"/>
      <c r="C36" s="3" t="s">
        <v>50</v>
      </c>
      <c r="D36" s="3"/>
      <c r="E36" s="392">
        <f>SUM(F36,I36:J36,K36,Q36:W36)</f>
        <v>8748</v>
      </c>
      <c r="F36" s="675">
        <v>577</v>
      </c>
      <c r="G36" s="675">
        <v>577</v>
      </c>
      <c r="H36" s="675" t="s">
        <v>367</v>
      </c>
      <c r="I36" s="675" t="s">
        <v>367</v>
      </c>
      <c r="J36" s="675" t="s">
        <v>367</v>
      </c>
      <c r="K36" s="390">
        <f>SUM(L36:P36)</f>
        <v>973</v>
      </c>
      <c r="L36" s="675">
        <v>27</v>
      </c>
      <c r="M36" s="675" t="s">
        <v>367</v>
      </c>
      <c r="N36" s="675">
        <v>98</v>
      </c>
      <c r="O36" s="675">
        <v>350</v>
      </c>
      <c r="P36" s="675">
        <v>498</v>
      </c>
      <c r="Q36" s="675">
        <v>6039</v>
      </c>
      <c r="R36" s="675">
        <v>973</v>
      </c>
      <c r="S36" s="675">
        <v>186</v>
      </c>
      <c r="T36" s="675" t="s">
        <v>367</v>
      </c>
      <c r="U36" s="675" t="s">
        <v>367</v>
      </c>
      <c r="V36" s="675" t="s">
        <v>367</v>
      </c>
      <c r="W36" s="675" t="s">
        <v>367</v>
      </c>
      <c r="X36" s="675">
        <v>903</v>
      </c>
      <c r="Y36" s="676" t="s">
        <v>367</v>
      </c>
      <c r="Z36" s="75"/>
    </row>
    <row r="37" spans="1:26" ht="21.75" customHeight="1">
      <c r="A37" s="166"/>
      <c r="B37" s="126"/>
      <c r="C37" s="3" t="s">
        <v>31</v>
      </c>
      <c r="D37" s="3"/>
      <c r="E37" s="392">
        <f>SUM(F37,I37:J37,K37,Q37:W37)</f>
        <v>3216</v>
      </c>
      <c r="F37" s="675" t="s">
        <v>367</v>
      </c>
      <c r="G37" s="675" t="s">
        <v>367</v>
      </c>
      <c r="H37" s="675" t="s">
        <v>367</v>
      </c>
      <c r="I37" s="675" t="s">
        <v>367</v>
      </c>
      <c r="J37" s="675" t="s">
        <v>367</v>
      </c>
      <c r="K37" s="390">
        <f>SUM(L37:P37)</f>
        <v>1046</v>
      </c>
      <c r="L37" s="675" t="s">
        <v>367</v>
      </c>
      <c r="M37" s="675">
        <v>99</v>
      </c>
      <c r="N37" s="675">
        <v>48</v>
      </c>
      <c r="O37" s="675">
        <v>899</v>
      </c>
      <c r="P37" s="675" t="s">
        <v>367</v>
      </c>
      <c r="Q37" s="675">
        <v>2170</v>
      </c>
      <c r="R37" s="675" t="s">
        <v>367</v>
      </c>
      <c r="S37" s="675" t="s">
        <v>367</v>
      </c>
      <c r="T37" s="675" t="s">
        <v>367</v>
      </c>
      <c r="U37" s="675" t="s">
        <v>367</v>
      </c>
      <c r="V37" s="675" t="s">
        <v>367</v>
      </c>
      <c r="W37" s="675" t="s">
        <v>367</v>
      </c>
      <c r="X37" s="675">
        <v>270</v>
      </c>
      <c r="Y37" s="676" t="s">
        <v>367</v>
      </c>
      <c r="Z37" s="75"/>
    </row>
    <row r="38" spans="1:26" ht="21.75" customHeight="1">
      <c r="A38" s="166"/>
      <c r="B38" s="126"/>
      <c r="C38" s="3" t="s">
        <v>37</v>
      </c>
      <c r="D38" s="3"/>
      <c r="E38" s="392">
        <f>SUM(F38,I38:J38,K38,Q38:W38)</f>
        <v>4095</v>
      </c>
      <c r="F38" s="677" t="s">
        <v>367</v>
      </c>
      <c r="G38" s="677" t="s">
        <v>367</v>
      </c>
      <c r="H38" s="677" t="s">
        <v>367</v>
      </c>
      <c r="I38" s="677" t="s">
        <v>367</v>
      </c>
      <c r="J38" s="677" t="s">
        <v>367</v>
      </c>
      <c r="K38" s="390">
        <f>SUM(L38:P38)</f>
        <v>260</v>
      </c>
      <c r="L38" s="677">
        <v>87</v>
      </c>
      <c r="M38" s="677" t="s">
        <v>367</v>
      </c>
      <c r="N38" s="677">
        <v>52</v>
      </c>
      <c r="O38" s="677">
        <v>30</v>
      </c>
      <c r="P38" s="677">
        <v>91</v>
      </c>
      <c r="Q38" s="677">
        <v>1776</v>
      </c>
      <c r="R38" s="677">
        <v>1909</v>
      </c>
      <c r="S38" s="677" t="s">
        <v>367</v>
      </c>
      <c r="T38" s="677" t="s">
        <v>367</v>
      </c>
      <c r="U38" s="677" t="s">
        <v>367</v>
      </c>
      <c r="V38" s="677" t="s">
        <v>367</v>
      </c>
      <c r="W38" s="677">
        <v>150</v>
      </c>
      <c r="X38" s="677">
        <v>287</v>
      </c>
      <c r="Y38" s="678" t="s">
        <v>367</v>
      </c>
      <c r="Z38" s="75"/>
    </row>
    <row r="39" spans="1:26" ht="21.75" customHeight="1">
      <c r="A39" s="167" t="s">
        <v>6</v>
      </c>
      <c r="B39" s="129"/>
      <c r="C39" s="4"/>
      <c r="D39" s="4"/>
      <c r="E39" s="393">
        <f aca="true" t="shared" si="8" ref="E39:Y39">SUM(E40:E42)</f>
        <v>10023</v>
      </c>
      <c r="F39" s="673">
        <f t="shared" si="8"/>
        <v>0</v>
      </c>
      <c r="G39" s="673">
        <f t="shared" si="8"/>
        <v>0</v>
      </c>
      <c r="H39" s="673">
        <f t="shared" si="8"/>
        <v>0</v>
      </c>
      <c r="I39" s="673">
        <f t="shared" si="8"/>
        <v>0</v>
      </c>
      <c r="J39" s="673">
        <f t="shared" si="8"/>
        <v>0</v>
      </c>
      <c r="K39" s="393">
        <f t="shared" si="8"/>
        <v>2086</v>
      </c>
      <c r="L39" s="673">
        <f t="shared" si="8"/>
        <v>157</v>
      </c>
      <c r="M39" s="673">
        <f t="shared" si="8"/>
        <v>0</v>
      </c>
      <c r="N39" s="673">
        <f t="shared" si="8"/>
        <v>261</v>
      </c>
      <c r="O39" s="673">
        <f t="shared" si="8"/>
        <v>1668</v>
      </c>
      <c r="P39" s="673">
        <f t="shared" si="8"/>
        <v>0</v>
      </c>
      <c r="Q39" s="673">
        <f t="shared" si="8"/>
        <v>6355</v>
      </c>
      <c r="R39" s="673">
        <f t="shared" si="8"/>
        <v>1373</v>
      </c>
      <c r="S39" s="673">
        <f t="shared" si="8"/>
        <v>209</v>
      </c>
      <c r="T39" s="673">
        <f t="shared" si="8"/>
        <v>0</v>
      </c>
      <c r="U39" s="673">
        <f t="shared" si="8"/>
        <v>0</v>
      </c>
      <c r="V39" s="673">
        <f t="shared" si="8"/>
        <v>0</v>
      </c>
      <c r="W39" s="673">
        <f t="shared" si="8"/>
        <v>0</v>
      </c>
      <c r="X39" s="673">
        <f t="shared" si="8"/>
        <v>1731</v>
      </c>
      <c r="Y39" s="674">
        <f t="shared" si="8"/>
        <v>0</v>
      </c>
      <c r="Z39" s="46"/>
    </row>
    <row r="40" spans="1:26" ht="21.75" customHeight="1">
      <c r="A40" s="166"/>
      <c r="B40" s="126"/>
      <c r="C40" s="3" t="s">
        <v>32</v>
      </c>
      <c r="D40" s="3"/>
      <c r="E40" s="392">
        <f>SUM(F40,I40:J40,K40,Q40:W40)</f>
        <v>486</v>
      </c>
      <c r="F40" s="675" t="s">
        <v>367</v>
      </c>
      <c r="G40" s="675" t="s">
        <v>367</v>
      </c>
      <c r="H40" s="675" t="s">
        <v>367</v>
      </c>
      <c r="I40" s="675" t="s">
        <v>367</v>
      </c>
      <c r="J40" s="675" t="s">
        <v>367</v>
      </c>
      <c r="K40" s="390">
        <f>SUM(L40:P40)</f>
        <v>486</v>
      </c>
      <c r="L40" s="675" t="s">
        <v>367</v>
      </c>
      <c r="M40" s="675" t="s">
        <v>367</v>
      </c>
      <c r="N40" s="675" t="s">
        <v>367</v>
      </c>
      <c r="O40" s="675">
        <v>486</v>
      </c>
      <c r="P40" s="675" t="s">
        <v>367</v>
      </c>
      <c r="Q40" s="675" t="s">
        <v>367</v>
      </c>
      <c r="R40" s="675" t="s">
        <v>367</v>
      </c>
      <c r="S40" s="675" t="s">
        <v>367</v>
      </c>
      <c r="T40" s="675" t="s">
        <v>367</v>
      </c>
      <c r="U40" s="675" t="s">
        <v>367</v>
      </c>
      <c r="V40" s="675" t="s">
        <v>367</v>
      </c>
      <c r="W40" s="675" t="s">
        <v>367</v>
      </c>
      <c r="X40" s="675" t="s">
        <v>367</v>
      </c>
      <c r="Y40" s="676" t="s">
        <v>367</v>
      </c>
      <c r="Z40" s="75"/>
    </row>
    <row r="41" spans="1:26" ht="21.75" customHeight="1">
      <c r="A41" s="166"/>
      <c r="B41" s="126"/>
      <c r="C41" s="3" t="s">
        <v>33</v>
      </c>
      <c r="D41" s="3"/>
      <c r="E41" s="392">
        <f>SUM(F41,I41:J41,K41,Q41:W41)</f>
        <v>7724</v>
      </c>
      <c r="F41" s="675" t="s">
        <v>367</v>
      </c>
      <c r="G41" s="675" t="s">
        <v>367</v>
      </c>
      <c r="H41" s="675" t="s">
        <v>367</v>
      </c>
      <c r="I41" s="675" t="s">
        <v>367</v>
      </c>
      <c r="J41" s="675" t="s">
        <v>367</v>
      </c>
      <c r="K41" s="390">
        <f>SUM(L41:P41)</f>
        <v>1441</v>
      </c>
      <c r="L41" s="675" t="s">
        <v>367</v>
      </c>
      <c r="M41" s="675" t="s">
        <v>367</v>
      </c>
      <c r="N41" s="675">
        <v>259</v>
      </c>
      <c r="O41" s="675">
        <v>1182</v>
      </c>
      <c r="P41" s="675" t="s">
        <v>367</v>
      </c>
      <c r="Q41" s="675">
        <v>5782</v>
      </c>
      <c r="R41" s="675">
        <v>501</v>
      </c>
      <c r="S41" s="675" t="s">
        <v>367</v>
      </c>
      <c r="T41" s="675" t="s">
        <v>367</v>
      </c>
      <c r="U41" s="675" t="s">
        <v>367</v>
      </c>
      <c r="V41" s="675" t="s">
        <v>367</v>
      </c>
      <c r="W41" s="675" t="s">
        <v>367</v>
      </c>
      <c r="X41" s="675">
        <v>1368</v>
      </c>
      <c r="Y41" s="676" t="s">
        <v>367</v>
      </c>
      <c r="Z41" s="75"/>
    </row>
    <row r="42" spans="1:26" ht="21.75" customHeight="1">
      <c r="A42" s="166"/>
      <c r="B42" s="126"/>
      <c r="C42" s="3" t="s">
        <v>34</v>
      </c>
      <c r="D42" s="3"/>
      <c r="E42" s="392">
        <f>SUM(F42,I42:J42,K42,Q42:W42)</f>
        <v>1813</v>
      </c>
      <c r="F42" s="677" t="s">
        <v>367</v>
      </c>
      <c r="G42" s="677" t="s">
        <v>367</v>
      </c>
      <c r="H42" s="677" t="s">
        <v>367</v>
      </c>
      <c r="I42" s="677" t="s">
        <v>367</v>
      </c>
      <c r="J42" s="677" t="s">
        <v>367</v>
      </c>
      <c r="K42" s="390">
        <f>SUM(L42:P42)</f>
        <v>159</v>
      </c>
      <c r="L42" s="677">
        <v>157</v>
      </c>
      <c r="M42" s="677" t="s">
        <v>367</v>
      </c>
      <c r="N42" s="677">
        <v>2</v>
      </c>
      <c r="O42" s="677" t="s">
        <v>367</v>
      </c>
      <c r="P42" s="677" t="s">
        <v>367</v>
      </c>
      <c r="Q42" s="677">
        <v>573</v>
      </c>
      <c r="R42" s="677">
        <v>872</v>
      </c>
      <c r="S42" s="677">
        <v>209</v>
      </c>
      <c r="T42" s="677" t="s">
        <v>367</v>
      </c>
      <c r="U42" s="677" t="s">
        <v>367</v>
      </c>
      <c r="V42" s="677" t="s">
        <v>367</v>
      </c>
      <c r="W42" s="677" t="s">
        <v>367</v>
      </c>
      <c r="X42" s="677">
        <v>363</v>
      </c>
      <c r="Y42" s="678" t="s">
        <v>367</v>
      </c>
      <c r="Z42" s="75"/>
    </row>
    <row r="43" spans="1:26" ht="21.75" customHeight="1">
      <c r="A43" s="169" t="s">
        <v>7</v>
      </c>
      <c r="B43" s="134"/>
      <c r="C43" s="133"/>
      <c r="D43" s="5"/>
      <c r="E43" s="417">
        <f aca="true" t="shared" si="9" ref="E43:Y43">SUM(E44:E46)</f>
        <v>11321</v>
      </c>
      <c r="F43" s="673">
        <f t="shared" si="9"/>
        <v>0</v>
      </c>
      <c r="G43" s="673">
        <f t="shared" si="9"/>
        <v>0</v>
      </c>
      <c r="H43" s="673">
        <f t="shared" si="9"/>
        <v>0</v>
      </c>
      <c r="I43" s="673">
        <f t="shared" si="9"/>
        <v>48</v>
      </c>
      <c r="J43" s="673">
        <f t="shared" si="9"/>
        <v>0</v>
      </c>
      <c r="K43" s="417">
        <f t="shared" si="9"/>
        <v>1408</v>
      </c>
      <c r="L43" s="673">
        <f t="shared" si="9"/>
        <v>0</v>
      </c>
      <c r="M43" s="673">
        <f t="shared" si="9"/>
        <v>0</v>
      </c>
      <c r="N43" s="673">
        <f t="shared" si="9"/>
        <v>135</v>
      </c>
      <c r="O43" s="673">
        <f t="shared" si="9"/>
        <v>1165</v>
      </c>
      <c r="P43" s="673">
        <f t="shared" si="9"/>
        <v>108</v>
      </c>
      <c r="Q43" s="673">
        <f t="shared" si="9"/>
        <v>4946</v>
      </c>
      <c r="R43" s="673">
        <f t="shared" si="9"/>
        <v>4330</v>
      </c>
      <c r="S43" s="673">
        <f t="shared" si="9"/>
        <v>248</v>
      </c>
      <c r="T43" s="673">
        <f t="shared" si="9"/>
        <v>0</v>
      </c>
      <c r="U43" s="673">
        <f t="shared" si="9"/>
        <v>0</v>
      </c>
      <c r="V43" s="673">
        <f t="shared" si="9"/>
        <v>0</v>
      </c>
      <c r="W43" s="673">
        <f t="shared" si="9"/>
        <v>341</v>
      </c>
      <c r="X43" s="673">
        <f t="shared" si="9"/>
        <v>530</v>
      </c>
      <c r="Y43" s="674">
        <f t="shared" si="9"/>
        <v>73</v>
      </c>
      <c r="Z43" s="46"/>
    </row>
    <row r="44" spans="1:26" ht="21.75" customHeight="1">
      <c r="A44" s="166"/>
      <c r="B44" s="135"/>
      <c r="C44" s="3" t="s">
        <v>35</v>
      </c>
      <c r="D44" s="6"/>
      <c r="E44" s="418">
        <f>SUM(F44,I44:J44,K44,Q44:W44)</f>
        <v>4092</v>
      </c>
      <c r="F44" s="675" t="s">
        <v>367</v>
      </c>
      <c r="G44" s="675" t="s">
        <v>367</v>
      </c>
      <c r="H44" s="675" t="s">
        <v>367</v>
      </c>
      <c r="I44" s="675" t="s">
        <v>367</v>
      </c>
      <c r="J44" s="675" t="s">
        <v>367</v>
      </c>
      <c r="K44" s="426">
        <f>SUM(L44:P44)</f>
        <v>428</v>
      </c>
      <c r="L44" s="675" t="s">
        <v>367</v>
      </c>
      <c r="M44" s="675" t="s">
        <v>367</v>
      </c>
      <c r="N44" s="675" t="s">
        <v>367</v>
      </c>
      <c r="O44" s="675">
        <v>320</v>
      </c>
      <c r="P44" s="675">
        <v>108</v>
      </c>
      <c r="Q44" s="675">
        <v>2849</v>
      </c>
      <c r="R44" s="675">
        <v>725</v>
      </c>
      <c r="S44" s="675" t="s">
        <v>367</v>
      </c>
      <c r="T44" s="675" t="s">
        <v>367</v>
      </c>
      <c r="U44" s="675" t="s">
        <v>367</v>
      </c>
      <c r="V44" s="675" t="s">
        <v>367</v>
      </c>
      <c r="W44" s="675">
        <v>90</v>
      </c>
      <c r="X44" s="675">
        <v>163</v>
      </c>
      <c r="Y44" s="676" t="s">
        <v>367</v>
      </c>
      <c r="Z44" s="46"/>
    </row>
    <row r="45" spans="1:26" ht="21.75" customHeight="1">
      <c r="A45" s="130"/>
      <c r="B45" s="136"/>
      <c r="C45" s="3" t="s">
        <v>36</v>
      </c>
      <c r="D45" s="8"/>
      <c r="E45" s="418">
        <f>SUM(F45,I45:J45,K45,Q45:W45)</f>
        <v>4143</v>
      </c>
      <c r="F45" s="675" t="s">
        <v>367</v>
      </c>
      <c r="G45" s="675" t="s">
        <v>367</v>
      </c>
      <c r="H45" s="675" t="s">
        <v>367</v>
      </c>
      <c r="I45" s="675" t="s">
        <v>367</v>
      </c>
      <c r="J45" s="675" t="s">
        <v>367</v>
      </c>
      <c r="K45" s="426">
        <f>SUM(L45:P45)</f>
        <v>703</v>
      </c>
      <c r="L45" s="675" t="s">
        <v>367</v>
      </c>
      <c r="M45" s="675" t="s">
        <v>367</v>
      </c>
      <c r="N45" s="675">
        <v>49</v>
      </c>
      <c r="O45" s="675">
        <v>654</v>
      </c>
      <c r="P45" s="675" t="s">
        <v>367</v>
      </c>
      <c r="Q45" s="675">
        <v>1131</v>
      </c>
      <c r="R45" s="675">
        <v>1810</v>
      </c>
      <c r="S45" s="675">
        <v>248</v>
      </c>
      <c r="T45" s="675" t="s">
        <v>367</v>
      </c>
      <c r="U45" s="675" t="s">
        <v>367</v>
      </c>
      <c r="V45" s="675" t="s">
        <v>367</v>
      </c>
      <c r="W45" s="675">
        <v>251</v>
      </c>
      <c r="X45" s="675">
        <v>116</v>
      </c>
      <c r="Y45" s="676">
        <v>73</v>
      </c>
      <c r="Z45" s="46"/>
    </row>
    <row r="46" spans="1:26" ht="21.75" customHeight="1">
      <c r="A46" s="137"/>
      <c r="B46" s="139"/>
      <c r="C46" s="140" t="s">
        <v>51</v>
      </c>
      <c r="D46" s="9"/>
      <c r="E46" s="420">
        <f>SUM(F46,I46:J46,K46,Q46:W46)</f>
        <v>3086</v>
      </c>
      <c r="F46" s="677" t="s">
        <v>367</v>
      </c>
      <c r="G46" s="677" t="s">
        <v>367</v>
      </c>
      <c r="H46" s="677" t="s">
        <v>367</v>
      </c>
      <c r="I46" s="677">
        <v>48</v>
      </c>
      <c r="J46" s="677" t="s">
        <v>367</v>
      </c>
      <c r="K46" s="396">
        <f>SUM(L46:P46)</f>
        <v>277</v>
      </c>
      <c r="L46" s="677" t="s">
        <v>367</v>
      </c>
      <c r="M46" s="677" t="s">
        <v>367</v>
      </c>
      <c r="N46" s="677">
        <v>86</v>
      </c>
      <c r="O46" s="677">
        <v>191</v>
      </c>
      <c r="P46" s="677" t="s">
        <v>367</v>
      </c>
      <c r="Q46" s="677">
        <v>966</v>
      </c>
      <c r="R46" s="677">
        <v>1795</v>
      </c>
      <c r="S46" s="677" t="s">
        <v>367</v>
      </c>
      <c r="T46" s="677" t="s">
        <v>367</v>
      </c>
      <c r="U46" s="677" t="s">
        <v>367</v>
      </c>
      <c r="V46" s="677" t="s">
        <v>367</v>
      </c>
      <c r="W46" s="677" t="s">
        <v>367</v>
      </c>
      <c r="X46" s="677">
        <v>251</v>
      </c>
      <c r="Y46" s="678" t="s">
        <v>367</v>
      </c>
      <c r="Z46" s="46"/>
    </row>
    <row r="47" spans="1:26" ht="21.75" customHeight="1">
      <c r="A47" s="167" t="s">
        <v>8</v>
      </c>
      <c r="B47" s="141"/>
      <c r="C47" s="4"/>
      <c r="D47" s="4"/>
      <c r="E47" s="393">
        <f aca="true" t="shared" si="10" ref="E47:Y47">SUM(E48:E50)</f>
        <v>33991</v>
      </c>
      <c r="F47" s="673">
        <f t="shared" si="10"/>
        <v>68</v>
      </c>
      <c r="G47" s="673">
        <f t="shared" si="10"/>
        <v>0</v>
      </c>
      <c r="H47" s="673">
        <f t="shared" si="10"/>
        <v>0</v>
      </c>
      <c r="I47" s="673">
        <f t="shared" si="10"/>
        <v>282</v>
      </c>
      <c r="J47" s="673">
        <f t="shared" si="10"/>
        <v>35</v>
      </c>
      <c r="K47" s="393">
        <f t="shared" si="10"/>
        <v>3247</v>
      </c>
      <c r="L47" s="673">
        <f t="shared" si="10"/>
        <v>446</v>
      </c>
      <c r="M47" s="673">
        <f t="shared" si="10"/>
        <v>0</v>
      </c>
      <c r="N47" s="673">
        <f t="shared" si="10"/>
        <v>131</v>
      </c>
      <c r="O47" s="673">
        <f t="shared" si="10"/>
        <v>1777</v>
      </c>
      <c r="P47" s="673">
        <f t="shared" si="10"/>
        <v>893</v>
      </c>
      <c r="Q47" s="673">
        <f t="shared" si="10"/>
        <v>21481</v>
      </c>
      <c r="R47" s="673">
        <f t="shared" si="10"/>
        <v>5441</v>
      </c>
      <c r="S47" s="673">
        <f t="shared" si="10"/>
        <v>3358</v>
      </c>
      <c r="T47" s="673">
        <f t="shared" si="10"/>
        <v>10</v>
      </c>
      <c r="U47" s="673">
        <f t="shared" si="10"/>
        <v>0</v>
      </c>
      <c r="V47" s="673">
        <f t="shared" si="10"/>
        <v>0</v>
      </c>
      <c r="W47" s="673">
        <f t="shared" si="10"/>
        <v>69</v>
      </c>
      <c r="X47" s="673">
        <f t="shared" si="10"/>
        <v>3427</v>
      </c>
      <c r="Y47" s="674">
        <f t="shared" si="10"/>
        <v>17</v>
      </c>
      <c r="Z47" s="46"/>
    </row>
    <row r="48" spans="1:26" ht="21.75" customHeight="1">
      <c r="A48" s="166"/>
      <c r="B48" s="135"/>
      <c r="C48" s="3" t="s">
        <v>38</v>
      </c>
      <c r="D48" s="3"/>
      <c r="E48" s="392">
        <f>SUM(F48,I48:J48,K48,Q48:W48)</f>
        <v>24631</v>
      </c>
      <c r="F48" s="675">
        <v>38</v>
      </c>
      <c r="G48" s="675" t="s">
        <v>367</v>
      </c>
      <c r="H48" s="675" t="s">
        <v>367</v>
      </c>
      <c r="I48" s="675">
        <v>146</v>
      </c>
      <c r="J48" s="675">
        <v>23</v>
      </c>
      <c r="K48" s="390">
        <f>SUM(L48:P48)</f>
        <v>2087</v>
      </c>
      <c r="L48" s="675">
        <v>215</v>
      </c>
      <c r="M48" s="675" t="s">
        <v>367</v>
      </c>
      <c r="N48" s="675">
        <v>113</v>
      </c>
      <c r="O48" s="675">
        <v>1215</v>
      </c>
      <c r="P48" s="675">
        <v>544</v>
      </c>
      <c r="Q48" s="675">
        <v>14170</v>
      </c>
      <c r="R48" s="675">
        <v>4852</v>
      </c>
      <c r="S48" s="675">
        <v>3288</v>
      </c>
      <c r="T48" s="675">
        <v>10</v>
      </c>
      <c r="U48" s="675" t="s">
        <v>367</v>
      </c>
      <c r="V48" s="675" t="s">
        <v>367</v>
      </c>
      <c r="W48" s="675">
        <v>17</v>
      </c>
      <c r="X48" s="675">
        <v>2734</v>
      </c>
      <c r="Y48" s="676">
        <v>17</v>
      </c>
      <c r="Z48" s="75"/>
    </row>
    <row r="49" spans="1:26" ht="21.75" customHeight="1">
      <c r="A49" s="166"/>
      <c r="B49" s="135"/>
      <c r="C49" s="3" t="s">
        <v>52</v>
      </c>
      <c r="D49" s="3"/>
      <c r="E49" s="392">
        <f>SUM(F49,I49:J49,K49,Q49:W49)</f>
        <v>6401</v>
      </c>
      <c r="F49" s="675">
        <v>30</v>
      </c>
      <c r="G49" s="675" t="s">
        <v>367</v>
      </c>
      <c r="H49" s="675" t="s">
        <v>367</v>
      </c>
      <c r="I49" s="675">
        <v>136</v>
      </c>
      <c r="J49" s="675">
        <v>12</v>
      </c>
      <c r="K49" s="390">
        <f>SUM(L49:P49)</f>
        <v>807</v>
      </c>
      <c r="L49" s="675">
        <v>151</v>
      </c>
      <c r="M49" s="675" t="s">
        <v>367</v>
      </c>
      <c r="N49" s="675">
        <v>18</v>
      </c>
      <c r="O49" s="675">
        <v>497</v>
      </c>
      <c r="P49" s="675">
        <v>141</v>
      </c>
      <c r="Q49" s="675">
        <v>4740</v>
      </c>
      <c r="R49" s="675">
        <v>589</v>
      </c>
      <c r="S49" s="675">
        <v>70</v>
      </c>
      <c r="T49" s="675" t="s">
        <v>367</v>
      </c>
      <c r="U49" s="675" t="s">
        <v>367</v>
      </c>
      <c r="V49" s="675" t="s">
        <v>367</v>
      </c>
      <c r="W49" s="675">
        <v>17</v>
      </c>
      <c r="X49" s="675">
        <v>603</v>
      </c>
      <c r="Y49" s="676" t="s">
        <v>367</v>
      </c>
      <c r="Z49" s="75"/>
    </row>
    <row r="50" spans="1:26" ht="21.75" customHeight="1">
      <c r="A50" s="166"/>
      <c r="B50" s="135"/>
      <c r="C50" s="3" t="s">
        <v>53</v>
      </c>
      <c r="D50" s="3"/>
      <c r="E50" s="392">
        <f>SUM(F50,I50:J50,K50,Q50:W50)</f>
        <v>2959</v>
      </c>
      <c r="F50" s="677" t="s">
        <v>367</v>
      </c>
      <c r="G50" s="677" t="s">
        <v>367</v>
      </c>
      <c r="H50" s="677" t="s">
        <v>367</v>
      </c>
      <c r="I50" s="677" t="s">
        <v>367</v>
      </c>
      <c r="J50" s="677" t="s">
        <v>367</v>
      </c>
      <c r="K50" s="390">
        <f>SUM(L50:P50)</f>
        <v>353</v>
      </c>
      <c r="L50" s="677">
        <v>80</v>
      </c>
      <c r="M50" s="677" t="s">
        <v>367</v>
      </c>
      <c r="N50" s="677" t="s">
        <v>367</v>
      </c>
      <c r="O50" s="677">
        <v>65</v>
      </c>
      <c r="P50" s="677">
        <v>208</v>
      </c>
      <c r="Q50" s="677">
        <v>2571</v>
      </c>
      <c r="R50" s="677" t="s">
        <v>367</v>
      </c>
      <c r="S50" s="677" t="s">
        <v>367</v>
      </c>
      <c r="T50" s="677" t="s">
        <v>367</v>
      </c>
      <c r="U50" s="677" t="s">
        <v>367</v>
      </c>
      <c r="V50" s="677" t="s">
        <v>367</v>
      </c>
      <c r="W50" s="677">
        <v>35</v>
      </c>
      <c r="X50" s="677">
        <v>90</v>
      </c>
      <c r="Y50" s="678" t="s">
        <v>367</v>
      </c>
      <c r="Z50" s="75"/>
    </row>
    <row r="51" spans="1:26" ht="21.75" customHeight="1">
      <c r="A51" s="167" t="s">
        <v>9</v>
      </c>
      <c r="B51" s="141"/>
      <c r="C51" s="4"/>
      <c r="D51" s="4"/>
      <c r="E51" s="393">
        <f aca="true" t="shared" si="11" ref="E51:Y51">SUM(E52:E53)</f>
        <v>15844</v>
      </c>
      <c r="F51" s="673">
        <f t="shared" si="11"/>
        <v>7</v>
      </c>
      <c r="G51" s="673">
        <f t="shared" si="11"/>
        <v>0</v>
      </c>
      <c r="H51" s="673">
        <f t="shared" si="11"/>
        <v>0</v>
      </c>
      <c r="I51" s="673">
        <f t="shared" si="11"/>
        <v>84</v>
      </c>
      <c r="J51" s="673">
        <f t="shared" si="11"/>
        <v>0</v>
      </c>
      <c r="K51" s="393">
        <f t="shared" si="11"/>
        <v>998</v>
      </c>
      <c r="L51" s="673">
        <f t="shared" si="11"/>
        <v>38</v>
      </c>
      <c r="M51" s="673">
        <f t="shared" si="11"/>
        <v>0</v>
      </c>
      <c r="N51" s="673">
        <f t="shared" si="11"/>
        <v>65</v>
      </c>
      <c r="O51" s="673">
        <f t="shared" si="11"/>
        <v>63</v>
      </c>
      <c r="P51" s="673">
        <f t="shared" si="11"/>
        <v>832</v>
      </c>
      <c r="Q51" s="673">
        <f t="shared" si="11"/>
        <v>11784</v>
      </c>
      <c r="R51" s="673">
        <f t="shared" si="11"/>
        <v>2818</v>
      </c>
      <c r="S51" s="673">
        <f t="shared" si="11"/>
        <v>113</v>
      </c>
      <c r="T51" s="673">
        <f t="shared" si="11"/>
        <v>40</v>
      </c>
      <c r="U51" s="673">
        <f t="shared" si="11"/>
        <v>0</v>
      </c>
      <c r="V51" s="673">
        <f t="shared" si="11"/>
        <v>0</v>
      </c>
      <c r="W51" s="673">
        <f t="shared" si="11"/>
        <v>0</v>
      </c>
      <c r="X51" s="673">
        <f t="shared" si="11"/>
        <v>2099</v>
      </c>
      <c r="Y51" s="674">
        <f t="shared" si="11"/>
        <v>0</v>
      </c>
      <c r="Z51" s="46"/>
    </row>
    <row r="52" spans="1:26" ht="21.75" customHeight="1">
      <c r="A52" s="166"/>
      <c r="B52" s="135"/>
      <c r="C52" s="3" t="s">
        <v>90</v>
      </c>
      <c r="D52" s="3"/>
      <c r="E52" s="392">
        <f>SUM(F52,I52:J52,K52,Q52:W52)</f>
        <v>7823</v>
      </c>
      <c r="F52" s="675" t="s">
        <v>367</v>
      </c>
      <c r="G52" s="675" t="s">
        <v>367</v>
      </c>
      <c r="H52" s="675" t="s">
        <v>367</v>
      </c>
      <c r="I52" s="675">
        <v>82</v>
      </c>
      <c r="J52" s="675" t="s">
        <v>367</v>
      </c>
      <c r="K52" s="390">
        <f>SUM(L52:P52)</f>
        <v>571</v>
      </c>
      <c r="L52" s="675">
        <v>38</v>
      </c>
      <c r="M52" s="675" t="s">
        <v>367</v>
      </c>
      <c r="N52" s="675">
        <v>65</v>
      </c>
      <c r="O52" s="675">
        <v>63</v>
      </c>
      <c r="P52" s="675">
        <v>405</v>
      </c>
      <c r="Q52" s="675">
        <v>6925</v>
      </c>
      <c r="R52" s="675">
        <v>234</v>
      </c>
      <c r="S52" s="675">
        <v>11</v>
      </c>
      <c r="T52" s="675" t="s">
        <v>367</v>
      </c>
      <c r="U52" s="675" t="s">
        <v>367</v>
      </c>
      <c r="V52" s="675" t="s">
        <v>367</v>
      </c>
      <c r="W52" s="675" t="s">
        <v>367</v>
      </c>
      <c r="X52" s="675" t="s">
        <v>367</v>
      </c>
      <c r="Y52" s="676" t="s">
        <v>367</v>
      </c>
      <c r="Z52" s="75"/>
    </row>
    <row r="53" spans="1:26" ht="21.75" customHeight="1">
      <c r="A53" s="166"/>
      <c r="B53" s="135"/>
      <c r="C53" s="3" t="s">
        <v>54</v>
      </c>
      <c r="D53" s="3"/>
      <c r="E53" s="392">
        <f>SUM(F53,I53:J53,K53,Q53:W53)</f>
        <v>8021</v>
      </c>
      <c r="F53" s="677">
        <v>7</v>
      </c>
      <c r="G53" s="677" t="s">
        <v>367</v>
      </c>
      <c r="H53" s="677" t="s">
        <v>367</v>
      </c>
      <c r="I53" s="677">
        <v>2</v>
      </c>
      <c r="J53" s="677" t="s">
        <v>367</v>
      </c>
      <c r="K53" s="390">
        <f>SUM(L53:P53)</f>
        <v>427</v>
      </c>
      <c r="L53" s="677" t="s">
        <v>367</v>
      </c>
      <c r="M53" s="677" t="s">
        <v>367</v>
      </c>
      <c r="N53" s="677" t="s">
        <v>367</v>
      </c>
      <c r="O53" s="677" t="s">
        <v>367</v>
      </c>
      <c r="P53" s="677">
        <v>427</v>
      </c>
      <c r="Q53" s="677">
        <v>4859</v>
      </c>
      <c r="R53" s="677">
        <v>2584</v>
      </c>
      <c r="S53" s="677">
        <v>102</v>
      </c>
      <c r="T53" s="677">
        <v>40</v>
      </c>
      <c r="U53" s="677" t="s">
        <v>367</v>
      </c>
      <c r="V53" s="677" t="s">
        <v>367</v>
      </c>
      <c r="W53" s="677" t="s">
        <v>367</v>
      </c>
      <c r="X53" s="677">
        <v>2099</v>
      </c>
      <c r="Y53" s="678" t="s">
        <v>367</v>
      </c>
      <c r="Z53" s="75"/>
    </row>
    <row r="54" spans="1:26" ht="21.75" customHeight="1">
      <c r="A54" s="167" t="s">
        <v>10</v>
      </c>
      <c r="B54" s="141"/>
      <c r="C54" s="2"/>
      <c r="D54" s="4"/>
      <c r="E54" s="393">
        <f aca="true" t="shared" si="12" ref="E54:Y54">SUM(E55:E56)</f>
        <v>12390</v>
      </c>
      <c r="F54" s="673">
        <f t="shared" si="12"/>
        <v>0</v>
      </c>
      <c r="G54" s="673">
        <f t="shared" si="12"/>
        <v>0</v>
      </c>
      <c r="H54" s="673">
        <f t="shared" si="12"/>
        <v>0</v>
      </c>
      <c r="I54" s="673">
        <f t="shared" si="12"/>
        <v>0</v>
      </c>
      <c r="J54" s="673">
        <f t="shared" si="12"/>
        <v>0</v>
      </c>
      <c r="K54" s="393">
        <f t="shared" si="12"/>
        <v>2443</v>
      </c>
      <c r="L54" s="673">
        <f t="shared" si="12"/>
        <v>847</v>
      </c>
      <c r="M54" s="673">
        <f t="shared" si="12"/>
        <v>48</v>
      </c>
      <c r="N54" s="673">
        <f t="shared" si="12"/>
        <v>175</v>
      </c>
      <c r="O54" s="673">
        <f t="shared" si="12"/>
        <v>852</v>
      </c>
      <c r="P54" s="673">
        <f t="shared" si="12"/>
        <v>521</v>
      </c>
      <c r="Q54" s="673">
        <f t="shared" si="12"/>
        <v>6410</v>
      </c>
      <c r="R54" s="673">
        <f t="shared" si="12"/>
        <v>2896</v>
      </c>
      <c r="S54" s="673">
        <f t="shared" si="12"/>
        <v>200</v>
      </c>
      <c r="T54" s="673">
        <f t="shared" si="12"/>
        <v>0</v>
      </c>
      <c r="U54" s="673">
        <f t="shared" si="12"/>
        <v>0</v>
      </c>
      <c r="V54" s="673">
        <f t="shared" si="12"/>
        <v>0</v>
      </c>
      <c r="W54" s="673">
        <f t="shared" si="12"/>
        <v>441</v>
      </c>
      <c r="X54" s="673">
        <f t="shared" si="12"/>
        <v>2002</v>
      </c>
      <c r="Y54" s="674">
        <f t="shared" si="12"/>
        <v>0</v>
      </c>
      <c r="Z54" s="46"/>
    </row>
    <row r="55" spans="1:26" ht="21.75" customHeight="1">
      <c r="A55" s="166"/>
      <c r="B55" s="142"/>
      <c r="C55" s="3" t="s">
        <v>91</v>
      </c>
      <c r="D55" s="10"/>
      <c r="E55" s="392">
        <f>SUM(F55,I55:J55,K55,Q55:W55)</f>
        <v>6851</v>
      </c>
      <c r="F55" s="675" t="s">
        <v>367</v>
      </c>
      <c r="G55" s="675" t="s">
        <v>367</v>
      </c>
      <c r="H55" s="675" t="s">
        <v>367</v>
      </c>
      <c r="I55" s="675" t="s">
        <v>367</v>
      </c>
      <c r="J55" s="675" t="s">
        <v>367</v>
      </c>
      <c r="K55" s="390">
        <f>SUM(L55:P55)</f>
        <v>1493</v>
      </c>
      <c r="L55" s="675">
        <v>594</v>
      </c>
      <c r="M55" s="675" t="s">
        <v>367</v>
      </c>
      <c r="N55" s="675">
        <v>175</v>
      </c>
      <c r="O55" s="675">
        <v>667</v>
      </c>
      <c r="P55" s="675">
        <v>57</v>
      </c>
      <c r="Q55" s="675">
        <v>4029</v>
      </c>
      <c r="R55" s="675">
        <v>1129</v>
      </c>
      <c r="S55" s="675">
        <v>200</v>
      </c>
      <c r="T55" s="675" t="s">
        <v>367</v>
      </c>
      <c r="U55" s="675" t="s">
        <v>367</v>
      </c>
      <c r="V55" s="675" t="s">
        <v>367</v>
      </c>
      <c r="W55" s="675" t="s">
        <v>367</v>
      </c>
      <c r="X55" s="675">
        <v>1335</v>
      </c>
      <c r="Y55" s="676" t="s">
        <v>367</v>
      </c>
      <c r="Z55" s="46"/>
    </row>
    <row r="56" spans="1:26" ht="21.75" customHeight="1">
      <c r="A56" s="166"/>
      <c r="B56" s="135"/>
      <c r="C56" s="3" t="s">
        <v>45</v>
      </c>
      <c r="D56" s="3"/>
      <c r="E56" s="392">
        <f>SUM(F56,I56:J56,K56,Q56:W56)</f>
        <v>5539</v>
      </c>
      <c r="F56" s="677" t="s">
        <v>367</v>
      </c>
      <c r="G56" s="677" t="s">
        <v>367</v>
      </c>
      <c r="H56" s="677" t="s">
        <v>367</v>
      </c>
      <c r="I56" s="677" t="s">
        <v>367</v>
      </c>
      <c r="J56" s="677" t="s">
        <v>367</v>
      </c>
      <c r="K56" s="390">
        <f>SUM(L56:P56)</f>
        <v>950</v>
      </c>
      <c r="L56" s="677">
        <v>253</v>
      </c>
      <c r="M56" s="677">
        <v>48</v>
      </c>
      <c r="N56" s="677" t="s">
        <v>367</v>
      </c>
      <c r="O56" s="677">
        <v>185</v>
      </c>
      <c r="P56" s="677">
        <v>464</v>
      </c>
      <c r="Q56" s="677">
        <v>2381</v>
      </c>
      <c r="R56" s="677">
        <v>1767</v>
      </c>
      <c r="S56" s="677" t="s">
        <v>367</v>
      </c>
      <c r="T56" s="677" t="s">
        <v>367</v>
      </c>
      <c r="U56" s="677" t="s">
        <v>367</v>
      </c>
      <c r="V56" s="677" t="s">
        <v>367</v>
      </c>
      <c r="W56" s="677">
        <v>441</v>
      </c>
      <c r="X56" s="677">
        <v>667</v>
      </c>
      <c r="Y56" s="678" t="s">
        <v>367</v>
      </c>
      <c r="Z56" s="75"/>
    </row>
    <row r="57" spans="1:26" ht="21.75" customHeight="1">
      <c r="A57" s="167" t="s">
        <v>11</v>
      </c>
      <c r="B57" s="141"/>
      <c r="C57" s="4"/>
      <c r="D57" s="4"/>
      <c r="E57" s="393">
        <f aca="true" t="shared" si="13" ref="E57:Y57">SUM(E58:E60)</f>
        <v>25504</v>
      </c>
      <c r="F57" s="673">
        <f t="shared" si="13"/>
        <v>0</v>
      </c>
      <c r="G57" s="673">
        <f t="shared" si="13"/>
        <v>0</v>
      </c>
      <c r="H57" s="673">
        <f t="shared" si="13"/>
        <v>0</v>
      </c>
      <c r="I57" s="673">
        <f t="shared" si="13"/>
        <v>625</v>
      </c>
      <c r="J57" s="673">
        <f t="shared" si="13"/>
        <v>0</v>
      </c>
      <c r="K57" s="393">
        <f t="shared" si="13"/>
        <v>2229</v>
      </c>
      <c r="L57" s="673">
        <f t="shared" si="13"/>
        <v>65</v>
      </c>
      <c r="M57" s="673">
        <f t="shared" si="13"/>
        <v>0</v>
      </c>
      <c r="N57" s="673">
        <f t="shared" si="13"/>
        <v>373</v>
      </c>
      <c r="O57" s="673">
        <f t="shared" si="13"/>
        <v>1448</v>
      </c>
      <c r="P57" s="673">
        <f t="shared" si="13"/>
        <v>343</v>
      </c>
      <c r="Q57" s="673">
        <f t="shared" si="13"/>
        <v>19506</v>
      </c>
      <c r="R57" s="673">
        <f t="shared" si="13"/>
        <v>2373</v>
      </c>
      <c r="S57" s="673">
        <f t="shared" si="13"/>
        <v>756</v>
      </c>
      <c r="T57" s="673">
        <f t="shared" si="13"/>
        <v>15</v>
      </c>
      <c r="U57" s="673">
        <f t="shared" si="13"/>
        <v>0</v>
      </c>
      <c r="V57" s="673">
        <f t="shared" si="13"/>
        <v>0</v>
      </c>
      <c r="W57" s="673">
        <f t="shared" si="13"/>
        <v>0</v>
      </c>
      <c r="X57" s="673">
        <f t="shared" si="13"/>
        <v>3493</v>
      </c>
      <c r="Y57" s="674">
        <f t="shared" si="13"/>
        <v>0</v>
      </c>
      <c r="Z57" s="46"/>
    </row>
    <row r="58" spans="1:26" ht="21.75" customHeight="1">
      <c r="A58" s="166"/>
      <c r="B58" s="135"/>
      <c r="C58" s="3" t="s">
        <v>39</v>
      </c>
      <c r="D58" s="3"/>
      <c r="E58" s="392">
        <f>SUM(F58,I58:J58,K58,Q58:W58)</f>
        <v>6635</v>
      </c>
      <c r="F58" s="675" t="s">
        <v>367</v>
      </c>
      <c r="G58" s="675" t="s">
        <v>367</v>
      </c>
      <c r="H58" s="675" t="s">
        <v>367</v>
      </c>
      <c r="I58" s="675">
        <v>259</v>
      </c>
      <c r="J58" s="675" t="s">
        <v>367</v>
      </c>
      <c r="K58" s="390">
        <f>SUM(L58:P58)</f>
        <v>865</v>
      </c>
      <c r="L58" s="675" t="s">
        <v>367</v>
      </c>
      <c r="M58" s="675" t="s">
        <v>367</v>
      </c>
      <c r="N58" s="675">
        <v>41</v>
      </c>
      <c r="O58" s="675">
        <v>824</v>
      </c>
      <c r="P58" s="675" t="s">
        <v>367</v>
      </c>
      <c r="Q58" s="675">
        <v>5511</v>
      </c>
      <c r="R58" s="675" t="s">
        <v>367</v>
      </c>
      <c r="S58" s="675" t="s">
        <v>367</v>
      </c>
      <c r="T58" s="675" t="s">
        <v>367</v>
      </c>
      <c r="U58" s="675" t="s">
        <v>367</v>
      </c>
      <c r="V58" s="675" t="s">
        <v>367</v>
      </c>
      <c r="W58" s="675" t="s">
        <v>367</v>
      </c>
      <c r="X58" s="675">
        <v>808</v>
      </c>
      <c r="Y58" s="676" t="s">
        <v>367</v>
      </c>
      <c r="Z58" s="75"/>
    </row>
    <row r="59" spans="1:26" ht="21.75" customHeight="1">
      <c r="A59" s="166"/>
      <c r="B59" s="135"/>
      <c r="C59" s="3" t="s">
        <v>46</v>
      </c>
      <c r="D59" s="3"/>
      <c r="E59" s="392">
        <f>SUM(F59,I59:J59,K59,Q59:W59)</f>
        <v>14619</v>
      </c>
      <c r="F59" s="675" t="s">
        <v>367</v>
      </c>
      <c r="G59" s="675" t="s">
        <v>367</v>
      </c>
      <c r="H59" s="675" t="s">
        <v>367</v>
      </c>
      <c r="I59" s="675">
        <v>300</v>
      </c>
      <c r="J59" s="675" t="s">
        <v>367</v>
      </c>
      <c r="K59" s="390">
        <f>SUM(L59:P59)</f>
        <v>1135</v>
      </c>
      <c r="L59" s="675" t="s">
        <v>367</v>
      </c>
      <c r="M59" s="675" t="s">
        <v>367</v>
      </c>
      <c r="N59" s="675">
        <v>198</v>
      </c>
      <c r="O59" s="675">
        <v>624</v>
      </c>
      <c r="P59" s="675">
        <v>313</v>
      </c>
      <c r="Q59" s="675">
        <v>11084</v>
      </c>
      <c r="R59" s="675">
        <v>2100</v>
      </c>
      <c r="S59" s="675" t="s">
        <v>367</v>
      </c>
      <c r="T59" s="675" t="s">
        <v>367</v>
      </c>
      <c r="U59" s="675" t="s">
        <v>367</v>
      </c>
      <c r="V59" s="675" t="s">
        <v>367</v>
      </c>
      <c r="W59" s="675" t="s">
        <v>367</v>
      </c>
      <c r="X59" s="675">
        <v>1866</v>
      </c>
      <c r="Y59" s="676" t="s">
        <v>367</v>
      </c>
      <c r="Z59" s="75"/>
    </row>
    <row r="60" spans="1:26" ht="21.75" customHeight="1" thickBot="1">
      <c r="A60" s="170"/>
      <c r="B60" s="144"/>
      <c r="C60" s="171" t="s">
        <v>55</v>
      </c>
      <c r="D60" s="171"/>
      <c r="E60" s="422">
        <f>SUM(F60,I60:J60,K60,Q60:W60)</f>
        <v>4250</v>
      </c>
      <c r="F60" s="679" t="s">
        <v>367</v>
      </c>
      <c r="G60" s="679" t="s">
        <v>367</v>
      </c>
      <c r="H60" s="679" t="s">
        <v>367</v>
      </c>
      <c r="I60" s="679">
        <v>66</v>
      </c>
      <c r="J60" s="679" t="s">
        <v>367</v>
      </c>
      <c r="K60" s="397">
        <f>SUM(L60:P60)</f>
        <v>229</v>
      </c>
      <c r="L60" s="679">
        <v>65</v>
      </c>
      <c r="M60" s="679" t="s">
        <v>367</v>
      </c>
      <c r="N60" s="679">
        <v>134</v>
      </c>
      <c r="O60" s="679" t="s">
        <v>367</v>
      </c>
      <c r="P60" s="679">
        <v>30</v>
      </c>
      <c r="Q60" s="679">
        <v>2911</v>
      </c>
      <c r="R60" s="679">
        <v>273</v>
      </c>
      <c r="S60" s="679">
        <v>756</v>
      </c>
      <c r="T60" s="679">
        <v>15</v>
      </c>
      <c r="U60" s="679" t="s">
        <v>367</v>
      </c>
      <c r="V60" s="679" t="s">
        <v>367</v>
      </c>
      <c r="W60" s="679" t="s">
        <v>367</v>
      </c>
      <c r="X60" s="679">
        <v>819</v>
      </c>
      <c r="Y60" s="680" t="s">
        <v>367</v>
      </c>
      <c r="Z60" s="75"/>
    </row>
    <row r="61" spans="1:16" ht="21.75" customHeight="1">
      <c r="A61" s="1" t="s">
        <v>173</v>
      </c>
      <c r="B61" s="1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</row>
  </sheetData>
  <sheetProtection/>
  <mergeCells count="13">
    <mergeCell ref="A8:D8"/>
    <mergeCell ref="Q3:Q5"/>
    <mergeCell ref="R3:R5"/>
    <mergeCell ref="A3:A5"/>
    <mergeCell ref="C3:C5"/>
    <mergeCell ref="G4:H4"/>
    <mergeCell ref="A6:D6"/>
    <mergeCell ref="A7:D7"/>
    <mergeCell ref="T3:T5"/>
    <mergeCell ref="X3:Y3"/>
    <mergeCell ref="K3:P3"/>
    <mergeCell ref="K4:K5"/>
    <mergeCell ref="P4:P5"/>
  </mergeCells>
  <printOptions horizontalCentered="1" verticalCentered="1"/>
  <pageMargins left="0.3937007874015748" right="0.35433070866141736" top="0.5118110236220472" bottom="0.5905511811023623" header="0" footer="0"/>
  <pageSetup horizontalDpi="600" verticalDpi="600" orientation="portrait" pageOrder="overThenDown" paperSize="9" scale="60" r:id="rId1"/>
  <colBreaks count="1" manualBreakCount="1">
    <brk id="13" max="11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showOutlineSymbols="0" zoomScale="75" zoomScaleNormal="75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P10" sqref="P10"/>
    </sheetView>
  </sheetViews>
  <sheetFormatPr defaultColWidth="8.75390625" defaultRowHeight="14.25"/>
  <cols>
    <col min="1" max="1" width="8.625" style="90" customWidth="1"/>
    <col min="2" max="2" width="0.875" style="90" customWidth="1"/>
    <col min="3" max="3" width="10.25390625" style="90" customWidth="1"/>
    <col min="4" max="4" width="0.875" style="90" customWidth="1"/>
    <col min="5" max="8" width="8.00390625" style="90" customWidth="1"/>
    <col min="9" max="9" width="19.50390625" style="90" customWidth="1"/>
    <col min="10" max="13" width="9.50390625" style="90" customWidth="1"/>
    <col min="14" max="14" width="19.50390625" style="90" customWidth="1"/>
    <col min="15" max="15" width="6.125" style="90" customWidth="1"/>
    <col min="16" max="16384" width="8.75390625" style="90" customWidth="1"/>
  </cols>
  <sheetData>
    <row r="1" spans="1:14" s="429" customFormat="1" ht="23.25" customHeight="1">
      <c r="A1" s="85" t="s">
        <v>386</v>
      </c>
      <c r="B1" s="40"/>
      <c r="C1" s="427"/>
      <c r="D1" s="427"/>
      <c r="E1" s="427"/>
      <c r="F1" s="427"/>
      <c r="G1" s="428"/>
      <c r="H1" s="428"/>
      <c r="I1" s="428"/>
      <c r="J1" s="428"/>
      <c r="K1" s="428"/>
      <c r="L1" s="428"/>
      <c r="M1" s="428"/>
      <c r="N1" s="428"/>
    </row>
    <row r="2" spans="1:14" s="429" customFormat="1" ht="23.25" customHeight="1">
      <c r="A2" s="85"/>
      <c r="B2" s="40"/>
      <c r="C2" s="427"/>
      <c r="D2" s="773" t="s">
        <v>387</v>
      </c>
      <c r="E2" s="773"/>
      <c r="I2" s="428"/>
      <c r="J2" s="428"/>
      <c r="K2" s="428"/>
      <c r="L2" s="428"/>
      <c r="M2" s="428"/>
      <c r="N2" s="428"/>
    </row>
    <row r="3" spans="1:14" ht="16.5" customHeight="1" thickBot="1">
      <c r="A3" s="270" t="s">
        <v>388</v>
      </c>
      <c r="B3" s="89"/>
      <c r="C3" s="89"/>
      <c r="D3" s="89"/>
      <c r="E3" s="89"/>
      <c r="F3" s="89"/>
      <c r="G3" s="88"/>
      <c r="H3" s="88"/>
      <c r="I3" s="88"/>
      <c r="J3" s="88"/>
      <c r="K3" s="88"/>
      <c r="L3" s="88"/>
      <c r="M3" s="88"/>
      <c r="N3" s="88"/>
    </row>
    <row r="4" spans="1:14" ht="24.75" customHeight="1">
      <c r="A4" s="1054" t="s">
        <v>171</v>
      </c>
      <c r="B4" s="1034" t="s">
        <v>389</v>
      </c>
      <c r="C4" s="1035"/>
      <c r="D4" s="1036"/>
      <c r="E4" s="1043" t="s">
        <v>222</v>
      </c>
      <c r="F4" s="1044"/>
      <c r="G4" s="1044"/>
      <c r="H4" s="1044"/>
      <c r="I4" s="1044"/>
      <c r="J4" s="1044"/>
      <c r="K4" s="1044"/>
      <c r="L4" s="1044"/>
      <c r="M4" s="1044"/>
      <c r="N4" s="1045"/>
    </row>
    <row r="5" spans="1:15" ht="24.75" customHeight="1">
      <c r="A5" s="1055"/>
      <c r="B5" s="1037"/>
      <c r="C5" s="1038"/>
      <c r="D5" s="1039"/>
      <c r="E5" s="826" t="s">
        <v>223</v>
      </c>
      <c r="F5" s="799"/>
      <c r="G5" s="799"/>
      <c r="H5" s="799"/>
      <c r="I5" s="799"/>
      <c r="J5" s="826" t="s">
        <v>224</v>
      </c>
      <c r="K5" s="799"/>
      <c r="L5" s="799"/>
      <c r="M5" s="799"/>
      <c r="N5" s="808"/>
      <c r="O5" s="275"/>
    </row>
    <row r="6" spans="1:15" ht="24.75" customHeight="1">
      <c r="A6" s="1055"/>
      <c r="B6" s="1037"/>
      <c r="C6" s="1038"/>
      <c r="D6" s="1039"/>
      <c r="E6" s="1057" t="s">
        <v>225</v>
      </c>
      <c r="F6" s="1058"/>
      <c r="G6" s="1058"/>
      <c r="H6" s="1059"/>
      <c r="I6" s="635" t="s">
        <v>226</v>
      </c>
      <c r="J6" s="1057" t="s">
        <v>225</v>
      </c>
      <c r="K6" s="1058"/>
      <c r="L6" s="1058"/>
      <c r="M6" s="1059"/>
      <c r="N6" s="636" t="s">
        <v>226</v>
      </c>
      <c r="O6" s="275"/>
    </row>
    <row r="7" spans="1:15" ht="24.75" customHeight="1">
      <c r="A7" s="1055"/>
      <c r="B7" s="1037"/>
      <c r="C7" s="1038"/>
      <c r="D7" s="1039"/>
      <c r="E7" s="1049" t="s">
        <v>227</v>
      </c>
      <c r="F7" s="1050"/>
      <c r="G7" s="1050"/>
      <c r="H7" s="1051"/>
      <c r="I7" s="637" t="s">
        <v>228</v>
      </c>
      <c r="J7" s="1049" t="s">
        <v>227</v>
      </c>
      <c r="K7" s="1050"/>
      <c r="L7" s="1050"/>
      <c r="M7" s="1051"/>
      <c r="N7" s="638" t="s">
        <v>228</v>
      </c>
      <c r="O7" s="275"/>
    </row>
    <row r="8" spans="1:15" ht="24.75" customHeight="1">
      <c r="A8" s="1055"/>
      <c r="B8" s="1037"/>
      <c r="C8" s="1038"/>
      <c r="D8" s="1039"/>
      <c r="E8" s="1031" t="s">
        <v>229</v>
      </c>
      <c r="F8" s="1032"/>
      <c r="G8" s="1032"/>
      <c r="H8" s="1033"/>
      <c r="I8" s="1060" t="s">
        <v>230</v>
      </c>
      <c r="J8" s="1031" t="s">
        <v>229</v>
      </c>
      <c r="K8" s="1032"/>
      <c r="L8" s="1032"/>
      <c r="M8" s="1033"/>
      <c r="N8" s="1046" t="s">
        <v>230</v>
      </c>
      <c r="O8" s="275"/>
    </row>
    <row r="9" spans="1:15" ht="24.75" customHeight="1">
      <c r="A9" s="1055"/>
      <c r="B9" s="1037"/>
      <c r="C9" s="1038"/>
      <c r="D9" s="1039"/>
      <c r="E9" s="1029" t="s">
        <v>231</v>
      </c>
      <c r="F9" s="1030"/>
      <c r="G9" s="1030"/>
      <c r="H9" s="599" t="s">
        <v>232</v>
      </c>
      <c r="I9" s="932"/>
      <c r="J9" s="1029" t="s">
        <v>231</v>
      </c>
      <c r="K9" s="1030"/>
      <c r="L9" s="1030"/>
      <c r="M9" s="599" t="s">
        <v>232</v>
      </c>
      <c r="N9" s="1047"/>
      <c r="O9" s="275"/>
    </row>
    <row r="10" spans="1:15" ht="24.75" customHeight="1" thickBot="1">
      <c r="A10" s="1056"/>
      <c r="B10" s="1040"/>
      <c r="C10" s="1041"/>
      <c r="D10" s="1042"/>
      <c r="E10" s="639" t="s">
        <v>233</v>
      </c>
      <c r="F10" s="640" t="s">
        <v>234</v>
      </c>
      <c r="G10" s="640" t="s">
        <v>235</v>
      </c>
      <c r="H10" s="641" t="s">
        <v>236</v>
      </c>
      <c r="I10" s="933"/>
      <c r="J10" s="639" t="s">
        <v>233</v>
      </c>
      <c r="K10" s="640" t="s">
        <v>234</v>
      </c>
      <c r="L10" s="640" t="s">
        <v>235</v>
      </c>
      <c r="M10" s="641" t="s">
        <v>236</v>
      </c>
      <c r="N10" s="1048"/>
      <c r="O10" s="275"/>
    </row>
    <row r="11" spans="1:15" ht="19.5" customHeight="1">
      <c r="A11" s="1052" t="s">
        <v>390</v>
      </c>
      <c r="B11" s="1053"/>
      <c r="C11" s="1053"/>
      <c r="D11" s="1053"/>
      <c r="E11" s="193">
        <v>37796</v>
      </c>
      <c r="F11" s="193">
        <v>37263</v>
      </c>
      <c r="G11" s="193">
        <v>36724</v>
      </c>
      <c r="H11" s="193">
        <v>33871</v>
      </c>
      <c r="I11" s="193">
        <v>21970</v>
      </c>
      <c r="J11" s="193">
        <v>38947</v>
      </c>
      <c r="K11" s="193">
        <v>38995</v>
      </c>
      <c r="L11" s="193">
        <v>39109</v>
      </c>
      <c r="M11" s="193">
        <v>38946</v>
      </c>
      <c r="N11" s="195">
        <v>39646</v>
      </c>
      <c r="O11" s="275"/>
    </row>
    <row r="12" spans="1:15" ht="19.5" customHeight="1">
      <c r="A12" s="1025">
        <v>18</v>
      </c>
      <c r="B12" s="1026"/>
      <c r="C12" s="1026"/>
      <c r="D12" s="1026"/>
      <c r="E12" s="198">
        <v>50606</v>
      </c>
      <c r="F12" s="198">
        <v>50588</v>
      </c>
      <c r="G12" s="198">
        <v>48968</v>
      </c>
      <c r="H12" s="198">
        <v>45912</v>
      </c>
      <c r="I12" s="198">
        <v>32173</v>
      </c>
      <c r="J12" s="198">
        <v>52928</v>
      </c>
      <c r="K12" s="198">
        <v>52885</v>
      </c>
      <c r="L12" s="198">
        <v>52707</v>
      </c>
      <c r="M12" s="198">
        <v>52933</v>
      </c>
      <c r="N12" s="430">
        <v>53130</v>
      </c>
      <c r="O12" s="275"/>
    </row>
    <row r="13" spans="1:14" s="118" customFormat="1" ht="30" customHeight="1">
      <c r="A13" s="1027">
        <v>19</v>
      </c>
      <c r="B13" s="1028"/>
      <c r="C13" s="1028"/>
      <c r="D13" s="1028"/>
      <c r="E13" s="774">
        <f aca="true" t="shared" si="0" ref="E13:N13">SUM(E14,E15,E16,E17,E18,E19,E23,E26,E27,E32,E39,E44,E48,E52,E56,E59,E62)</f>
        <v>50511</v>
      </c>
      <c r="F13" s="774">
        <f t="shared" si="0"/>
        <v>50580</v>
      </c>
      <c r="G13" s="774">
        <f t="shared" si="0"/>
        <v>50416</v>
      </c>
      <c r="H13" s="774">
        <f t="shared" si="0"/>
        <v>46360</v>
      </c>
      <c r="I13" s="774">
        <f t="shared" si="0"/>
        <v>34091</v>
      </c>
      <c r="J13" s="775">
        <f t="shared" si="0"/>
        <v>59366</v>
      </c>
      <c r="K13" s="775">
        <f t="shared" si="0"/>
        <v>59445</v>
      </c>
      <c r="L13" s="775">
        <f t="shared" si="0"/>
        <v>59932</v>
      </c>
      <c r="M13" s="775">
        <f t="shared" si="0"/>
        <v>59228</v>
      </c>
      <c r="N13" s="776">
        <f t="shared" si="0"/>
        <v>56653</v>
      </c>
    </row>
    <row r="14" spans="1:15" ht="18" customHeight="1">
      <c r="A14" s="431" t="s">
        <v>57</v>
      </c>
      <c r="B14" s="432"/>
      <c r="C14" s="433" t="s">
        <v>12</v>
      </c>
      <c r="D14" s="292"/>
      <c r="E14" s="642">
        <v>13091</v>
      </c>
      <c r="F14" s="643">
        <v>13114</v>
      </c>
      <c r="G14" s="643">
        <v>12929</v>
      </c>
      <c r="H14" s="643">
        <v>11847</v>
      </c>
      <c r="I14" s="643">
        <v>8783</v>
      </c>
      <c r="J14" s="644">
        <v>13125</v>
      </c>
      <c r="K14" s="644">
        <v>13233</v>
      </c>
      <c r="L14" s="644">
        <v>13454</v>
      </c>
      <c r="M14" s="644">
        <v>12873</v>
      </c>
      <c r="N14" s="645">
        <v>12943</v>
      </c>
      <c r="O14" s="75"/>
    </row>
    <row r="15" spans="1:15" ht="18" customHeight="1">
      <c r="A15" s="431" t="s">
        <v>58</v>
      </c>
      <c r="B15" s="432"/>
      <c r="C15" s="433" t="s">
        <v>13</v>
      </c>
      <c r="D15" s="292"/>
      <c r="E15" s="646">
        <v>5345</v>
      </c>
      <c r="F15" s="647">
        <v>5325</v>
      </c>
      <c r="G15" s="646">
        <v>5274</v>
      </c>
      <c r="H15" s="647">
        <v>5087</v>
      </c>
      <c r="I15" s="648">
        <v>2848</v>
      </c>
      <c r="J15" s="644">
        <v>4989</v>
      </c>
      <c r="K15" s="644">
        <v>4989</v>
      </c>
      <c r="L15" s="644">
        <v>4989</v>
      </c>
      <c r="M15" s="644">
        <v>5053</v>
      </c>
      <c r="N15" s="645">
        <v>5617</v>
      </c>
      <c r="O15" s="75"/>
    </row>
    <row r="16" spans="1:15" ht="18" customHeight="1">
      <c r="A16" s="431" t="s">
        <v>59</v>
      </c>
      <c r="B16" s="432"/>
      <c r="C16" s="433" t="s">
        <v>14</v>
      </c>
      <c r="D16" s="292"/>
      <c r="E16" s="646">
        <v>4518</v>
      </c>
      <c r="F16" s="647">
        <v>4551</v>
      </c>
      <c r="G16" s="646">
        <v>4564</v>
      </c>
      <c r="H16" s="647">
        <v>3540</v>
      </c>
      <c r="I16" s="648">
        <v>1387</v>
      </c>
      <c r="J16" s="644">
        <v>4564</v>
      </c>
      <c r="K16" s="644">
        <v>4564</v>
      </c>
      <c r="L16" s="644">
        <v>4564</v>
      </c>
      <c r="M16" s="644">
        <v>4005</v>
      </c>
      <c r="N16" s="645">
        <v>3972</v>
      </c>
      <c r="O16" s="75"/>
    </row>
    <row r="17" spans="1:15" ht="18" customHeight="1">
      <c r="A17" s="434" t="s">
        <v>60</v>
      </c>
      <c r="B17" s="435"/>
      <c r="C17" s="433" t="s">
        <v>15</v>
      </c>
      <c r="D17" s="292"/>
      <c r="E17" s="646">
        <v>5243</v>
      </c>
      <c r="F17" s="647">
        <v>5147</v>
      </c>
      <c r="G17" s="646">
        <v>5102</v>
      </c>
      <c r="H17" s="647">
        <v>4586</v>
      </c>
      <c r="I17" s="648">
        <v>2766</v>
      </c>
      <c r="J17" s="644">
        <v>4768</v>
      </c>
      <c r="K17" s="644">
        <v>4768</v>
      </c>
      <c r="L17" s="644">
        <v>4768</v>
      </c>
      <c r="M17" s="644">
        <v>4729</v>
      </c>
      <c r="N17" s="645">
        <v>4328</v>
      </c>
      <c r="O17" s="75"/>
    </row>
    <row r="18" spans="1:15" ht="18" customHeight="1">
      <c r="A18" s="431" t="s">
        <v>0</v>
      </c>
      <c r="B18" s="432"/>
      <c r="C18" s="433" t="s">
        <v>16</v>
      </c>
      <c r="D18" s="292"/>
      <c r="E18" s="646">
        <v>905</v>
      </c>
      <c r="F18" s="647">
        <v>889</v>
      </c>
      <c r="G18" s="646">
        <v>902</v>
      </c>
      <c r="H18" s="647">
        <v>835</v>
      </c>
      <c r="I18" s="648">
        <v>363</v>
      </c>
      <c r="J18" s="644">
        <v>916</v>
      </c>
      <c r="K18" s="644">
        <v>916</v>
      </c>
      <c r="L18" s="644">
        <v>916</v>
      </c>
      <c r="M18" s="644">
        <v>916</v>
      </c>
      <c r="N18" s="645">
        <v>753</v>
      </c>
      <c r="O18" s="75"/>
    </row>
    <row r="19" spans="1:15" ht="18" customHeight="1">
      <c r="A19" s="431" t="s">
        <v>1</v>
      </c>
      <c r="B19" s="432"/>
      <c r="C19" s="433"/>
      <c r="D19" s="292"/>
      <c r="E19" s="649">
        <f aca="true" t="shared" si="1" ref="E19:N19">SUM(E20:E22)</f>
        <v>3474</v>
      </c>
      <c r="F19" s="649">
        <f t="shared" si="1"/>
        <v>3460</v>
      </c>
      <c r="G19" s="649">
        <f t="shared" si="1"/>
        <v>3444</v>
      </c>
      <c r="H19" s="649">
        <f t="shared" si="1"/>
        <v>3036</v>
      </c>
      <c r="I19" s="649">
        <f t="shared" si="1"/>
        <v>2192</v>
      </c>
      <c r="J19" s="649">
        <f t="shared" si="1"/>
        <v>3696</v>
      </c>
      <c r="K19" s="649">
        <f t="shared" si="1"/>
        <v>3696</v>
      </c>
      <c r="L19" s="649">
        <f t="shared" si="1"/>
        <v>3696</v>
      </c>
      <c r="M19" s="649">
        <f t="shared" si="1"/>
        <v>3475</v>
      </c>
      <c r="N19" s="650">
        <f t="shared" si="1"/>
        <v>5874</v>
      </c>
      <c r="O19" s="75"/>
    </row>
    <row r="20" spans="1:15" ht="18" customHeight="1">
      <c r="A20" s="436"/>
      <c r="B20" s="437"/>
      <c r="C20" s="438" t="s">
        <v>17</v>
      </c>
      <c r="D20" s="217"/>
      <c r="E20" s="214">
        <v>1971</v>
      </c>
      <c r="F20" s="214">
        <v>1940</v>
      </c>
      <c r="G20" s="214">
        <v>1921</v>
      </c>
      <c r="H20" s="651">
        <v>1566</v>
      </c>
      <c r="I20" s="652">
        <v>1015</v>
      </c>
      <c r="J20" s="653">
        <v>2141</v>
      </c>
      <c r="K20" s="653">
        <v>2141</v>
      </c>
      <c r="L20" s="653">
        <v>2141</v>
      </c>
      <c r="M20" s="653">
        <v>1920</v>
      </c>
      <c r="N20" s="654">
        <v>4073</v>
      </c>
      <c r="O20" s="75"/>
    </row>
    <row r="21" spans="1:15" ht="18" customHeight="1">
      <c r="A21" s="436"/>
      <c r="B21" s="437"/>
      <c r="C21" s="438" t="s">
        <v>19</v>
      </c>
      <c r="D21" s="217"/>
      <c r="E21" s="214">
        <v>1221</v>
      </c>
      <c r="F21" s="214">
        <v>1235</v>
      </c>
      <c r="G21" s="214">
        <v>1232</v>
      </c>
      <c r="H21" s="651">
        <v>1201</v>
      </c>
      <c r="I21" s="652">
        <v>955</v>
      </c>
      <c r="J21" s="653">
        <v>1257</v>
      </c>
      <c r="K21" s="653">
        <v>1257</v>
      </c>
      <c r="L21" s="653">
        <v>1257</v>
      </c>
      <c r="M21" s="653">
        <v>1257</v>
      </c>
      <c r="N21" s="654">
        <v>1465</v>
      </c>
      <c r="O21" s="75"/>
    </row>
    <row r="22" spans="1:15" ht="18" customHeight="1">
      <c r="A22" s="436"/>
      <c r="B22" s="437"/>
      <c r="C22" s="438" t="s">
        <v>20</v>
      </c>
      <c r="D22" s="217"/>
      <c r="E22" s="214">
        <v>282</v>
      </c>
      <c r="F22" s="214">
        <v>285</v>
      </c>
      <c r="G22" s="214">
        <v>291</v>
      </c>
      <c r="H22" s="651">
        <v>269</v>
      </c>
      <c r="I22" s="655">
        <v>222</v>
      </c>
      <c r="J22" s="656">
        <v>298</v>
      </c>
      <c r="K22" s="656">
        <v>298</v>
      </c>
      <c r="L22" s="656">
        <v>298</v>
      </c>
      <c r="M22" s="656">
        <v>298</v>
      </c>
      <c r="N22" s="657">
        <v>336</v>
      </c>
      <c r="O22" s="75"/>
    </row>
    <row r="23" spans="1:15" ht="18" customHeight="1">
      <c r="A23" s="431" t="s">
        <v>2</v>
      </c>
      <c r="B23" s="432"/>
      <c r="C23" s="433"/>
      <c r="D23" s="292"/>
      <c r="E23" s="658">
        <f aca="true" t="shared" si="2" ref="E23:N23">SUM(E24:E25)</f>
        <v>2885</v>
      </c>
      <c r="F23" s="658">
        <f t="shared" si="2"/>
        <v>2913</v>
      </c>
      <c r="G23" s="658">
        <f t="shared" si="2"/>
        <v>2983</v>
      </c>
      <c r="H23" s="658">
        <f t="shared" si="2"/>
        <v>2597</v>
      </c>
      <c r="I23" s="658">
        <f t="shared" si="2"/>
        <v>2553</v>
      </c>
      <c r="J23" s="658">
        <f t="shared" si="2"/>
        <v>2878</v>
      </c>
      <c r="K23" s="658">
        <f t="shared" si="2"/>
        <v>2878</v>
      </c>
      <c r="L23" s="658">
        <f t="shared" si="2"/>
        <v>2878</v>
      </c>
      <c r="M23" s="658">
        <f t="shared" si="2"/>
        <v>2901</v>
      </c>
      <c r="N23" s="659">
        <f t="shared" si="2"/>
        <v>3548</v>
      </c>
      <c r="O23" s="75"/>
    </row>
    <row r="24" spans="1:15" ht="18" customHeight="1">
      <c r="A24" s="436"/>
      <c r="B24" s="437"/>
      <c r="C24" s="438" t="s">
        <v>18</v>
      </c>
      <c r="D24" s="217"/>
      <c r="E24" s="214">
        <v>2124</v>
      </c>
      <c r="F24" s="214">
        <v>2142</v>
      </c>
      <c r="G24" s="214">
        <v>2182</v>
      </c>
      <c r="H24" s="651">
        <v>1882</v>
      </c>
      <c r="I24" s="652">
        <v>1603</v>
      </c>
      <c r="J24" s="653">
        <v>2041</v>
      </c>
      <c r="K24" s="653">
        <v>2041</v>
      </c>
      <c r="L24" s="653">
        <v>2041</v>
      </c>
      <c r="M24" s="653">
        <v>1965</v>
      </c>
      <c r="N24" s="654">
        <v>2061</v>
      </c>
      <c r="O24" s="75"/>
    </row>
    <row r="25" spans="1:15" ht="18" customHeight="1">
      <c r="A25" s="436"/>
      <c r="B25" s="437"/>
      <c r="C25" s="438" t="s">
        <v>21</v>
      </c>
      <c r="D25" s="217"/>
      <c r="E25" s="214">
        <v>761</v>
      </c>
      <c r="F25" s="214">
        <v>771</v>
      </c>
      <c r="G25" s="214">
        <v>801</v>
      </c>
      <c r="H25" s="651">
        <v>715</v>
      </c>
      <c r="I25" s="655">
        <v>950</v>
      </c>
      <c r="J25" s="653">
        <v>837</v>
      </c>
      <c r="K25" s="653">
        <v>837</v>
      </c>
      <c r="L25" s="653">
        <v>837</v>
      </c>
      <c r="M25" s="653">
        <v>936</v>
      </c>
      <c r="N25" s="654">
        <v>1487</v>
      </c>
      <c r="O25" s="75"/>
    </row>
    <row r="26" spans="1:15" ht="18" customHeight="1">
      <c r="A26" s="431" t="s">
        <v>3</v>
      </c>
      <c r="B26" s="432"/>
      <c r="C26" s="433" t="s">
        <v>22</v>
      </c>
      <c r="D26" s="292"/>
      <c r="E26" s="646">
        <v>2816</v>
      </c>
      <c r="F26" s="646">
        <v>2799</v>
      </c>
      <c r="G26" s="646">
        <v>2769</v>
      </c>
      <c r="H26" s="647">
        <v>2616</v>
      </c>
      <c r="I26" s="648">
        <v>2401</v>
      </c>
      <c r="J26" s="660">
        <v>2671</v>
      </c>
      <c r="K26" s="661">
        <v>2671</v>
      </c>
      <c r="L26" s="661">
        <v>2671</v>
      </c>
      <c r="M26" s="661">
        <v>2645</v>
      </c>
      <c r="N26" s="662">
        <v>2989</v>
      </c>
      <c r="O26" s="75"/>
    </row>
    <row r="27" spans="1:15" ht="18" customHeight="1">
      <c r="A27" s="439" t="s">
        <v>4</v>
      </c>
      <c r="B27" s="440"/>
      <c r="C27" s="441"/>
      <c r="D27" s="293"/>
      <c r="E27" s="646">
        <f aca="true" t="shared" si="3" ref="E27:N27">SUM(E28:E31)</f>
        <v>3929</v>
      </c>
      <c r="F27" s="646">
        <f t="shared" si="3"/>
        <v>3946</v>
      </c>
      <c r="G27" s="646">
        <f t="shared" si="3"/>
        <v>4077</v>
      </c>
      <c r="H27" s="646">
        <f t="shared" si="3"/>
        <v>3899</v>
      </c>
      <c r="I27" s="646">
        <f t="shared" si="3"/>
        <v>2322</v>
      </c>
      <c r="J27" s="663">
        <f t="shared" si="3"/>
        <v>11660</v>
      </c>
      <c r="K27" s="663">
        <f t="shared" si="3"/>
        <v>11674</v>
      </c>
      <c r="L27" s="663">
        <f t="shared" si="3"/>
        <v>11779</v>
      </c>
      <c r="M27" s="663">
        <f t="shared" si="3"/>
        <v>11235</v>
      </c>
      <c r="N27" s="664">
        <f t="shared" si="3"/>
        <v>5892</v>
      </c>
      <c r="O27" s="46"/>
    </row>
    <row r="28" spans="1:15" ht="18" customHeight="1">
      <c r="A28" s="436"/>
      <c r="B28" s="437"/>
      <c r="C28" s="438" t="s">
        <v>23</v>
      </c>
      <c r="D28" s="217"/>
      <c r="E28" s="214">
        <v>2501</v>
      </c>
      <c r="F28" s="214">
        <v>2504</v>
      </c>
      <c r="G28" s="214">
        <v>2598</v>
      </c>
      <c r="H28" s="651">
        <v>2538</v>
      </c>
      <c r="I28" s="652">
        <v>1175</v>
      </c>
      <c r="J28" s="653">
        <v>2501</v>
      </c>
      <c r="K28" s="653">
        <v>2504</v>
      </c>
      <c r="L28" s="653">
        <v>2598</v>
      </c>
      <c r="M28" s="653">
        <v>2538</v>
      </c>
      <c r="N28" s="654">
        <v>2872</v>
      </c>
      <c r="O28" s="75"/>
    </row>
    <row r="29" spans="1:15" ht="18" customHeight="1">
      <c r="A29" s="436"/>
      <c r="B29" s="437"/>
      <c r="C29" s="438" t="s">
        <v>28</v>
      </c>
      <c r="D29" s="217"/>
      <c r="E29" s="214">
        <v>863</v>
      </c>
      <c r="F29" s="214">
        <v>876</v>
      </c>
      <c r="G29" s="214">
        <v>900</v>
      </c>
      <c r="H29" s="651">
        <v>830</v>
      </c>
      <c r="I29" s="652">
        <v>630</v>
      </c>
      <c r="J29" s="653">
        <v>8589</v>
      </c>
      <c r="K29" s="653">
        <v>8589</v>
      </c>
      <c r="L29" s="653">
        <v>8589</v>
      </c>
      <c r="M29" s="653">
        <v>8118</v>
      </c>
      <c r="N29" s="654">
        <v>2364</v>
      </c>
      <c r="O29" s="75"/>
    </row>
    <row r="30" spans="1:15" ht="18" customHeight="1">
      <c r="A30" s="436"/>
      <c r="B30" s="437"/>
      <c r="C30" s="438" t="s">
        <v>24</v>
      </c>
      <c r="D30" s="217"/>
      <c r="E30" s="214">
        <v>249</v>
      </c>
      <c r="F30" s="214">
        <v>260</v>
      </c>
      <c r="G30" s="214">
        <v>271</v>
      </c>
      <c r="H30" s="651">
        <v>239</v>
      </c>
      <c r="I30" s="652">
        <v>276</v>
      </c>
      <c r="J30" s="653">
        <v>249</v>
      </c>
      <c r="K30" s="653">
        <v>260</v>
      </c>
      <c r="L30" s="653">
        <v>271</v>
      </c>
      <c r="M30" s="653">
        <v>282</v>
      </c>
      <c r="N30" s="654">
        <v>316</v>
      </c>
      <c r="O30" s="75"/>
    </row>
    <row r="31" spans="1:15" ht="18" customHeight="1">
      <c r="A31" s="436"/>
      <c r="B31" s="437"/>
      <c r="C31" s="438" t="s">
        <v>25</v>
      </c>
      <c r="D31" s="217"/>
      <c r="E31" s="214">
        <v>316</v>
      </c>
      <c r="F31" s="214">
        <v>306</v>
      </c>
      <c r="G31" s="214">
        <v>308</v>
      </c>
      <c r="H31" s="651">
        <v>292</v>
      </c>
      <c r="I31" s="655">
        <v>241</v>
      </c>
      <c r="J31" s="656">
        <v>321</v>
      </c>
      <c r="K31" s="656">
        <v>321</v>
      </c>
      <c r="L31" s="656">
        <v>321</v>
      </c>
      <c r="M31" s="656">
        <v>297</v>
      </c>
      <c r="N31" s="657">
        <v>340</v>
      </c>
      <c r="O31" s="75"/>
    </row>
    <row r="32" spans="1:15" ht="18" customHeight="1">
      <c r="A32" s="439" t="s">
        <v>5</v>
      </c>
      <c r="B32" s="440"/>
      <c r="C32" s="441"/>
      <c r="D32" s="293"/>
      <c r="E32" s="649">
        <f aca="true" t="shared" si="4" ref="E32:N32">SUM(E33:E38)</f>
        <v>2181</v>
      </c>
      <c r="F32" s="649">
        <f t="shared" si="4"/>
        <v>2297</v>
      </c>
      <c r="G32" s="649">
        <f t="shared" si="4"/>
        <v>2294</v>
      </c>
      <c r="H32" s="649">
        <f t="shared" si="4"/>
        <v>2327</v>
      </c>
      <c r="I32" s="649">
        <f t="shared" si="4"/>
        <v>1983</v>
      </c>
      <c r="J32" s="649">
        <f t="shared" si="4"/>
        <v>2788</v>
      </c>
      <c r="K32" s="649">
        <f t="shared" si="4"/>
        <v>2801</v>
      </c>
      <c r="L32" s="649">
        <f t="shared" si="4"/>
        <v>2824</v>
      </c>
      <c r="M32" s="649">
        <f t="shared" si="4"/>
        <v>3248</v>
      </c>
      <c r="N32" s="650">
        <f t="shared" si="4"/>
        <v>2579</v>
      </c>
      <c r="O32" s="46"/>
    </row>
    <row r="33" spans="1:15" ht="18" customHeight="1">
      <c r="A33" s="436"/>
      <c r="B33" s="437"/>
      <c r="C33" s="438" t="s">
        <v>26</v>
      </c>
      <c r="D33" s="217"/>
      <c r="E33" s="214">
        <v>359</v>
      </c>
      <c r="F33" s="214">
        <v>359</v>
      </c>
      <c r="G33" s="214">
        <v>347</v>
      </c>
      <c r="H33" s="651">
        <v>357</v>
      </c>
      <c r="I33" s="652">
        <v>0</v>
      </c>
      <c r="J33" s="653">
        <v>375</v>
      </c>
      <c r="K33" s="653">
        <v>375</v>
      </c>
      <c r="L33" s="653">
        <v>375</v>
      </c>
      <c r="M33" s="653">
        <v>501</v>
      </c>
      <c r="N33" s="654" t="s">
        <v>367</v>
      </c>
      <c r="O33" s="75"/>
    </row>
    <row r="34" spans="1:15" ht="18" customHeight="1">
      <c r="A34" s="436"/>
      <c r="B34" s="437"/>
      <c r="C34" s="438" t="s">
        <v>27</v>
      </c>
      <c r="D34" s="217"/>
      <c r="E34" s="214">
        <v>568</v>
      </c>
      <c r="F34" s="214">
        <v>576</v>
      </c>
      <c r="G34" s="214">
        <v>612</v>
      </c>
      <c r="H34" s="651">
        <v>619</v>
      </c>
      <c r="I34" s="652">
        <v>541</v>
      </c>
      <c r="J34" s="653">
        <v>612</v>
      </c>
      <c r="K34" s="653">
        <v>612</v>
      </c>
      <c r="L34" s="653">
        <v>612</v>
      </c>
      <c r="M34" s="653">
        <v>619</v>
      </c>
      <c r="N34" s="654">
        <v>807</v>
      </c>
      <c r="O34" s="75"/>
    </row>
    <row r="35" spans="1:15" ht="18" customHeight="1">
      <c r="A35" s="436"/>
      <c r="B35" s="437"/>
      <c r="C35" s="438" t="s">
        <v>30</v>
      </c>
      <c r="D35" s="217"/>
      <c r="E35" s="214">
        <v>155</v>
      </c>
      <c r="F35" s="214">
        <v>308</v>
      </c>
      <c r="G35" s="214">
        <v>357</v>
      </c>
      <c r="H35" s="651">
        <v>485</v>
      </c>
      <c r="I35" s="652">
        <v>463</v>
      </c>
      <c r="J35" s="653">
        <v>577</v>
      </c>
      <c r="K35" s="653">
        <v>577</v>
      </c>
      <c r="L35" s="653">
        <v>577</v>
      </c>
      <c r="M35" s="653">
        <v>589</v>
      </c>
      <c r="N35" s="654">
        <v>535</v>
      </c>
      <c r="O35" s="75"/>
    </row>
    <row r="36" spans="1:15" ht="18" customHeight="1">
      <c r="A36" s="436"/>
      <c r="B36" s="437"/>
      <c r="C36" s="438" t="s">
        <v>29</v>
      </c>
      <c r="D36" s="217"/>
      <c r="E36" s="214">
        <v>420</v>
      </c>
      <c r="F36" s="214">
        <v>408</v>
      </c>
      <c r="G36" s="214">
        <v>387</v>
      </c>
      <c r="H36" s="651">
        <v>335</v>
      </c>
      <c r="I36" s="652">
        <v>346</v>
      </c>
      <c r="J36" s="653">
        <v>487</v>
      </c>
      <c r="K36" s="653">
        <v>487</v>
      </c>
      <c r="L36" s="653">
        <v>487</v>
      </c>
      <c r="M36" s="653">
        <v>511</v>
      </c>
      <c r="N36" s="654">
        <v>520</v>
      </c>
      <c r="O36" s="75"/>
    </row>
    <row r="37" spans="1:15" ht="18" customHeight="1">
      <c r="A37" s="436"/>
      <c r="B37" s="437"/>
      <c r="C37" s="438" t="s">
        <v>48</v>
      </c>
      <c r="D37" s="217"/>
      <c r="E37" s="214">
        <v>494</v>
      </c>
      <c r="F37" s="214">
        <v>467</v>
      </c>
      <c r="G37" s="214">
        <v>417</v>
      </c>
      <c r="H37" s="651">
        <v>356</v>
      </c>
      <c r="I37" s="652">
        <v>335</v>
      </c>
      <c r="J37" s="653">
        <v>470</v>
      </c>
      <c r="K37" s="653">
        <v>470</v>
      </c>
      <c r="L37" s="653">
        <v>470</v>
      </c>
      <c r="M37" s="653">
        <v>470</v>
      </c>
      <c r="N37" s="654">
        <v>413</v>
      </c>
      <c r="O37" s="75"/>
    </row>
    <row r="38" spans="1:15" ht="18" customHeight="1">
      <c r="A38" s="436"/>
      <c r="B38" s="437"/>
      <c r="C38" s="438" t="s">
        <v>192</v>
      </c>
      <c r="D38" s="217"/>
      <c r="E38" s="214">
        <v>185</v>
      </c>
      <c r="F38" s="214">
        <v>179</v>
      </c>
      <c r="G38" s="214">
        <v>174</v>
      </c>
      <c r="H38" s="651">
        <v>175</v>
      </c>
      <c r="I38" s="655">
        <v>298</v>
      </c>
      <c r="J38" s="656">
        <v>267</v>
      </c>
      <c r="K38" s="656">
        <v>280</v>
      </c>
      <c r="L38" s="656">
        <v>303</v>
      </c>
      <c r="M38" s="656">
        <v>558</v>
      </c>
      <c r="N38" s="657">
        <v>304</v>
      </c>
      <c r="O38" s="75"/>
    </row>
    <row r="39" spans="1:15" ht="18" customHeight="1">
      <c r="A39" s="442" t="s">
        <v>61</v>
      </c>
      <c r="B39" s="443"/>
      <c r="C39" s="441"/>
      <c r="D39" s="293"/>
      <c r="E39" s="649">
        <f aca="true" t="shared" si="5" ref="E39:N39">SUM(E40:E43)</f>
        <v>1488</v>
      </c>
      <c r="F39" s="649">
        <f t="shared" si="5"/>
        <v>1506</v>
      </c>
      <c r="G39" s="649">
        <f t="shared" si="5"/>
        <v>1497</v>
      </c>
      <c r="H39" s="649">
        <f t="shared" si="5"/>
        <v>1553</v>
      </c>
      <c r="I39" s="649">
        <f t="shared" si="5"/>
        <v>1634</v>
      </c>
      <c r="J39" s="649">
        <f t="shared" si="5"/>
        <v>1562</v>
      </c>
      <c r="K39" s="649">
        <f t="shared" si="5"/>
        <v>1567</v>
      </c>
      <c r="L39" s="649">
        <f t="shared" si="5"/>
        <v>1582</v>
      </c>
      <c r="M39" s="649">
        <f t="shared" si="5"/>
        <v>1717</v>
      </c>
      <c r="N39" s="650">
        <f t="shared" si="5"/>
        <v>2229</v>
      </c>
      <c r="O39" s="46"/>
    </row>
    <row r="40" spans="1:15" ht="18" customHeight="1">
      <c r="A40" s="436"/>
      <c r="B40" s="437"/>
      <c r="C40" s="438" t="s">
        <v>49</v>
      </c>
      <c r="D40" s="217"/>
      <c r="E40" s="214">
        <v>413</v>
      </c>
      <c r="F40" s="214">
        <v>411</v>
      </c>
      <c r="G40" s="214">
        <v>416</v>
      </c>
      <c r="H40" s="651">
        <v>377</v>
      </c>
      <c r="I40" s="652">
        <v>411</v>
      </c>
      <c r="J40" s="653">
        <v>420</v>
      </c>
      <c r="K40" s="653">
        <v>420</v>
      </c>
      <c r="L40" s="653">
        <v>430</v>
      </c>
      <c r="M40" s="653">
        <v>400</v>
      </c>
      <c r="N40" s="654">
        <v>439</v>
      </c>
      <c r="O40" s="75"/>
    </row>
    <row r="41" spans="1:15" ht="18" customHeight="1">
      <c r="A41" s="436"/>
      <c r="B41" s="437"/>
      <c r="C41" s="438" t="s">
        <v>50</v>
      </c>
      <c r="D41" s="217"/>
      <c r="E41" s="214">
        <v>588</v>
      </c>
      <c r="F41" s="214">
        <v>590</v>
      </c>
      <c r="G41" s="214">
        <v>596</v>
      </c>
      <c r="H41" s="651">
        <v>693</v>
      </c>
      <c r="I41" s="652">
        <v>627</v>
      </c>
      <c r="J41" s="653">
        <v>590</v>
      </c>
      <c r="K41" s="653">
        <v>595</v>
      </c>
      <c r="L41" s="653">
        <v>600</v>
      </c>
      <c r="M41" s="653">
        <v>694</v>
      </c>
      <c r="N41" s="654">
        <v>865</v>
      </c>
      <c r="O41" s="75"/>
    </row>
    <row r="42" spans="1:15" ht="18" customHeight="1">
      <c r="A42" s="436"/>
      <c r="B42" s="437"/>
      <c r="C42" s="438" t="s">
        <v>31</v>
      </c>
      <c r="D42" s="217"/>
      <c r="E42" s="214">
        <v>364</v>
      </c>
      <c r="F42" s="214">
        <v>376</v>
      </c>
      <c r="G42" s="214">
        <v>362</v>
      </c>
      <c r="H42" s="651">
        <v>327</v>
      </c>
      <c r="I42" s="652">
        <v>377</v>
      </c>
      <c r="J42" s="653">
        <v>397</v>
      </c>
      <c r="K42" s="653">
        <v>397</v>
      </c>
      <c r="L42" s="653">
        <v>397</v>
      </c>
      <c r="M42" s="653">
        <v>371</v>
      </c>
      <c r="N42" s="654">
        <v>706</v>
      </c>
      <c r="O42" s="75"/>
    </row>
    <row r="43" spans="1:15" ht="18" customHeight="1">
      <c r="A43" s="436"/>
      <c r="B43" s="437"/>
      <c r="C43" s="438" t="s">
        <v>37</v>
      </c>
      <c r="D43" s="217"/>
      <c r="E43" s="214">
        <v>123</v>
      </c>
      <c r="F43" s="214">
        <v>129</v>
      </c>
      <c r="G43" s="214">
        <v>123</v>
      </c>
      <c r="H43" s="651">
        <v>156</v>
      </c>
      <c r="I43" s="655">
        <v>219</v>
      </c>
      <c r="J43" s="656">
        <v>155</v>
      </c>
      <c r="K43" s="656">
        <v>155</v>
      </c>
      <c r="L43" s="656">
        <v>155</v>
      </c>
      <c r="M43" s="656">
        <v>252</v>
      </c>
      <c r="N43" s="657">
        <v>219</v>
      </c>
      <c r="O43" s="75"/>
    </row>
    <row r="44" spans="1:15" ht="18" customHeight="1">
      <c r="A44" s="439" t="s">
        <v>6</v>
      </c>
      <c r="B44" s="440"/>
      <c r="C44" s="441"/>
      <c r="D44" s="293"/>
      <c r="E44" s="649">
        <f aca="true" t="shared" si="6" ref="E44:N44">SUM(E45:E47)</f>
        <v>788</v>
      </c>
      <c r="F44" s="649">
        <f t="shared" si="6"/>
        <v>779</v>
      </c>
      <c r="G44" s="649">
        <f t="shared" si="6"/>
        <v>768</v>
      </c>
      <c r="H44" s="649">
        <f t="shared" si="6"/>
        <v>668</v>
      </c>
      <c r="I44" s="649">
        <f t="shared" si="6"/>
        <v>710</v>
      </c>
      <c r="J44" s="649">
        <f t="shared" si="6"/>
        <v>986</v>
      </c>
      <c r="K44" s="649">
        <f t="shared" si="6"/>
        <v>962</v>
      </c>
      <c r="L44" s="649">
        <f t="shared" si="6"/>
        <v>975</v>
      </c>
      <c r="M44" s="649">
        <f t="shared" si="6"/>
        <v>1056</v>
      </c>
      <c r="N44" s="650">
        <f t="shared" si="6"/>
        <v>966</v>
      </c>
      <c r="O44" s="46"/>
    </row>
    <row r="45" spans="1:15" ht="18" customHeight="1">
      <c r="A45" s="436"/>
      <c r="B45" s="437"/>
      <c r="C45" s="438" t="s">
        <v>32</v>
      </c>
      <c r="D45" s="217"/>
      <c r="E45" s="214">
        <v>256</v>
      </c>
      <c r="F45" s="214">
        <v>247</v>
      </c>
      <c r="G45" s="214">
        <v>235</v>
      </c>
      <c r="H45" s="651">
        <v>211</v>
      </c>
      <c r="I45" s="652">
        <v>147</v>
      </c>
      <c r="J45" s="653">
        <v>442</v>
      </c>
      <c r="K45" s="653">
        <v>442</v>
      </c>
      <c r="L45" s="653">
        <v>442</v>
      </c>
      <c r="M45" s="653">
        <v>467</v>
      </c>
      <c r="N45" s="654">
        <v>297</v>
      </c>
      <c r="O45" s="75"/>
    </row>
    <row r="46" spans="1:15" ht="18" customHeight="1">
      <c r="A46" s="436"/>
      <c r="B46" s="437"/>
      <c r="C46" s="438" t="s">
        <v>33</v>
      </c>
      <c r="D46" s="217"/>
      <c r="E46" s="214">
        <v>416</v>
      </c>
      <c r="F46" s="214">
        <v>406</v>
      </c>
      <c r="G46" s="214">
        <v>405</v>
      </c>
      <c r="H46" s="651">
        <v>346</v>
      </c>
      <c r="I46" s="652">
        <v>394</v>
      </c>
      <c r="J46" s="653">
        <v>400</v>
      </c>
      <c r="K46" s="653">
        <v>400</v>
      </c>
      <c r="L46" s="653">
        <v>400</v>
      </c>
      <c r="M46" s="653">
        <v>400</v>
      </c>
      <c r="N46" s="654">
        <v>498</v>
      </c>
      <c r="O46" s="75"/>
    </row>
    <row r="47" spans="1:15" ht="18" customHeight="1">
      <c r="A47" s="436"/>
      <c r="B47" s="437"/>
      <c r="C47" s="438" t="s">
        <v>34</v>
      </c>
      <c r="D47" s="217"/>
      <c r="E47" s="214">
        <v>116</v>
      </c>
      <c r="F47" s="214">
        <v>126</v>
      </c>
      <c r="G47" s="214">
        <v>128</v>
      </c>
      <c r="H47" s="651">
        <v>111</v>
      </c>
      <c r="I47" s="652">
        <v>169</v>
      </c>
      <c r="J47" s="656">
        <v>144</v>
      </c>
      <c r="K47" s="656">
        <v>120</v>
      </c>
      <c r="L47" s="656">
        <v>133</v>
      </c>
      <c r="M47" s="656">
        <v>189</v>
      </c>
      <c r="N47" s="657">
        <v>171</v>
      </c>
      <c r="O47" s="75"/>
    </row>
    <row r="48" spans="1:15" ht="18" customHeight="1">
      <c r="A48" s="444" t="s">
        <v>7</v>
      </c>
      <c r="B48" s="445"/>
      <c r="C48" s="446"/>
      <c r="D48" s="234"/>
      <c r="E48" s="649">
        <f aca="true" t="shared" si="7" ref="E48:N48">SUM(E49:E51)</f>
        <v>400</v>
      </c>
      <c r="F48" s="649">
        <f t="shared" si="7"/>
        <v>373</v>
      </c>
      <c r="G48" s="649">
        <f t="shared" si="7"/>
        <v>356</v>
      </c>
      <c r="H48" s="649">
        <f t="shared" si="7"/>
        <v>307</v>
      </c>
      <c r="I48" s="649">
        <f t="shared" si="7"/>
        <v>482</v>
      </c>
      <c r="J48" s="649">
        <f t="shared" si="7"/>
        <v>428</v>
      </c>
      <c r="K48" s="649">
        <f t="shared" si="7"/>
        <v>427</v>
      </c>
      <c r="L48" s="649">
        <f t="shared" si="7"/>
        <v>425</v>
      </c>
      <c r="M48" s="649">
        <f t="shared" si="7"/>
        <v>345</v>
      </c>
      <c r="N48" s="650">
        <f t="shared" si="7"/>
        <v>487</v>
      </c>
      <c r="O48" s="46"/>
    </row>
    <row r="49" spans="1:15" ht="18" customHeight="1">
      <c r="A49" s="436"/>
      <c r="B49" s="447"/>
      <c r="C49" s="438" t="s">
        <v>35</v>
      </c>
      <c r="D49" s="294"/>
      <c r="E49" s="239">
        <v>86</v>
      </c>
      <c r="F49" s="239">
        <v>84</v>
      </c>
      <c r="G49" s="239">
        <v>86</v>
      </c>
      <c r="H49" s="665">
        <v>91</v>
      </c>
      <c r="I49" s="665">
        <v>129</v>
      </c>
      <c r="J49" s="653">
        <v>110</v>
      </c>
      <c r="K49" s="653">
        <v>110</v>
      </c>
      <c r="L49" s="653">
        <v>110</v>
      </c>
      <c r="M49" s="653">
        <v>103</v>
      </c>
      <c r="N49" s="654">
        <v>132</v>
      </c>
      <c r="O49" s="46"/>
    </row>
    <row r="50" spans="1:15" ht="18" customHeight="1">
      <c r="A50" s="448"/>
      <c r="B50" s="449"/>
      <c r="C50" s="438" t="s">
        <v>36</v>
      </c>
      <c r="D50" s="295"/>
      <c r="E50" s="239">
        <v>219</v>
      </c>
      <c r="F50" s="239">
        <v>195</v>
      </c>
      <c r="G50" s="239">
        <v>178</v>
      </c>
      <c r="H50" s="665">
        <v>136</v>
      </c>
      <c r="I50" s="665">
        <v>214</v>
      </c>
      <c r="J50" s="653">
        <v>223</v>
      </c>
      <c r="K50" s="653">
        <v>223</v>
      </c>
      <c r="L50" s="653">
        <v>223</v>
      </c>
      <c r="M50" s="653">
        <v>162</v>
      </c>
      <c r="N50" s="654">
        <v>216</v>
      </c>
      <c r="O50" s="46"/>
    </row>
    <row r="51" spans="1:15" ht="18" customHeight="1">
      <c r="A51" s="450"/>
      <c r="B51" s="451"/>
      <c r="C51" s="452" t="s">
        <v>51</v>
      </c>
      <c r="D51" s="248"/>
      <c r="E51" s="249">
        <v>95</v>
      </c>
      <c r="F51" s="249">
        <v>94</v>
      </c>
      <c r="G51" s="249">
        <v>92</v>
      </c>
      <c r="H51" s="666">
        <v>80</v>
      </c>
      <c r="I51" s="666">
        <v>139</v>
      </c>
      <c r="J51" s="656">
        <v>95</v>
      </c>
      <c r="K51" s="656">
        <v>94</v>
      </c>
      <c r="L51" s="656">
        <v>92</v>
      </c>
      <c r="M51" s="656">
        <v>80</v>
      </c>
      <c r="N51" s="657">
        <v>139</v>
      </c>
      <c r="O51" s="46"/>
    </row>
    <row r="52" spans="1:15" ht="18" customHeight="1">
      <c r="A52" s="439" t="s">
        <v>8</v>
      </c>
      <c r="B52" s="453"/>
      <c r="C52" s="441"/>
      <c r="D52" s="293"/>
      <c r="E52" s="649">
        <f aca="true" t="shared" si="8" ref="E52:N52">SUM(E53:E55)</f>
        <v>1027</v>
      </c>
      <c r="F52" s="649">
        <f t="shared" si="8"/>
        <v>1017</v>
      </c>
      <c r="G52" s="649">
        <f t="shared" si="8"/>
        <v>1002</v>
      </c>
      <c r="H52" s="649">
        <f t="shared" si="8"/>
        <v>985</v>
      </c>
      <c r="I52" s="649">
        <f t="shared" si="8"/>
        <v>994</v>
      </c>
      <c r="J52" s="649">
        <f t="shared" si="8"/>
        <v>1189</v>
      </c>
      <c r="K52" s="649">
        <f t="shared" si="8"/>
        <v>1156</v>
      </c>
      <c r="L52" s="649">
        <f t="shared" si="8"/>
        <v>1098</v>
      </c>
      <c r="M52" s="649">
        <f t="shared" si="8"/>
        <v>1161</v>
      </c>
      <c r="N52" s="650">
        <f t="shared" si="8"/>
        <v>1227</v>
      </c>
      <c r="O52" s="46"/>
    </row>
    <row r="53" spans="1:15" ht="18" customHeight="1">
      <c r="A53" s="436"/>
      <c r="B53" s="447"/>
      <c r="C53" s="438" t="s">
        <v>38</v>
      </c>
      <c r="D53" s="217"/>
      <c r="E53" s="214">
        <v>763</v>
      </c>
      <c r="F53" s="214">
        <v>771</v>
      </c>
      <c r="G53" s="214">
        <v>762</v>
      </c>
      <c r="H53" s="651">
        <v>721</v>
      </c>
      <c r="I53" s="652">
        <v>584</v>
      </c>
      <c r="J53" s="653">
        <v>878</v>
      </c>
      <c r="K53" s="653">
        <v>870</v>
      </c>
      <c r="L53" s="653">
        <v>791</v>
      </c>
      <c r="M53" s="653">
        <v>798</v>
      </c>
      <c r="N53" s="654">
        <v>816</v>
      </c>
      <c r="O53" s="75"/>
    </row>
    <row r="54" spans="1:15" ht="18" customHeight="1">
      <c r="A54" s="436"/>
      <c r="B54" s="447"/>
      <c r="C54" s="438" t="s">
        <v>52</v>
      </c>
      <c r="D54" s="217"/>
      <c r="E54" s="214">
        <v>128</v>
      </c>
      <c r="F54" s="214">
        <v>117</v>
      </c>
      <c r="G54" s="214">
        <v>121</v>
      </c>
      <c r="H54" s="651">
        <v>143</v>
      </c>
      <c r="I54" s="652">
        <v>219</v>
      </c>
      <c r="J54" s="653">
        <v>165</v>
      </c>
      <c r="K54" s="653">
        <v>127</v>
      </c>
      <c r="L54" s="653">
        <v>131</v>
      </c>
      <c r="M54" s="653">
        <v>215</v>
      </c>
      <c r="N54" s="654">
        <v>220</v>
      </c>
      <c r="O54" s="75"/>
    </row>
    <row r="55" spans="1:15" ht="18" customHeight="1">
      <c r="A55" s="436"/>
      <c r="B55" s="447"/>
      <c r="C55" s="438" t="s">
        <v>53</v>
      </c>
      <c r="D55" s="217"/>
      <c r="E55" s="214">
        <v>136</v>
      </c>
      <c r="F55" s="214">
        <v>129</v>
      </c>
      <c r="G55" s="214">
        <v>119</v>
      </c>
      <c r="H55" s="651">
        <v>121</v>
      </c>
      <c r="I55" s="655">
        <v>191</v>
      </c>
      <c r="J55" s="656">
        <v>146</v>
      </c>
      <c r="K55" s="656">
        <v>159</v>
      </c>
      <c r="L55" s="656">
        <v>176</v>
      </c>
      <c r="M55" s="656">
        <v>148</v>
      </c>
      <c r="N55" s="657">
        <v>191</v>
      </c>
      <c r="O55" s="75"/>
    </row>
    <row r="56" spans="1:15" ht="18" customHeight="1">
      <c r="A56" s="439" t="s">
        <v>9</v>
      </c>
      <c r="B56" s="453"/>
      <c r="C56" s="441"/>
      <c r="D56" s="293"/>
      <c r="E56" s="649">
        <f aca="true" t="shared" si="9" ref="E56:N56">SUM(E57:E58)</f>
        <v>481</v>
      </c>
      <c r="F56" s="649">
        <f t="shared" si="9"/>
        <v>496</v>
      </c>
      <c r="G56" s="649">
        <f t="shared" si="9"/>
        <v>477</v>
      </c>
      <c r="H56" s="649">
        <f t="shared" si="9"/>
        <v>529</v>
      </c>
      <c r="I56" s="649">
        <f t="shared" si="9"/>
        <v>556</v>
      </c>
      <c r="J56" s="649">
        <f t="shared" si="9"/>
        <v>712</v>
      </c>
      <c r="K56" s="649">
        <f t="shared" si="9"/>
        <v>672</v>
      </c>
      <c r="L56" s="649">
        <f t="shared" si="9"/>
        <v>759</v>
      </c>
      <c r="M56" s="649">
        <f t="shared" si="9"/>
        <v>788</v>
      </c>
      <c r="N56" s="650">
        <f t="shared" si="9"/>
        <v>672</v>
      </c>
      <c r="O56" s="46"/>
    </row>
    <row r="57" spans="1:15" ht="18" customHeight="1">
      <c r="A57" s="436"/>
      <c r="B57" s="447"/>
      <c r="C57" s="438" t="s">
        <v>90</v>
      </c>
      <c r="D57" s="217"/>
      <c r="E57" s="214">
        <v>192</v>
      </c>
      <c r="F57" s="214">
        <v>203</v>
      </c>
      <c r="G57" s="214">
        <v>192</v>
      </c>
      <c r="H57" s="651">
        <v>240</v>
      </c>
      <c r="I57" s="652">
        <v>221</v>
      </c>
      <c r="J57" s="653">
        <v>265</v>
      </c>
      <c r="K57" s="653">
        <v>278</v>
      </c>
      <c r="L57" s="653">
        <v>322</v>
      </c>
      <c r="M57" s="653">
        <v>363</v>
      </c>
      <c r="N57" s="654">
        <v>282</v>
      </c>
      <c r="O57" s="75"/>
    </row>
    <row r="58" spans="1:15" ht="18" customHeight="1">
      <c r="A58" s="436"/>
      <c r="B58" s="447"/>
      <c r="C58" s="438" t="s">
        <v>54</v>
      </c>
      <c r="D58" s="217"/>
      <c r="E58" s="214">
        <v>289</v>
      </c>
      <c r="F58" s="214">
        <v>293</v>
      </c>
      <c r="G58" s="214">
        <v>285</v>
      </c>
      <c r="H58" s="651">
        <v>289</v>
      </c>
      <c r="I58" s="655">
        <v>335</v>
      </c>
      <c r="J58" s="656">
        <v>447</v>
      </c>
      <c r="K58" s="656">
        <v>394</v>
      </c>
      <c r="L58" s="656">
        <v>437</v>
      </c>
      <c r="M58" s="656">
        <v>425</v>
      </c>
      <c r="N58" s="657">
        <v>390</v>
      </c>
      <c r="O58" s="75"/>
    </row>
    <row r="59" spans="1:15" ht="18" customHeight="1">
      <c r="A59" s="439" t="s">
        <v>10</v>
      </c>
      <c r="B59" s="453"/>
      <c r="C59" s="433"/>
      <c r="D59" s="293"/>
      <c r="E59" s="649">
        <f aca="true" t="shared" si="10" ref="E59:N59">SUM(E60:E61)</f>
        <v>828</v>
      </c>
      <c r="F59" s="649">
        <f t="shared" si="10"/>
        <v>850</v>
      </c>
      <c r="G59" s="649">
        <f t="shared" si="10"/>
        <v>867</v>
      </c>
      <c r="H59" s="649">
        <f t="shared" si="10"/>
        <v>820</v>
      </c>
      <c r="I59" s="649">
        <f t="shared" si="10"/>
        <v>760</v>
      </c>
      <c r="J59" s="649">
        <f t="shared" si="10"/>
        <v>1003</v>
      </c>
      <c r="K59" s="649">
        <f t="shared" si="10"/>
        <v>1003</v>
      </c>
      <c r="L59" s="649">
        <f t="shared" si="10"/>
        <v>1003</v>
      </c>
      <c r="M59" s="649">
        <f t="shared" si="10"/>
        <v>984</v>
      </c>
      <c r="N59" s="650">
        <f t="shared" si="10"/>
        <v>1172</v>
      </c>
      <c r="O59" s="46"/>
    </row>
    <row r="60" spans="1:15" ht="18" customHeight="1">
      <c r="A60" s="436"/>
      <c r="B60" s="454"/>
      <c r="C60" s="438" t="s">
        <v>91</v>
      </c>
      <c r="D60" s="255"/>
      <c r="E60" s="214">
        <v>268</v>
      </c>
      <c r="F60" s="214">
        <v>259</v>
      </c>
      <c r="G60" s="214">
        <v>257</v>
      </c>
      <c r="H60" s="651">
        <v>287</v>
      </c>
      <c r="I60" s="652">
        <v>415</v>
      </c>
      <c r="J60" s="653">
        <v>315</v>
      </c>
      <c r="K60" s="653">
        <v>315</v>
      </c>
      <c r="L60" s="653">
        <v>315</v>
      </c>
      <c r="M60" s="653">
        <v>294</v>
      </c>
      <c r="N60" s="654">
        <v>415</v>
      </c>
      <c r="O60" s="46"/>
    </row>
    <row r="61" spans="1:15" ht="18" customHeight="1">
      <c r="A61" s="436"/>
      <c r="B61" s="447"/>
      <c r="C61" s="438" t="s">
        <v>45</v>
      </c>
      <c r="D61" s="217"/>
      <c r="E61" s="214">
        <v>560</v>
      </c>
      <c r="F61" s="214">
        <v>591</v>
      </c>
      <c r="G61" s="214">
        <v>610</v>
      </c>
      <c r="H61" s="651">
        <v>533</v>
      </c>
      <c r="I61" s="655">
        <v>345</v>
      </c>
      <c r="J61" s="656">
        <v>688</v>
      </c>
      <c r="K61" s="656">
        <v>688</v>
      </c>
      <c r="L61" s="656">
        <v>688</v>
      </c>
      <c r="M61" s="656">
        <v>690</v>
      </c>
      <c r="N61" s="657">
        <v>757</v>
      </c>
      <c r="O61" s="75"/>
    </row>
    <row r="62" spans="1:15" ht="18" customHeight="1">
      <c r="A62" s="439" t="s">
        <v>11</v>
      </c>
      <c r="B62" s="453"/>
      <c r="C62" s="441"/>
      <c r="D62" s="293"/>
      <c r="E62" s="649">
        <f aca="true" t="shared" si="11" ref="E62:N62">SUM(E63:E65)</f>
        <v>1112</v>
      </c>
      <c r="F62" s="649">
        <f t="shared" si="11"/>
        <v>1118</v>
      </c>
      <c r="G62" s="649">
        <f t="shared" si="11"/>
        <v>1111</v>
      </c>
      <c r="H62" s="649">
        <f t="shared" si="11"/>
        <v>1128</v>
      </c>
      <c r="I62" s="649">
        <f t="shared" si="11"/>
        <v>1357</v>
      </c>
      <c r="J62" s="649">
        <f t="shared" si="11"/>
        <v>1431</v>
      </c>
      <c r="K62" s="649">
        <f t="shared" si="11"/>
        <v>1468</v>
      </c>
      <c r="L62" s="649">
        <f t="shared" si="11"/>
        <v>1551</v>
      </c>
      <c r="M62" s="649">
        <f t="shared" si="11"/>
        <v>2097</v>
      </c>
      <c r="N62" s="650">
        <f t="shared" si="11"/>
        <v>1405</v>
      </c>
      <c r="O62" s="46"/>
    </row>
    <row r="63" spans="1:15" ht="18" customHeight="1">
      <c r="A63" s="436"/>
      <c r="B63" s="447"/>
      <c r="C63" s="438" t="s">
        <v>39</v>
      </c>
      <c r="D63" s="217"/>
      <c r="E63" s="214">
        <v>382</v>
      </c>
      <c r="F63" s="214">
        <v>401</v>
      </c>
      <c r="G63" s="214">
        <v>396</v>
      </c>
      <c r="H63" s="651">
        <v>403</v>
      </c>
      <c r="I63" s="652">
        <v>438</v>
      </c>
      <c r="J63" s="653">
        <v>401</v>
      </c>
      <c r="K63" s="653">
        <v>401</v>
      </c>
      <c r="L63" s="653">
        <v>401</v>
      </c>
      <c r="M63" s="653">
        <v>408</v>
      </c>
      <c r="N63" s="654">
        <v>454</v>
      </c>
      <c r="O63" s="75"/>
    </row>
    <row r="64" spans="1:15" ht="18" customHeight="1">
      <c r="A64" s="436"/>
      <c r="B64" s="447"/>
      <c r="C64" s="438" t="s">
        <v>46</v>
      </c>
      <c r="D64" s="217"/>
      <c r="E64" s="214">
        <v>400</v>
      </c>
      <c r="F64" s="214">
        <v>393</v>
      </c>
      <c r="G64" s="214">
        <v>401</v>
      </c>
      <c r="H64" s="651">
        <v>394</v>
      </c>
      <c r="I64" s="652">
        <v>521</v>
      </c>
      <c r="J64" s="653">
        <v>564</v>
      </c>
      <c r="K64" s="653">
        <v>575</v>
      </c>
      <c r="L64" s="653">
        <v>628</v>
      </c>
      <c r="M64" s="653">
        <v>837</v>
      </c>
      <c r="N64" s="654">
        <v>527</v>
      </c>
      <c r="O64" s="75"/>
    </row>
    <row r="65" spans="1:15" ht="18" customHeight="1" thickBot="1">
      <c r="A65" s="455"/>
      <c r="B65" s="456"/>
      <c r="C65" s="457" t="s">
        <v>55</v>
      </c>
      <c r="D65" s="258"/>
      <c r="E65" s="259">
        <v>330</v>
      </c>
      <c r="F65" s="259">
        <v>324</v>
      </c>
      <c r="G65" s="259">
        <v>314</v>
      </c>
      <c r="H65" s="667">
        <v>331</v>
      </c>
      <c r="I65" s="668">
        <v>398</v>
      </c>
      <c r="J65" s="669">
        <v>466</v>
      </c>
      <c r="K65" s="669">
        <v>492</v>
      </c>
      <c r="L65" s="669">
        <v>522</v>
      </c>
      <c r="M65" s="669">
        <v>852</v>
      </c>
      <c r="N65" s="670">
        <v>424</v>
      </c>
      <c r="O65" s="75"/>
    </row>
    <row r="66" spans="1:15" ht="18" customHeight="1">
      <c r="A66" s="289" t="s">
        <v>237</v>
      </c>
      <c r="B66" s="289"/>
      <c r="C66" s="145"/>
      <c r="D66" s="145"/>
      <c r="E66" s="145"/>
      <c r="F66" s="145"/>
      <c r="G66" s="458"/>
      <c r="H66" s="458"/>
      <c r="I66" s="458"/>
      <c r="J66" s="459"/>
      <c r="K66" s="459"/>
      <c r="L66" s="459"/>
      <c r="M66" s="459"/>
      <c r="N66" s="459"/>
      <c r="O66" s="459"/>
    </row>
  </sheetData>
  <sheetProtection/>
  <mergeCells count="18">
    <mergeCell ref="E7:H7"/>
    <mergeCell ref="A11:D11"/>
    <mergeCell ref="J9:L9"/>
    <mergeCell ref="A4:A10"/>
    <mergeCell ref="E6:H6"/>
    <mergeCell ref="I8:I10"/>
    <mergeCell ref="J6:M6"/>
    <mergeCell ref="J7:M7"/>
    <mergeCell ref="A12:D12"/>
    <mergeCell ref="A13:D13"/>
    <mergeCell ref="E9:G9"/>
    <mergeCell ref="E8:H8"/>
    <mergeCell ref="B4:D10"/>
    <mergeCell ref="E5:I5"/>
    <mergeCell ref="E4:N4"/>
    <mergeCell ref="J5:N5"/>
    <mergeCell ref="J8:M8"/>
    <mergeCell ref="N8:N10"/>
  </mergeCells>
  <printOptions/>
  <pageMargins left="0.64" right="0.2" top="0.7086614173228347" bottom="0.6692913385826772" header="0" footer="0"/>
  <pageSetup fitToHeight="1" fitToWidth="1" horizontalDpi="1200" verticalDpi="1200" orientation="portrait" pageOrder="overThenDown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65"/>
  <sheetViews>
    <sheetView showOutlineSymbols="0" zoomScale="75" zoomScaleNormal="75" workbookViewId="0" topLeftCell="A1">
      <pane xSplit="4" ySplit="12" topLeftCell="E1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Z59" sqref="Z59"/>
    </sheetView>
  </sheetViews>
  <sheetFormatPr defaultColWidth="8.75390625" defaultRowHeight="14.25"/>
  <cols>
    <col min="1" max="1" width="9.00390625" style="90" customWidth="1"/>
    <col min="2" max="2" width="0.875" style="90" customWidth="1"/>
    <col min="3" max="3" width="11.625" style="90" customWidth="1"/>
    <col min="4" max="4" width="0.875" style="90" customWidth="1"/>
    <col min="5" max="29" width="10.75390625" style="90" customWidth="1"/>
    <col min="30" max="30" width="12.625" style="90" customWidth="1"/>
    <col min="31" max="31" width="5.375" style="90" customWidth="1"/>
    <col min="32" max="16384" width="8.75390625" style="90" customWidth="1"/>
  </cols>
  <sheetData>
    <row r="1" spans="1:30" s="429" customFormat="1" ht="30" customHeight="1">
      <c r="A1" s="736" t="s">
        <v>238</v>
      </c>
      <c r="B1" s="40"/>
      <c r="C1" s="427"/>
      <c r="D1" s="427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</row>
    <row r="2" spans="1:30" ht="19.5" customHeight="1" thickBot="1">
      <c r="A2" s="270" t="s">
        <v>239</v>
      </c>
      <c r="B2" s="89"/>
      <c r="C2" s="89"/>
      <c r="D2" s="89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</row>
    <row r="3" spans="1:30" ht="19.5" customHeight="1">
      <c r="A3" s="1074" t="s">
        <v>171</v>
      </c>
      <c r="B3" s="1078" t="s">
        <v>240</v>
      </c>
      <c r="C3" s="1079"/>
      <c r="D3" s="1080"/>
      <c r="E3" s="1043" t="s">
        <v>241</v>
      </c>
      <c r="F3" s="1044"/>
      <c r="G3" s="1044"/>
      <c r="H3" s="1044"/>
      <c r="I3" s="1044"/>
      <c r="J3" s="1044"/>
      <c r="K3" s="1044"/>
      <c r="L3" s="1044"/>
      <c r="M3" s="1044"/>
      <c r="N3" s="1044"/>
      <c r="O3" s="1044"/>
      <c r="P3" s="1044"/>
      <c r="Q3" s="1044"/>
      <c r="R3" s="1044"/>
      <c r="S3" s="1044"/>
      <c r="T3" s="1044"/>
      <c r="U3" s="1044"/>
      <c r="V3" s="1044"/>
      <c r="W3" s="1044"/>
      <c r="X3" s="1044"/>
      <c r="Y3" s="1044"/>
      <c r="Z3" s="1044"/>
      <c r="AA3" s="1043" t="s">
        <v>242</v>
      </c>
      <c r="AB3" s="1044"/>
      <c r="AC3" s="1044"/>
      <c r="AD3" s="1045"/>
    </row>
    <row r="4" spans="1:30" ht="19.5" customHeight="1">
      <c r="A4" s="1075"/>
      <c r="B4" s="1081"/>
      <c r="C4" s="1082"/>
      <c r="D4" s="1083"/>
      <c r="E4" s="1089" t="s">
        <v>243</v>
      </c>
      <c r="F4" s="1090"/>
      <c r="G4" s="1090"/>
      <c r="H4" s="1090"/>
      <c r="I4" s="1090"/>
      <c r="J4" s="1090"/>
      <c r="K4" s="1090"/>
      <c r="L4" s="1090"/>
      <c r="M4" s="1090"/>
      <c r="N4" s="1090"/>
      <c r="O4" s="1090"/>
      <c r="P4" s="1090"/>
      <c r="Q4" s="1090"/>
      <c r="R4" s="1090"/>
      <c r="S4" s="1089" t="s">
        <v>244</v>
      </c>
      <c r="T4" s="1095"/>
      <c r="U4" s="1095"/>
      <c r="V4" s="1095"/>
      <c r="W4" s="1095"/>
      <c r="X4" s="1095"/>
      <c r="Y4" s="1095"/>
      <c r="Z4" s="1095"/>
      <c r="AA4" s="826" t="s">
        <v>245</v>
      </c>
      <c r="AB4" s="799"/>
      <c r="AC4" s="799"/>
      <c r="AD4" s="808"/>
    </row>
    <row r="5" spans="1:31" ht="33.75" customHeight="1">
      <c r="A5" s="1076"/>
      <c r="B5" s="1068"/>
      <c r="C5" s="1082"/>
      <c r="D5" s="1083"/>
      <c r="E5" s="1086" t="s">
        <v>246</v>
      </c>
      <c r="F5" s="1087"/>
      <c r="G5" s="826" t="s">
        <v>247</v>
      </c>
      <c r="H5" s="1061"/>
      <c r="I5" s="826" t="s">
        <v>248</v>
      </c>
      <c r="J5" s="1061"/>
      <c r="K5" s="826" t="s">
        <v>249</v>
      </c>
      <c r="L5" s="1061"/>
      <c r="M5" s="800" t="s">
        <v>250</v>
      </c>
      <c r="N5" s="1062"/>
      <c r="O5" s="1086" t="s">
        <v>251</v>
      </c>
      <c r="P5" s="1087"/>
      <c r="Q5" s="1087"/>
      <c r="R5" s="1087"/>
      <c r="S5" s="826" t="s">
        <v>246</v>
      </c>
      <c r="T5" s="1061"/>
      <c r="U5" s="826" t="s">
        <v>252</v>
      </c>
      <c r="V5" s="1061"/>
      <c r="W5" s="826" t="s">
        <v>251</v>
      </c>
      <c r="X5" s="799"/>
      <c r="Y5" s="799"/>
      <c r="Z5" s="799"/>
      <c r="AA5" s="826" t="s">
        <v>253</v>
      </c>
      <c r="AB5" s="820"/>
      <c r="AC5" s="826" t="s">
        <v>254</v>
      </c>
      <c r="AD5" s="808"/>
      <c r="AE5" s="275"/>
    </row>
    <row r="6" spans="1:31" ht="15.75" customHeight="1">
      <c r="A6" s="1076"/>
      <c r="B6" s="1068"/>
      <c r="C6" s="1082"/>
      <c r="D6" s="1083"/>
      <c r="E6" s="1064" t="s">
        <v>233</v>
      </c>
      <c r="F6" s="1064" t="s">
        <v>234</v>
      </c>
      <c r="G6" s="1067" t="s">
        <v>255</v>
      </c>
      <c r="H6" s="1064" t="s">
        <v>256</v>
      </c>
      <c r="I6" s="1067" t="s">
        <v>255</v>
      </c>
      <c r="J6" s="1064" t="s">
        <v>256</v>
      </c>
      <c r="K6" s="1067" t="s">
        <v>255</v>
      </c>
      <c r="L6" s="1064" t="s">
        <v>256</v>
      </c>
      <c r="M6" s="1067" t="s">
        <v>255</v>
      </c>
      <c r="N6" s="1064" t="s">
        <v>256</v>
      </c>
      <c r="O6" s="826" t="s">
        <v>229</v>
      </c>
      <c r="P6" s="799"/>
      <c r="Q6" s="799"/>
      <c r="R6" s="1088" t="s">
        <v>230</v>
      </c>
      <c r="S6" s="1067" t="s">
        <v>233</v>
      </c>
      <c r="T6" s="1064" t="s">
        <v>234</v>
      </c>
      <c r="U6" s="1067" t="s">
        <v>255</v>
      </c>
      <c r="V6" s="1064" t="s">
        <v>256</v>
      </c>
      <c r="W6" s="826" t="s">
        <v>229</v>
      </c>
      <c r="X6" s="799"/>
      <c r="Y6" s="799"/>
      <c r="Z6" s="1088" t="s">
        <v>230</v>
      </c>
      <c r="AA6" s="1094" t="s">
        <v>257</v>
      </c>
      <c r="AB6" s="1093" t="s">
        <v>258</v>
      </c>
      <c r="AC6" s="1093" t="s">
        <v>257</v>
      </c>
      <c r="AD6" s="1071" t="s">
        <v>258</v>
      </c>
      <c r="AE6" s="275"/>
    </row>
    <row r="7" spans="1:31" ht="15.75" customHeight="1">
      <c r="A7" s="1076"/>
      <c r="B7" s="1068"/>
      <c r="C7" s="1082"/>
      <c r="D7" s="1083"/>
      <c r="E7" s="1091"/>
      <c r="F7" s="1091"/>
      <c r="G7" s="1068"/>
      <c r="H7" s="1065"/>
      <c r="I7" s="1068"/>
      <c r="J7" s="1065"/>
      <c r="K7" s="1068"/>
      <c r="L7" s="1065"/>
      <c r="M7" s="1068"/>
      <c r="N7" s="1065"/>
      <c r="O7" s="826" t="s">
        <v>231</v>
      </c>
      <c r="P7" s="799"/>
      <c r="Q7" s="1088" t="s">
        <v>259</v>
      </c>
      <c r="R7" s="1065"/>
      <c r="S7" s="1068"/>
      <c r="T7" s="1065"/>
      <c r="U7" s="1068"/>
      <c r="V7" s="1065"/>
      <c r="W7" s="826" t="s">
        <v>231</v>
      </c>
      <c r="X7" s="799"/>
      <c r="Y7" s="1088" t="s">
        <v>259</v>
      </c>
      <c r="Z7" s="1065"/>
      <c r="AA7" s="937"/>
      <c r="AB7" s="1037"/>
      <c r="AC7" s="1037"/>
      <c r="AD7" s="1072"/>
      <c r="AE7" s="275"/>
    </row>
    <row r="8" spans="1:31" ht="15.75" customHeight="1">
      <c r="A8" s="1076"/>
      <c r="B8" s="1068"/>
      <c r="C8" s="1082"/>
      <c r="D8" s="1083"/>
      <c r="E8" s="1091"/>
      <c r="F8" s="1091"/>
      <c r="G8" s="1068"/>
      <c r="H8" s="1065"/>
      <c r="I8" s="1068"/>
      <c r="J8" s="1065"/>
      <c r="K8" s="1068"/>
      <c r="L8" s="1065"/>
      <c r="M8" s="1068"/>
      <c r="N8" s="1065"/>
      <c r="O8" s="1088" t="s">
        <v>233</v>
      </c>
      <c r="P8" s="1088" t="s">
        <v>234</v>
      </c>
      <c r="Q8" s="1065"/>
      <c r="R8" s="1065"/>
      <c r="S8" s="1068"/>
      <c r="T8" s="1065"/>
      <c r="U8" s="1068"/>
      <c r="V8" s="1065"/>
      <c r="W8" s="1088" t="s">
        <v>233</v>
      </c>
      <c r="X8" s="1088" t="s">
        <v>234</v>
      </c>
      <c r="Y8" s="1065"/>
      <c r="Z8" s="1065"/>
      <c r="AA8" s="1070" t="s">
        <v>260</v>
      </c>
      <c r="AB8" s="1060" t="s">
        <v>261</v>
      </c>
      <c r="AC8" s="1060" t="s">
        <v>260</v>
      </c>
      <c r="AD8" s="1046" t="s">
        <v>261</v>
      </c>
      <c r="AE8" s="275"/>
    </row>
    <row r="9" spans="1:31" ht="8.25" customHeight="1" thickBot="1">
      <c r="A9" s="1077"/>
      <c r="B9" s="1069"/>
      <c r="C9" s="1084"/>
      <c r="D9" s="1085"/>
      <c r="E9" s="1092"/>
      <c r="F9" s="1092"/>
      <c r="G9" s="1069"/>
      <c r="H9" s="1066"/>
      <c r="I9" s="1069"/>
      <c r="J9" s="1066"/>
      <c r="K9" s="1069"/>
      <c r="L9" s="1066"/>
      <c r="M9" s="1069"/>
      <c r="N9" s="1066"/>
      <c r="O9" s="1066"/>
      <c r="P9" s="1066"/>
      <c r="Q9" s="1066"/>
      <c r="R9" s="1066"/>
      <c r="S9" s="1069"/>
      <c r="T9" s="1066"/>
      <c r="U9" s="1069"/>
      <c r="V9" s="1066"/>
      <c r="W9" s="1066"/>
      <c r="X9" s="1066"/>
      <c r="Y9" s="1066"/>
      <c r="Z9" s="1066"/>
      <c r="AA9" s="938"/>
      <c r="AB9" s="1040"/>
      <c r="AC9" s="1040"/>
      <c r="AD9" s="1073"/>
      <c r="AE9" s="275"/>
    </row>
    <row r="10" spans="1:31" ht="24.75" customHeight="1">
      <c r="A10" s="951" t="s">
        <v>390</v>
      </c>
      <c r="B10" s="871"/>
      <c r="C10" s="871"/>
      <c r="D10" s="871"/>
      <c r="E10" s="324">
        <v>45539</v>
      </c>
      <c r="F10" s="324">
        <v>46746</v>
      </c>
      <c r="G10" s="324" t="s">
        <v>140</v>
      </c>
      <c r="H10" s="324" t="s">
        <v>140</v>
      </c>
      <c r="I10" s="324" t="s">
        <v>140</v>
      </c>
      <c r="J10" s="324" t="s">
        <v>140</v>
      </c>
      <c r="K10" s="324" t="s">
        <v>140</v>
      </c>
      <c r="L10" s="324" t="s">
        <v>140</v>
      </c>
      <c r="M10" s="324" t="s">
        <v>140</v>
      </c>
      <c r="N10" s="324" t="s">
        <v>140</v>
      </c>
      <c r="O10" s="320">
        <v>8419</v>
      </c>
      <c r="P10" s="322">
        <v>5940</v>
      </c>
      <c r="Q10" s="777">
        <v>5242</v>
      </c>
      <c r="R10" s="320">
        <v>4535</v>
      </c>
      <c r="S10" s="460">
        <v>52614</v>
      </c>
      <c r="T10" s="461">
        <v>51060</v>
      </c>
      <c r="U10" s="324" t="s">
        <v>140</v>
      </c>
      <c r="V10" s="324" t="s">
        <v>140</v>
      </c>
      <c r="W10" s="320">
        <v>39322</v>
      </c>
      <c r="X10" s="320">
        <v>37285</v>
      </c>
      <c r="Y10" s="320">
        <v>40066</v>
      </c>
      <c r="Z10" s="320">
        <v>39344</v>
      </c>
      <c r="AA10" s="320">
        <v>919</v>
      </c>
      <c r="AB10" s="320">
        <v>540712</v>
      </c>
      <c r="AC10" s="320">
        <v>43469</v>
      </c>
      <c r="AD10" s="329">
        <v>1101159</v>
      </c>
      <c r="AE10" s="275"/>
    </row>
    <row r="11" spans="1:31" ht="24.75" customHeight="1">
      <c r="A11" s="952">
        <v>18</v>
      </c>
      <c r="B11" s="872"/>
      <c r="C11" s="872"/>
      <c r="D11" s="872"/>
      <c r="E11" s="462">
        <v>47624</v>
      </c>
      <c r="F11" s="462">
        <v>46579</v>
      </c>
      <c r="G11" s="462">
        <v>46577</v>
      </c>
      <c r="H11" s="462">
        <v>44383</v>
      </c>
      <c r="I11" s="462">
        <v>140</v>
      </c>
      <c r="J11" s="462">
        <v>55</v>
      </c>
      <c r="K11" s="462">
        <v>1463</v>
      </c>
      <c r="L11" s="462">
        <v>459</v>
      </c>
      <c r="M11" s="462">
        <v>48</v>
      </c>
      <c r="N11" s="462">
        <v>20</v>
      </c>
      <c r="O11" s="330">
        <v>507</v>
      </c>
      <c r="P11" s="332">
        <v>445</v>
      </c>
      <c r="Q11" s="778">
        <v>447</v>
      </c>
      <c r="R11" s="330">
        <v>187</v>
      </c>
      <c r="S11" s="463">
        <v>52324</v>
      </c>
      <c r="T11" s="464">
        <v>52082</v>
      </c>
      <c r="U11" s="462">
        <v>51011</v>
      </c>
      <c r="V11" s="462">
        <v>54442</v>
      </c>
      <c r="W11" s="330">
        <v>49216</v>
      </c>
      <c r="X11" s="330">
        <v>48095</v>
      </c>
      <c r="Y11" s="330">
        <v>45267</v>
      </c>
      <c r="Z11" s="330">
        <v>50016</v>
      </c>
      <c r="AA11" s="330">
        <v>976</v>
      </c>
      <c r="AB11" s="330">
        <v>551474</v>
      </c>
      <c r="AC11" s="330">
        <v>35265</v>
      </c>
      <c r="AD11" s="335">
        <v>1135180</v>
      </c>
      <c r="AE11" s="275"/>
    </row>
    <row r="12" spans="1:30" s="118" customFormat="1" ht="33.75" customHeight="1">
      <c r="A12" s="1063">
        <v>19</v>
      </c>
      <c r="B12" s="867"/>
      <c r="C12" s="867"/>
      <c r="D12" s="867"/>
      <c r="E12" s="747">
        <f aca="true" t="shared" si="0" ref="E12:AD12">SUM(E13,E14,E15,E16,E17,E18,E22,E25,E26,E31,E38,E43,E47,E51,E55,E58,E61)</f>
        <v>47886</v>
      </c>
      <c r="F12" s="747">
        <f t="shared" si="0"/>
        <v>46025</v>
      </c>
      <c r="G12" s="747">
        <f t="shared" si="0"/>
        <v>48436</v>
      </c>
      <c r="H12" s="747">
        <f t="shared" si="0"/>
        <v>47190</v>
      </c>
      <c r="I12" s="747">
        <f t="shared" si="0"/>
        <v>52</v>
      </c>
      <c r="J12" s="747">
        <f t="shared" si="0"/>
        <v>33</v>
      </c>
      <c r="K12" s="747">
        <f t="shared" si="0"/>
        <v>81</v>
      </c>
      <c r="L12" s="747">
        <f t="shared" si="0"/>
        <v>110</v>
      </c>
      <c r="M12" s="747">
        <f t="shared" si="0"/>
        <v>3</v>
      </c>
      <c r="N12" s="747">
        <f t="shared" si="0"/>
        <v>3</v>
      </c>
      <c r="O12" s="748">
        <f t="shared" si="0"/>
        <v>2329</v>
      </c>
      <c r="P12" s="748">
        <f t="shared" si="0"/>
        <v>2210</v>
      </c>
      <c r="Q12" s="779">
        <f t="shared" si="0"/>
        <v>1180</v>
      </c>
      <c r="R12" s="748">
        <f t="shared" si="0"/>
        <v>1082</v>
      </c>
      <c r="S12" s="780">
        <f t="shared" si="0"/>
        <v>58404</v>
      </c>
      <c r="T12" s="748">
        <f t="shared" si="0"/>
        <v>58972</v>
      </c>
      <c r="U12" s="781">
        <f t="shared" si="0"/>
        <v>49723</v>
      </c>
      <c r="V12" s="747">
        <f t="shared" si="0"/>
        <v>53080</v>
      </c>
      <c r="W12" s="748">
        <f t="shared" si="0"/>
        <v>59296</v>
      </c>
      <c r="X12" s="748">
        <f t="shared" si="0"/>
        <v>59386</v>
      </c>
      <c r="Y12" s="779">
        <f t="shared" si="0"/>
        <v>54560</v>
      </c>
      <c r="Z12" s="748">
        <f t="shared" si="0"/>
        <v>58950</v>
      </c>
      <c r="AA12" s="748">
        <f t="shared" si="0"/>
        <v>1802</v>
      </c>
      <c r="AB12" s="748">
        <f t="shared" si="0"/>
        <v>620745</v>
      </c>
      <c r="AC12" s="748">
        <f t="shared" si="0"/>
        <v>53383</v>
      </c>
      <c r="AD12" s="782">
        <f t="shared" si="0"/>
        <v>1176281</v>
      </c>
    </row>
    <row r="13" spans="1:31" ht="23.25" customHeight="1">
      <c r="A13" s="465" t="s">
        <v>57</v>
      </c>
      <c r="B13" s="340"/>
      <c r="C13" s="292" t="s">
        <v>12</v>
      </c>
      <c r="D13" s="292"/>
      <c r="E13" s="600">
        <v>12728</v>
      </c>
      <c r="F13" s="600">
        <v>12062</v>
      </c>
      <c r="G13" s="583">
        <v>12705</v>
      </c>
      <c r="H13" s="583">
        <v>12031</v>
      </c>
      <c r="I13" s="583">
        <v>19</v>
      </c>
      <c r="J13" s="583">
        <v>10</v>
      </c>
      <c r="K13" s="583">
        <v>24</v>
      </c>
      <c r="L13" s="583">
        <v>49</v>
      </c>
      <c r="M13" s="583">
        <v>0</v>
      </c>
      <c r="N13" s="583">
        <v>0</v>
      </c>
      <c r="O13" s="601">
        <v>201</v>
      </c>
      <c r="P13" s="783">
        <v>180</v>
      </c>
      <c r="Q13" s="784">
        <v>54</v>
      </c>
      <c r="R13" s="601">
        <v>93</v>
      </c>
      <c r="S13" s="583">
        <v>12806</v>
      </c>
      <c r="T13" s="583">
        <v>12806</v>
      </c>
      <c r="U13" s="583">
        <v>12943</v>
      </c>
      <c r="V13" s="583">
        <v>13110</v>
      </c>
      <c r="W13" s="583">
        <v>13062</v>
      </c>
      <c r="X13" s="583">
        <v>13062</v>
      </c>
      <c r="Y13" s="583">
        <v>13182</v>
      </c>
      <c r="Z13" s="583">
        <v>13164</v>
      </c>
      <c r="AA13" s="583">
        <v>268</v>
      </c>
      <c r="AB13" s="583">
        <v>166574</v>
      </c>
      <c r="AC13" s="583">
        <v>807</v>
      </c>
      <c r="AD13" s="602">
        <v>324203</v>
      </c>
      <c r="AE13" s="75"/>
    </row>
    <row r="14" spans="1:31" ht="23.25" customHeight="1">
      <c r="A14" s="465" t="s">
        <v>58</v>
      </c>
      <c r="B14" s="340"/>
      <c r="C14" s="292" t="s">
        <v>13</v>
      </c>
      <c r="D14" s="292"/>
      <c r="E14" s="600">
        <v>4803</v>
      </c>
      <c r="F14" s="600">
        <v>4633</v>
      </c>
      <c r="G14" s="583">
        <v>5254</v>
      </c>
      <c r="H14" s="583">
        <v>5148</v>
      </c>
      <c r="I14" s="583">
        <v>1</v>
      </c>
      <c r="J14" s="583">
        <v>1</v>
      </c>
      <c r="K14" s="583">
        <v>3</v>
      </c>
      <c r="L14" s="583">
        <v>9</v>
      </c>
      <c r="M14" s="583">
        <v>0</v>
      </c>
      <c r="N14" s="583">
        <v>0</v>
      </c>
      <c r="O14" s="603">
        <v>125</v>
      </c>
      <c r="P14" s="604">
        <v>136</v>
      </c>
      <c r="Q14" s="785">
        <v>127</v>
      </c>
      <c r="R14" s="604">
        <v>103</v>
      </c>
      <c r="S14" s="583">
        <v>4989</v>
      </c>
      <c r="T14" s="583">
        <v>5053</v>
      </c>
      <c r="U14" s="583">
        <v>5050</v>
      </c>
      <c r="V14" s="583">
        <v>5702</v>
      </c>
      <c r="W14" s="583">
        <v>5315</v>
      </c>
      <c r="X14" s="583">
        <v>5315</v>
      </c>
      <c r="Y14" s="583">
        <v>5479</v>
      </c>
      <c r="Z14" s="583">
        <v>5909</v>
      </c>
      <c r="AA14" s="583">
        <v>99</v>
      </c>
      <c r="AB14" s="583">
        <v>57093</v>
      </c>
      <c r="AC14" s="583">
        <v>250</v>
      </c>
      <c r="AD14" s="602">
        <v>105418</v>
      </c>
      <c r="AE14" s="75"/>
    </row>
    <row r="15" spans="1:31" ht="23.25" customHeight="1">
      <c r="A15" s="465" t="s">
        <v>59</v>
      </c>
      <c r="B15" s="340"/>
      <c r="C15" s="292" t="s">
        <v>14</v>
      </c>
      <c r="D15" s="292"/>
      <c r="E15" s="600">
        <v>4008</v>
      </c>
      <c r="F15" s="600">
        <v>3798</v>
      </c>
      <c r="G15" s="583">
        <v>4174</v>
      </c>
      <c r="H15" s="583">
        <v>3581</v>
      </c>
      <c r="I15" s="583">
        <v>5</v>
      </c>
      <c r="J15" s="583">
        <v>3</v>
      </c>
      <c r="K15" s="583">
        <v>6</v>
      </c>
      <c r="L15" s="583">
        <v>4</v>
      </c>
      <c r="M15" s="583">
        <v>0</v>
      </c>
      <c r="N15" s="583">
        <v>0</v>
      </c>
      <c r="O15" s="603">
        <v>177</v>
      </c>
      <c r="P15" s="604">
        <v>170</v>
      </c>
      <c r="Q15" s="785">
        <v>84</v>
      </c>
      <c r="R15" s="604">
        <v>31</v>
      </c>
      <c r="S15" s="583">
        <v>4120</v>
      </c>
      <c r="T15" s="583">
        <v>4036</v>
      </c>
      <c r="U15" s="583">
        <v>4185</v>
      </c>
      <c r="V15" s="583">
        <v>4053</v>
      </c>
      <c r="W15" s="583">
        <v>4062</v>
      </c>
      <c r="X15" s="583">
        <v>4042</v>
      </c>
      <c r="Y15" s="583">
        <v>4185</v>
      </c>
      <c r="Z15" s="583">
        <v>3940</v>
      </c>
      <c r="AA15" s="583">
        <v>129</v>
      </c>
      <c r="AB15" s="583">
        <v>47123</v>
      </c>
      <c r="AC15" s="583">
        <v>32439</v>
      </c>
      <c r="AD15" s="602">
        <v>96331</v>
      </c>
      <c r="AE15" s="75"/>
    </row>
    <row r="16" spans="1:31" ht="23.25" customHeight="1">
      <c r="A16" s="466" t="s">
        <v>60</v>
      </c>
      <c r="B16" s="344"/>
      <c r="C16" s="292" t="s">
        <v>15</v>
      </c>
      <c r="D16" s="292"/>
      <c r="E16" s="600">
        <v>5058</v>
      </c>
      <c r="F16" s="600">
        <v>4766</v>
      </c>
      <c r="G16" s="583">
        <v>4878</v>
      </c>
      <c r="H16" s="583">
        <v>4370</v>
      </c>
      <c r="I16" s="583">
        <v>21</v>
      </c>
      <c r="J16" s="583">
        <v>7</v>
      </c>
      <c r="K16" s="583">
        <v>33</v>
      </c>
      <c r="L16" s="583">
        <v>11</v>
      </c>
      <c r="M16" s="583">
        <v>2</v>
      </c>
      <c r="N16" s="583">
        <v>0</v>
      </c>
      <c r="O16" s="603">
        <v>253</v>
      </c>
      <c r="P16" s="604">
        <v>244</v>
      </c>
      <c r="Q16" s="785">
        <v>72</v>
      </c>
      <c r="R16" s="604">
        <v>92</v>
      </c>
      <c r="S16" s="583">
        <v>4768</v>
      </c>
      <c r="T16" s="583">
        <v>4768</v>
      </c>
      <c r="U16" s="583">
        <v>4727</v>
      </c>
      <c r="V16" s="583">
        <v>4936</v>
      </c>
      <c r="W16" s="583">
        <v>4773</v>
      </c>
      <c r="X16" s="583">
        <v>4773</v>
      </c>
      <c r="Y16" s="583">
        <v>62</v>
      </c>
      <c r="Z16" s="583">
        <v>4615</v>
      </c>
      <c r="AA16" s="583">
        <v>51</v>
      </c>
      <c r="AB16" s="583">
        <v>41487</v>
      </c>
      <c r="AC16" s="583">
        <v>194</v>
      </c>
      <c r="AD16" s="602">
        <v>83689</v>
      </c>
      <c r="AE16" s="75"/>
    </row>
    <row r="17" spans="1:31" ht="23.25" customHeight="1">
      <c r="A17" s="465" t="s">
        <v>0</v>
      </c>
      <c r="B17" s="340"/>
      <c r="C17" s="292" t="s">
        <v>16</v>
      </c>
      <c r="D17" s="292"/>
      <c r="E17" s="600">
        <v>866</v>
      </c>
      <c r="F17" s="600">
        <v>750</v>
      </c>
      <c r="G17" s="605">
        <v>896</v>
      </c>
      <c r="H17" s="605">
        <v>734</v>
      </c>
      <c r="I17" s="605">
        <v>0</v>
      </c>
      <c r="J17" s="605">
        <v>0</v>
      </c>
      <c r="K17" s="605">
        <v>0</v>
      </c>
      <c r="L17" s="605">
        <v>0</v>
      </c>
      <c r="M17" s="605">
        <v>0</v>
      </c>
      <c r="N17" s="605">
        <v>2</v>
      </c>
      <c r="O17" s="603">
        <v>76</v>
      </c>
      <c r="P17" s="604">
        <v>79</v>
      </c>
      <c r="Q17" s="785">
        <v>76</v>
      </c>
      <c r="R17" s="604">
        <v>17</v>
      </c>
      <c r="S17" s="583">
        <v>880</v>
      </c>
      <c r="T17" s="583">
        <v>880</v>
      </c>
      <c r="U17" s="583">
        <v>905</v>
      </c>
      <c r="V17" s="583">
        <v>846</v>
      </c>
      <c r="W17" s="583">
        <v>867</v>
      </c>
      <c r="X17" s="583">
        <v>867</v>
      </c>
      <c r="Y17" s="583">
        <v>863</v>
      </c>
      <c r="Z17" s="583">
        <v>828</v>
      </c>
      <c r="AA17" s="583">
        <v>8</v>
      </c>
      <c r="AB17" s="583">
        <v>9602</v>
      </c>
      <c r="AC17" s="583">
        <v>70</v>
      </c>
      <c r="AD17" s="602">
        <v>19992</v>
      </c>
      <c r="AE17" s="75"/>
    </row>
    <row r="18" spans="1:31" ht="23.25" customHeight="1">
      <c r="A18" s="465" t="s">
        <v>1</v>
      </c>
      <c r="B18" s="340"/>
      <c r="C18" s="292"/>
      <c r="D18" s="292"/>
      <c r="E18" s="600">
        <f aca="true" t="shared" si="1" ref="E18:AD18">SUM(E19:E21)</f>
        <v>3546</v>
      </c>
      <c r="F18" s="600">
        <f t="shared" si="1"/>
        <v>3245</v>
      </c>
      <c r="G18" s="606">
        <f t="shared" si="1"/>
        <v>3327</v>
      </c>
      <c r="H18" s="606">
        <f t="shared" si="1"/>
        <v>3291</v>
      </c>
      <c r="I18" s="606">
        <f t="shared" si="1"/>
        <v>3</v>
      </c>
      <c r="J18" s="606">
        <f t="shared" si="1"/>
        <v>3</v>
      </c>
      <c r="K18" s="606">
        <f t="shared" si="1"/>
        <v>5</v>
      </c>
      <c r="L18" s="606">
        <f t="shared" si="1"/>
        <v>8</v>
      </c>
      <c r="M18" s="606">
        <f t="shared" si="1"/>
        <v>0</v>
      </c>
      <c r="N18" s="606">
        <f t="shared" si="1"/>
        <v>1</v>
      </c>
      <c r="O18" s="607">
        <f t="shared" si="1"/>
        <v>63</v>
      </c>
      <c r="P18" s="604">
        <f t="shared" si="1"/>
        <v>59</v>
      </c>
      <c r="Q18" s="785">
        <f t="shared" si="1"/>
        <v>44</v>
      </c>
      <c r="R18" s="604">
        <f t="shared" si="1"/>
        <v>44</v>
      </c>
      <c r="S18" s="584">
        <f t="shared" si="1"/>
        <v>3693</v>
      </c>
      <c r="T18" s="584">
        <f t="shared" si="1"/>
        <v>3646</v>
      </c>
      <c r="U18" s="584">
        <f t="shared" si="1"/>
        <v>3478</v>
      </c>
      <c r="V18" s="584">
        <f t="shared" si="1"/>
        <v>4037</v>
      </c>
      <c r="W18" s="584">
        <f t="shared" si="1"/>
        <v>3734</v>
      </c>
      <c r="X18" s="584">
        <f t="shared" si="1"/>
        <v>3734</v>
      </c>
      <c r="Y18" s="584">
        <f t="shared" si="1"/>
        <v>3870</v>
      </c>
      <c r="Z18" s="584">
        <f t="shared" si="1"/>
        <v>4037</v>
      </c>
      <c r="AA18" s="584">
        <f t="shared" si="1"/>
        <v>802</v>
      </c>
      <c r="AB18" s="584">
        <f t="shared" si="1"/>
        <v>36669</v>
      </c>
      <c r="AC18" s="584">
        <f t="shared" si="1"/>
        <v>12963</v>
      </c>
      <c r="AD18" s="608">
        <f t="shared" si="1"/>
        <v>75713</v>
      </c>
      <c r="AE18" s="75"/>
    </row>
    <row r="19" spans="1:31" ht="23.25" customHeight="1">
      <c r="A19" s="211"/>
      <c r="B19" s="212"/>
      <c r="C19" s="217" t="s">
        <v>17</v>
      </c>
      <c r="D19" s="217"/>
      <c r="E19" s="609">
        <v>1994</v>
      </c>
      <c r="F19" s="609">
        <v>1747</v>
      </c>
      <c r="G19" s="610">
        <v>1782</v>
      </c>
      <c r="H19" s="610">
        <v>1528</v>
      </c>
      <c r="I19" s="610">
        <v>2</v>
      </c>
      <c r="J19" s="610">
        <v>2</v>
      </c>
      <c r="K19" s="610">
        <v>4</v>
      </c>
      <c r="L19" s="610">
        <v>6</v>
      </c>
      <c r="M19" s="610">
        <v>0</v>
      </c>
      <c r="N19" s="610">
        <v>0</v>
      </c>
      <c r="O19" s="611">
        <v>47</v>
      </c>
      <c r="P19" s="613">
        <v>43</v>
      </c>
      <c r="Q19" s="628">
        <v>36</v>
      </c>
      <c r="R19" s="613">
        <v>41</v>
      </c>
      <c r="S19" s="585">
        <v>2084</v>
      </c>
      <c r="T19" s="585">
        <v>2084</v>
      </c>
      <c r="U19" s="585">
        <v>1895</v>
      </c>
      <c r="V19" s="585">
        <v>2062</v>
      </c>
      <c r="W19" s="585">
        <v>1970</v>
      </c>
      <c r="X19" s="585">
        <v>1970</v>
      </c>
      <c r="Y19" s="585">
        <v>1980</v>
      </c>
      <c r="Z19" s="585">
        <v>2086</v>
      </c>
      <c r="AA19" s="585">
        <v>785</v>
      </c>
      <c r="AB19" s="585">
        <v>16071</v>
      </c>
      <c r="AC19" s="585">
        <v>12898</v>
      </c>
      <c r="AD19" s="614">
        <v>35143</v>
      </c>
      <c r="AE19" s="75"/>
    </row>
    <row r="20" spans="1:31" ht="23.25" customHeight="1">
      <c r="A20" s="211"/>
      <c r="B20" s="212"/>
      <c r="C20" s="217" t="s">
        <v>19</v>
      </c>
      <c r="D20" s="217"/>
      <c r="E20" s="609">
        <v>1311</v>
      </c>
      <c r="F20" s="609">
        <v>1252</v>
      </c>
      <c r="G20" s="615">
        <v>1283</v>
      </c>
      <c r="H20" s="615">
        <v>1442</v>
      </c>
      <c r="I20" s="615">
        <v>1</v>
      </c>
      <c r="J20" s="615">
        <v>1</v>
      </c>
      <c r="K20" s="615">
        <v>1</v>
      </c>
      <c r="L20" s="615">
        <v>2</v>
      </c>
      <c r="M20" s="615">
        <v>0</v>
      </c>
      <c r="N20" s="615">
        <v>0</v>
      </c>
      <c r="O20" s="611">
        <v>12</v>
      </c>
      <c r="P20" s="613">
        <v>12</v>
      </c>
      <c r="Q20" s="628">
        <v>5</v>
      </c>
      <c r="R20" s="613">
        <v>3</v>
      </c>
      <c r="S20" s="585">
        <v>1311</v>
      </c>
      <c r="T20" s="585">
        <v>1264</v>
      </c>
      <c r="U20" s="585">
        <v>1285</v>
      </c>
      <c r="V20" s="585">
        <v>1594</v>
      </c>
      <c r="W20" s="585">
        <v>1422</v>
      </c>
      <c r="X20" s="585">
        <v>1422</v>
      </c>
      <c r="Y20" s="585">
        <v>1539</v>
      </c>
      <c r="Z20" s="585">
        <v>1599</v>
      </c>
      <c r="AA20" s="585">
        <v>15</v>
      </c>
      <c r="AB20" s="585">
        <v>17878</v>
      </c>
      <c r="AC20" s="585">
        <v>60</v>
      </c>
      <c r="AD20" s="614">
        <v>35481</v>
      </c>
      <c r="AE20" s="75"/>
    </row>
    <row r="21" spans="1:31" ht="23.25" customHeight="1">
      <c r="A21" s="211"/>
      <c r="B21" s="212"/>
      <c r="C21" s="217" t="s">
        <v>20</v>
      </c>
      <c r="D21" s="217"/>
      <c r="E21" s="609">
        <v>241</v>
      </c>
      <c r="F21" s="609">
        <v>246</v>
      </c>
      <c r="G21" s="586">
        <v>262</v>
      </c>
      <c r="H21" s="586">
        <v>321</v>
      </c>
      <c r="I21" s="586">
        <v>0</v>
      </c>
      <c r="J21" s="586">
        <v>0</v>
      </c>
      <c r="K21" s="586">
        <v>0</v>
      </c>
      <c r="L21" s="586">
        <v>0</v>
      </c>
      <c r="M21" s="586">
        <v>0</v>
      </c>
      <c r="N21" s="586">
        <v>1</v>
      </c>
      <c r="O21" s="616">
        <v>4</v>
      </c>
      <c r="P21" s="613">
        <v>4</v>
      </c>
      <c r="Q21" s="628">
        <v>3</v>
      </c>
      <c r="R21" s="613">
        <v>0</v>
      </c>
      <c r="S21" s="586">
        <v>298</v>
      </c>
      <c r="T21" s="586">
        <v>298</v>
      </c>
      <c r="U21" s="586">
        <v>298</v>
      </c>
      <c r="V21" s="586">
        <v>381</v>
      </c>
      <c r="W21" s="586">
        <v>342</v>
      </c>
      <c r="X21" s="586">
        <v>342</v>
      </c>
      <c r="Y21" s="586">
        <v>351</v>
      </c>
      <c r="Z21" s="586">
        <v>352</v>
      </c>
      <c r="AA21" s="586">
        <v>2</v>
      </c>
      <c r="AB21" s="586">
        <v>2720</v>
      </c>
      <c r="AC21" s="586">
        <v>5</v>
      </c>
      <c r="AD21" s="617">
        <v>5089</v>
      </c>
      <c r="AE21" s="75"/>
    </row>
    <row r="22" spans="1:31" ht="23.25" customHeight="1">
      <c r="A22" s="465" t="s">
        <v>2</v>
      </c>
      <c r="B22" s="340"/>
      <c r="C22" s="292"/>
      <c r="D22" s="292"/>
      <c r="E22" s="600">
        <f aca="true" t="shared" si="2" ref="E22:AD22">SUM(E23:E24)</f>
        <v>2707</v>
      </c>
      <c r="F22" s="600">
        <f t="shared" si="2"/>
        <v>2571</v>
      </c>
      <c r="G22" s="606">
        <f t="shared" si="2"/>
        <v>2834</v>
      </c>
      <c r="H22" s="606">
        <f t="shared" si="2"/>
        <v>2916</v>
      </c>
      <c r="I22" s="606">
        <f t="shared" si="2"/>
        <v>1</v>
      </c>
      <c r="J22" s="606">
        <f t="shared" si="2"/>
        <v>4</v>
      </c>
      <c r="K22" s="606">
        <f t="shared" si="2"/>
        <v>3</v>
      </c>
      <c r="L22" s="606">
        <f t="shared" si="2"/>
        <v>8</v>
      </c>
      <c r="M22" s="606">
        <f t="shared" si="2"/>
        <v>1</v>
      </c>
      <c r="N22" s="606">
        <f t="shared" si="2"/>
        <v>0</v>
      </c>
      <c r="O22" s="607">
        <f t="shared" si="2"/>
        <v>354</v>
      </c>
      <c r="P22" s="604">
        <f t="shared" si="2"/>
        <v>319</v>
      </c>
      <c r="Q22" s="785">
        <f t="shared" si="2"/>
        <v>113</v>
      </c>
      <c r="R22" s="604">
        <f t="shared" si="2"/>
        <v>89</v>
      </c>
      <c r="S22" s="618">
        <f t="shared" si="2"/>
        <v>2873</v>
      </c>
      <c r="T22" s="618">
        <f t="shared" si="2"/>
        <v>2859</v>
      </c>
      <c r="U22" s="618">
        <f t="shared" si="2"/>
        <v>2879</v>
      </c>
      <c r="V22" s="618">
        <f t="shared" si="2"/>
        <v>3351</v>
      </c>
      <c r="W22" s="618">
        <f t="shared" si="2"/>
        <v>3339</v>
      </c>
      <c r="X22" s="618">
        <f t="shared" si="2"/>
        <v>3339</v>
      </c>
      <c r="Y22" s="618">
        <f t="shared" si="2"/>
        <v>3409</v>
      </c>
      <c r="Z22" s="618">
        <f t="shared" si="2"/>
        <v>4168</v>
      </c>
      <c r="AA22" s="584">
        <f t="shared" si="2"/>
        <v>47</v>
      </c>
      <c r="AB22" s="584">
        <f t="shared" si="2"/>
        <v>31410</v>
      </c>
      <c r="AC22" s="618">
        <f t="shared" si="2"/>
        <v>87</v>
      </c>
      <c r="AD22" s="619">
        <f t="shared" si="2"/>
        <v>60469</v>
      </c>
      <c r="AE22" s="75"/>
    </row>
    <row r="23" spans="1:31" ht="23.25" customHeight="1">
      <c r="A23" s="211"/>
      <c r="B23" s="212"/>
      <c r="C23" s="217" t="s">
        <v>18</v>
      </c>
      <c r="D23" s="217"/>
      <c r="E23" s="609">
        <v>1948</v>
      </c>
      <c r="F23" s="609">
        <v>1884</v>
      </c>
      <c r="G23" s="610">
        <v>2099</v>
      </c>
      <c r="H23" s="610">
        <v>1980</v>
      </c>
      <c r="I23" s="610">
        <v>1</v>
      </c>
      <c r="J23" s="610">
        <v>2</v>
      </c>
      <c r="K23" s="610">
        <v>3</v>
      </c>
      <c r="L23" s="610">
        <v>7</v>
      </c>
      <c r="M23" s="610">
        <v>1</v>
      </c>
      <c r="N23" s="610">
        <v>0</v>
      </c>
      <c r="O23" s="611">
        <v>139</v>
      </c>
      <c r="P23" s="613">
        <v>126</v>
      </c>
      <c r="Q23" s="628">
        <v>36</v>
      </c>
      <c r="R23" s="613">
        <v>24</v>
      </c>
      <c r="S23" s="585">
        <v>2041</v>
      </c>
      <c r="T23" s="585">
        <v>2041</v>
      </c>
      <c r="U23" s="585">
        <v>1965</v>
      </c>
      <c r="V23" s="585">
        <v>2315</v>
      </c>
      <c r="W23" s="585">
        <v>2197</v>
      </c>
      <c r="X23" s="585">
        <v>2197</v>
      </c>
      <c r="Y23" s="585">
        <v>2211</v>
      </c>
      <c r="Z23" s="585">
        <v>2159</v>
      </c>
      <c r="AA23" s="585">
        <v>32</v>
      </c>
      <c r="AB23" s="585">
        <v>22487</v>
      </c>
      <c r="AC23" s="585">
        <v>50</v>
      </c>
      <c r="AD23" s="614">
        <v>44415</v>
      </c>
      <c r="AE23" s="75"/>
    </row>
    <row r="24" spans="1:31" ht="23.25" customHeight="1">
      <c r="A24" s="211"/>
      <c r="B24" s="212"/>
      <c r="C24" s="217" t="s">
        <v>21</v>
      </c>
      <c r="D24" s="217"/>
      <c r="E24" s="609">
        <v>759</v>
      </c>
      <c r="F24" s="609">
        <v>687</v>
      </c>
      <c r="G24" s="615">
        <v>735</v>
      </c>
      <c r="H24" s="615">
        <v>936</v>
      </c>
      <c r="I24" s="615">
        <v>0</v>
      </c>
      <c r="J24" s="615">
        <v>2</v>
      </c>
      <c r="K24" s="615">
        <v>0</v>
      </c>
      <c r="L24" s="615">
        <v>1</v>
      </c>
      <c r="M24" s="615">
        <v>0</v>
      </c>
      <c r="N24" s="615">
        <v>0</v>
      </c>
      <c r="O24" s="611">
        <v>215</v>
      </c>
      <c r="P24" s="613">
        <v>193</v>
      </c>
      <c r="Q24" s="628">
        <v>77</v>
      </c>
      <c r="R24" s="613">
        <v>65</v>
      </c>
      <c r="S24" s="585">
        <v>832</v>
      </c>
      <c r="T24" s="585">
        <v>818</v>
      </c>
      <c r="U24" s="585">
        <v>914</v>
      </c>
      <c r="V24" s="585">
        <v>1036</v>
      </c>
      <c r="W24" s="585">
        <v>1142</v>
      </c>
      <c r="X24" s="585">
        <v>1142</v>
      </c>
      <c r="Y24" s="585">
        <v>1198</v>
      </c>
      <c r="Z24" s="585">
        <v>2009</v>
      </c>
      <c r="AA24" s="585">
        <v>15</v>
      </c>
      <c r="AB24" s="585">
        <v>8923</v>
      </c>
      <c r="AC24" s="585">
        <v>37</v>
      </c>
      <c r="AD24" s="614">
        <v>16054</v>
      </c>
      <c r="AE24" s="75"/>
    </row>
    <row r="25" spans="1:31" ht="23.25" customHeight="1">
      <c r="A25" s="202" t="s">
        <v>3</v>
      </c>
      <c r="B25" s="203"/>
      <c r="C25" s="204" t="s">
        <v>22</v>
      </c>
      <c r="D25" s="204"/>
      <c r="E25" s="620">
        <v>2783</v>
      </c>
      <c r="F25" s="620">
        <v>2722</v>
      </c>
      <c r="G25" s="621">
        <v>2730</v>
      </c>
      <c r="H25" s="621">
        <v>2637</v>
      </c>
      <c r="I25" s="621">
        <v>0</v>
      </c>
      <c r="J25" s="621">
        <v>1</v>
      </c>
      <c r="K25" s="621">
        <v>3</v>
      </c>
      <c r="L25" s="621">
        <v>9</v>
      </c>
      <c r="M25" s="621">
        <v>0</v>
      </c>
      <c r="N25" s="621">
        <v>0</v>
      </c>
      <c r="O25" s="603">
        <v>159</v>
      </c>
      <c r="P25" s="622">
        <v>152</v>
      </c>
      <c r="Q25" s="786">
        <v>59</v>
      </c>
      <c r="R25" s="622">
        <v>46</v>
      </c>
      <c r="S25" s="621">
        <v>2671</v>
      </c>
      <c r="T25" s="621">
        <v>2671</v>
      </c>
      <c r="U25" s="621">
        <v>2645</v>
      </c>
      <c r="V25" s="621">
        <v>2896</v>
      </c>
      <c r="W25" s="621">
        <v>2731</v>
      </c>
      <c r="X25" s="621">
        <v>2731</v>
      </c>
      <c r="Y25" s="621">
        <v>2822</v>
      </c>
      <c r="Z25" s="621">
        <v>3024</v>
      </c>
      <c r="AA25" s="621">
        <v>58</v>
      </c>
      <c r="AB25" s="621">
        <v>28043</v>
      </c>
      <c r="AC25" s="621">
        <v>58</v>
      </c>
      <c r="AD25" s="623">
        <v>54776</v>
      </c>
      <c r="AE25" s="75"/>
    </row>
    <row r="26" spans="1:31" ht="23.25" customHeight="1">
      <c r="A26" s="224" t="s">
        <v>4</v>
      </c>
      <c r="B26" s="225"/>
      <c r="C26" s="226"/>
      <c r="D26" s="226"/>
      <c r="E26" s="609">
        <f aca="true" t="shared" si="3" ref="E26:AD26">SUM(E27:E30)</f>
        <v>3426</v>
      </c>
      <c r="F26" s="609">
        <f t="shared" si="3"/>
        <v>3334</v>
      </c>
      <c r="G26" s="610">
        <f t="shared" si="3"/>
        <v>3764</v>
      </c>
      <c r="H26" s="610">
        <f t="shared" si="3"/>
        <v>4004</v>
      </c>
      <c r="I26" s="610">
        <f t="shared" si="3"/>
        <v>0</v>
      </c>
      <c r="J26" s="610">
        <f t="shared" si="3"/>
        <v>2</v>
      </c>
      <c r="K26" s="610">
        <f t="shared" si="3"/>
        <v>3</v>
      </c>
      <c r="L26" s="610">
        <f t="shared" si="3"/>
        <v>5</v>
      </c>
      <c r="M26" s="610">
        <f t="shared" si="3"/>
        <v>0</v>
      </c>
      <c r="N26" s="610">
        <f t="shared" si="3"/>
        <v>0</v>
      </c>
      <c r="O26" s="609">
        <f t="shared" si="3"/>
        <v>287</v>
      </c>
      <c r="P26" s="787">
        <f t="shared" si="3"/>
        <v>273</v>
      </c>
      <c r="Q26" s="788">
        <f t="shared" si="3"/>
        <v>256</v>
      </c>
      <c r="R26" s="609">
        <f t="shared" si="3"/>
        <v>135</v>
      </c>
      <c r="S26" s="588">
        <f t="shared" si="3"/>
        <v>11447</v>
      </c>
      <c r="T26" s="588">
        <f t="shared" si="3"/>
        <v>11418</v>
      </c>
      <c r="U26" s="588">
        <f t="shared" si="3"/>
        <v>3958</v>
      </c>
      <c r="V26" s="588">
        <f t="shared" si="3"/>
        <v>4289</v>
      </c>
      <c r="W26" s="588">
        <f t="shared" si="3"/>
        <v>8897</v>
      </c>
      <c r="X26" s="588">
        <f t="shared" si="3"/>
        <v>8897</v>
      </c>
      <c r="Y26" s="588">
        <f t="shared" si="3"/>
        <v>7930</v>
      </c>
      <c r="Z26" s="588">
        <f t="shared" si="3"/>
        <v>8457</v>
      </c>
      <c r="AA26" s="588">
        <f t="shared" si="3"/>
        <v>66</v>
      </c>
      <c r="AB26" s="588">
        <f t="shared" si="3"/>
        <v>40363</v>
      </c>
      <c r="AC26" s="588">
        <f t="shared" si="3"/>
        <v>2833</v>
      </c>
      <c r="AD26" s="624">
        <f t="shared" si="3"/>
        <v>81798</v>
      </c>
      <c r="AE26" s="46"/>
    </row>
    <row r="27" spans="1:31" ht="23.25" customHeight="1">
      <c r="A27" s="211"/>
      <c r="B27" s="212"/>
      <c r="C27" s="217" t="s">
        <v>23</v>
      </c>
      <c r="D27" s="217"/>
      <c r="E27" s="609">
        <v>2122</v>
      </c>
      <c r="F27" s="609">
        <v>2110</v>
      </c>
      <c r="G27" s="610">
        <v>2411</v>
      </c>
      <c r="H27" s="610">
        <v>2529</v>
      </c>
      <c r="I27" s="610">
        <v>0</v>
      </c>
      <c r="J27" s="610">
        <v>0</v>
      </c>
      <c r="K27" s="610">
        <v>2</v>
      </c>
      <c r="L27" s="610">
        <v>0</v>
      </c>
      <c r="M27" s="610">
        <v>0</v>
      </c>
      <c r="N27" s="610">
        <v>0</v>
      </c>
      <c r="O27" s="611">
        <v>180</v>
      </c>
      <c r="P27" s="613">
        <v>187</v>
      </c>
      <c r="Q27" s="628">
        <v>179</v>
      </c>
      <c r="R27" s="613">
        <v>97</v>
      </c>
      <c r="S27" s="585">
        <v>2339</v>
      </c>
      <c r="T27" s="585">
        <v>2340</v>
      </c>
      <c r="U27" s="585">
        <v>2413</v>
      </c>
      <c r="V27" s="585">
        <v>2700</v>
      </c>
      <c r="W27" s="585">
        <v>2523</v>
      </c>
      <c r="X27" s="585">
        <v>2523</v>
      </c>
      <c r="Y27" s="585">
        <v>2619</v>
      </c>
      <c r="Z27" s="585">
        <v>2872</v>
      </c>
      <c r="AA27" s="585">
        <v>35</v>
      </c>
      <c r="AB27" s="585">
        <v>25119</v>
      </c>
      <c r="AC27" s="585">
        <v>50</v>
      </c>
      <c r="AD27" s="614">
        <v>50357</v>
      </c>
      <c r="AE27" s="75"/>
    </row>
    <row r="28" spans="1:31" ht="23.25" customHeight="1">
      <c r="A28" s="211"/>
      <c r="B28" s="212"/>
      <c r="C28" s="217" t="s">
        <v>28</v>
      </c>
      <c r="D28" s="217"/>
      <c r="E28" s="609">
        <v>841</v>
      </c>
      <c r="F28" s="609">
        <v>770</v>
      </c>
      <c r="G28" s="615">
        <v>826</v>
      </c>
      <c r="H28" s="615">
        <v>852</v>
      </c>
      <c r="I28" s="615">
        <v>0</v>
      </c>
      <c r="J28" s="615">
        <v>1</v>
      </c>
      <c r="K28" s="615">
        <v>0</v>
      </c>
      <c r="L28" s="615">
        <v>3</v>
      </c>
      <c r="M28" s="615">
        <v>0</v>
      </c>
      <c r="N28" s="615">
        <v>0</v>
      </c>
      <c r="O28" s="611">
        <v>34</v>
      </c>
      <c r="P28" s="613">
        <v>30</v>
      </c>
      <c r="Q28" s="628">
        <v>24</v>
      </c>
      <c r="R28" s="613">
        <v>21</v>
      </c>
      <c r="S28" s="585">
        <v>8589</v>
      </c>
      <c r="T28" s="585">
        <v>8589</v>
      </c>
      <c r="U28" s="585">
        <v>995</v>
      </c>
      <c r="V28" s="585">
        <v>929</v>
      </c>
      <c r="W28" s="585">
        <v>5823</v>
      </c>
      <c r="X28" s="585">
        <v>5823</v>
      </c>
      <c r="Y28" s="585">
        <v>4655</v>
      </c>
      <c r="Z28" s="585">
        <v>4871</v>
      </c>
      <c r="AA28" s="585">
        <v>20</v>
      </c>
      <c r="AB28" s="585">
        <v>8784</v>
      </c>
      <c r="AC28" s="585">
        <v>60</v>
      </c>
      <c r="AD28" s="614">
        <v>18638</v>
      </c>
      <c r="AE28" s="75"/>
    </row>
    <row r="29" spans="1:31" ht="23.25" customHeight="1">
      <c r="A29" s="211"/>
      <c r="B29" s="212"/>
      <c r="C29" s="217" t="s">
        <v>24</v>
      </c>
      <c r="D29" s="217"/>
      <c r="E29" s="609">
        <v>175</v>
      </c>
      <c r="F29" s="609">
        <v>192</v>
      </c>
      <c r="G29" s="615">
        <v>228</v>
      </c>
      <c r="H29" s="615">
        <v>279</v>
      </c>
      <c r="I29" s="615">
        <v>0</v>
      </c>
      <c r="J29" s="615">
        <v>0</v>
      </c>
      <c r="K29" s="615">
        <v>1</v>
      </c>
      <c r="L29" s="615">
        <v>2</v>
      </c>
      <c r="M29" s="615">
        <v>0</v>
      </c>
      <c r="N29" s="615">
        <v>0</v>
      </c>
      <c r="O29" s="611">
        <v>11</v>
      </c>
      <c r="P29" s="613">
        <v>11</v>
      </c>
      <c r="Q29" s="628">
        <v>9</v>
      </c>
      <c r="R29" s="613">
        <v>7</v>
      </c>
      <c r="S29" s="585">
        <v>211</v>
      </c>
      <c r="T29" s="585">
        <v>211</v>
      </c>
      <c r="U29" s="585">
        <v>229</v>
      </c>
      <c r="V29" s="585">
        <v>290</v>
      </c>
      <c r="W29" s="585">
        <v>254</v>
      </c>
      <c r="X29" s="585">
        <v>254</v>
      </c>
      <c r="Y29" s="585">
        <v>336</v>
      </c>
      <c r="Z29" s="585">
        <v>334</v>
      </c>
      <c r="AA29" s="585">
        <v>6</v>
      </c>
      <c r="AB29" s="585">
        <v>3478</v>
      </c>
      <c r="AC29" s="585">
        <v>2708</v>
      </c>
      <c r="AD29" s="614">
        <v>6539</v>
      </c>
      <c r="AE29" s="75"/>
    </row>
    <row r="30" spans="1:31" ht="23.25" customHeight="1">
      <c r="A30" s="211"/>
      <c r="B30" s="212"/>
      <c r="C30" s="217" t="s">
        <v>25</v>
      </c>
      <c r="D30" s="217"/>
      <c r="E30" s="609">
        <v>288</v>
      </c>
      <c r="F30" s="609">
        <v>262</v>
      </c>
      <c r="G30" s="586">
        <v>299</v>
      </c>
      <c r="H30" s="586">
        <v>344</v>
      </c>
      <c r="I30" s="586">
        <v>0</v>
      </c>
      <c r="J30" s="586">
        <v>1</v>
      </c>
      <c r="K30" s="586">
        <v>0</v>
      </c>
      <c r="L30" s="586">
        <v>0</v>
      </c>
      <c r="M30" s="586">
        <v>0</v>
      </c>
      <c r="N30" s="586">
        <v>0</v>
      </c>
      <c r="O30" s="616">
        <v>62</v>
      </c>
      <c r="P30" s="613">
        <v>45</v>
      </c>
      <c r="Q30" s="628">
        <v>44</v>
      </c>
      <c r="R30" s="613">
        <v>10</v>
      </c>
      <c r="S30" s="586">
        <v>308</v>
      </c>
      <c r="T30" s="586">
        <v>278</v>
      </c>
      <c r="U30" s="586">
        <v>321</v>
      </c>
      <c r="V30" s="586">
        <v>370</v>
      </c>
      <c r="W30" s="586">
        <v>297</v>
      </c>
      <c r="X30" s="586">
        <v>297</v>
      </c>
      <c r="Y30" s="586">
        <v>320</v>
      </c>
      <c r="Z30" s="586">
        <v>380</v>
      </c>
      <c r="AA30" s="586">
        <v>5</v>
      </c>
      <c r="AB30" s="586">
        <v>2982</v>
      </c>
      <c r="AC30" s="586">
        <v>15</v>
      </c>
      <c r="AD30" s="617">
        <v>6264</v>
      </c>
      <c r="AE30" s="75"/>
    </row>
    <row r="31" spans="1:31" ht="23.25" customHeight="1">
      <c r="A31" s="467" t="s">
        <v>5</v>
      </c>
      <c r="B31" s="355"/>
      <c r="C31" s="293"/>
      <c r="D31" s="293"/>
      <c r="E31" s="600">
        <f aca="true" t="shared" si="4" ref="E31:AD31">SUM(E32:E37)</f>
        <v>2133</v>
      </c>
      <c r="F31" s="600">
        <f t="shared" si="4"/>
        <v>2202</v>
      </c>
      <c r="G31" s="625">
        <f t="shared" si="4"/>
        <v>1942</v>
      </c>
      <c r="H31" s="625">
        <f t="shared" si="4"/>
        <v>2408</v>
      </c>
      <c r="I31" s="625">
        <f t="shared" si="4"/>
        <v>2</v>
      </c>
      <c r="J31" s="625">
        <f t="shared" si="4"/>
        <v>0</v>
      </c>
      <c r="K31" s="625">
        <f t="shared" si="4"/>
        <v>1</v>
      </c>
      <c r="L31" s="625">
        <f t="shared" si="4"/>
        <v>2</v>
      </c>
      <c r="M31" s="625">
        <f t="shared" si="4"/>
        <v>0</v>
      </c>
      <c r="N31" s="625">
        <f t="shared" si="4"/>
        <v>0</v>
      </c>
      <c r="O31" s="600">
        <f t="shared" si="4"/>
        <v>355</v>
      </c>
      <c r="P31" s="789">
        <f t="shared" si="4"/>
        <v>334</v>
      </c>
      <c r="Q31" s="790">
        <f t="shared" si="4"/>
        <v>132</v>
      </c>
      <c r="R31" s="600">
        <f t="shared" si="4"/>
        <v>347</v>
      </c>
      <c r="S31" s="584">
        <f t="shared" si="4"/>
        <v>2774</v>
      </c>
      <c r="T31" s="584">
        <f t="shared" si="4"/>
        <v>3075</v>
      </c>
      <c r="U31" s="584">
        <f t="shared" si="4"/>
        <v>2421</v>
      </c>
      <c r="V31" s="584">
        <f t="shared" si="4"/>
        <v>2749</v>
      </c>
      <c r="W31" s="584">
        <f t="shared" si="4"/>
        <v>3086</v>
      </c>
      <c r="X31" s="584">
        <f t="shared" si="4"/>
        <v>3106</v>
      </c>
      <c r="Y31" s="584">
        <f t="shared" si="4"/>
        <v>6168</v>
      </c>
      <c r="Z31" s="584">
        <f t="shared" si="4"/>
        <v>2485</v>
      </c>
      <c r="AA31" s="584">
        <f t="shared" si="4"/>
        <v>70</v>
      </c>
      <c r="AB31" s="584">
        <f t="shared" si="4"/>
        <v>40473</v>
      </c>
      <c r="AC31" s="584">
        <f t="shared" si="4"/>
        <v>3205</v>
      </c>
      <c r="AD31" s="608">
        <f t="shared" si="4"/>
        <v>67668</v>
      </c>
      <c r="AE31" s="46"/>
    </row>
    <row r="32" spans="1:31" ht="23.25" customHeight="1">
      <c r="A32" s="211"/>
      <c r="B32" s="212"/>
      <c r="C32" s="217" t="s">
        <v>26</v>
      </c>
      <c r="D32" s="217"/>
      <c r="E32" s="609">
        <v>350</v>
      </c>
      <c r="F32" s="609">
        <v>354</v>
      </c>
      <c r="G32" s="610">
        <v>378</v>
      </c>
      <c r="H32" s="610">
        <v>376</v>
      </c>
      <c r="I32" s="610">
        <v>1</v>
      </c>
      <c r="J32" s="610">
        <v>0</v>
      </c>
      <c r="K32" s="610">
        <v>0</v>
      </c>
      <c r="L32" s="610">
        <v>0</v>
      </c>
      <c r="M32" s="610">
        <v>0</v>
      </c>
      <c r="N32" s="610">
        <v>0</v>
      </c>
      <c r="O32" s="611">
        <v>60</v>
      </c>
      <c r="P32" s="613">
        <v>55</v>
      </c>
      <c r="Q32" s="628">
        <v>18</v>
      </c>
      <c r="R32" s="613">
        <v>159</v>
      </c>
      <c r="S32" s="585">
        <v>398</v>
      </c>
      <c r="T32" s="585">
        <v>412</v>
      </c>
      <c r="U32" s="585">
        <v>404</v>
      </c>
      <c r="V32" s="585">
        <v>416</v>
      </c>
      <c r="W32" s="585">
        <v>372</v>
      </c>
      <c r="X32" s="585">
        <v>372</v>
      </c>
      <c r="Y32" s="585">
        <v>3378</v>
      </c>
      <c r="Z32" s="585">
        <v>469</v>
      </c>
      <c r="AA32" s="585">
        <v>15</v>
      </c>
      <c r="AB32" s="585">
        <v>6816</v>
      </c>
      <c r="AC32" s="585">
        <v>3055</v>
      </c>
      <c r="AD32" s="614">
        <v>11090</v>
      </c>
      <c r="AE32" s="75"/>
    </row>
    <row r="33" spans="1:31" ht="23.25" customHeight="1">
      <c r="A33" s="211"/>
      <c r="B33" s="212"/>
      <c r="C33" s="217" t="s">
        <v>27</v>
      </c>
      <c r="D33" s="217"/>
      <c r="E33" s="609">
        <v>564</v>
      </c>
      <c r="F33" s="609">
        <v>566</v>
      </c>
      <c r="G33" s="615">
        <v>602</v>
      </c>
      <c r="H33" s="615">
        <v>623</v>
      </c>
      <c r="I33" s="615">
        <v>0</v>
      </c>
      <c r="J33" s="615">
        <v>0</v>
      </c>
      <c r="K33" s="615">
        <v>0</v>
      </c>
      <c r="L33" s="615">
        <v>0</v>
      </c>
      <c r="M33" s="615">
        <v>0</v>
      </c>
      <c r="N33" s="615">
        <v>0</v>
      </c>
      <c r="O33" s="611">
        <v>264</v>
      </c>
      <c r="P33" s="613">
        <v>249</v>
      </c>
      <c r="Q33" s="628">
        <v>109</v>
      </c>
      <c r="R33" s="613">
        <v>186</v>
      </c>
      <c r="S33" s="585">
        <v>574</v>
      </c>
      <c r="T33" s="585">
        <v>602</v>
      </c>
      <c r="U33" s="585">
        <v>602</v>
      </c>
      <c r="V33" s="585">
        <v>700</v>
      </c>
      <c r="W33" s="585">
        <v>649</v>
      </c>
      <c r="X33" s="585">
        <v>649</v>
      </c>
      <c r="Y33" s="585">
        <v>658</v>
      </c>
      <c r="Z33" s="585">
        <v>792</v>
      </c>
      <c r="AA33" s="585">
        <v>21</v>
      </c>
      <c r="AB33" s="585">
        <v>10745</v>
      </c>
      <c r="AC33" s="585">
        <v>50</v>
      </c>
      <c r="AD33" s="614">
        <v>19350</v>
      </c>
      <c r="AE33" s="75"/>
    </row>
    <row r="34" spans="1:31" ht="23.25" customHeight="1">
      <c r="A34" s="211"/>
      <c r="B34" s="212"/>
      <c r="C34" s="217" t="s">
        <v>30</v>
      </c>
      <c r="D34" s="217"/>
      <c r="E34" s="609">
        <v>316</v>
      </c>
      <c r="F34" s="609">
        <v>407</v>
      </c>
      <c r="G34" s="615">
        <v>106</v>
      </c>
      <c r="H34" s="615">
        <v>501</v>
      </c>
      <c r="I34" s="615">
        <v>0</v>
      </c>
      <c r="J34" s="615">
        <v>0</v>
      </c>
      <c r="K34" s="615">
        <v>0</v>
      </c>
      <c r="L34" s="615">
        <v>0</v>
      </c>
      <c r="M34" s="615">
        <v>0</v>
      </c>
      <c r="N34" s="615">
        <v>0</v>
      </c>
      <c r="O34" s="611">
        <v>3</v>
      </c>
      <c r="P34" s="613">
        <v>2</v>
      </c>
      <c r="Q34" s="628">
        <v>2</v>
      </c>
      <c r="R34" s="613">
        <v>1</v>
      </c>
      <c r="S34" s="585">
        <v>696</v>
      </c>
      <c r="T34" s="585">
        <v>793</v>
      </c>
      <c r="U34" s="585">
        <v>468</v>
      </c>
      <c r="V34" s="585">
        <v>517</v>
      </c>
      <c r="W34" s="585">
        <v>509</v>
      </c>
      <c r="X34" s="585">
        <v>509</v>
      </c>
      <c r="Y34" s="585">
        <v>514</v>
      </c>
      <c r="Z34" s="585">
        <v>548</v>
      </c>
      <c r="AA34" s="585">
        <v>6</v>
      </c>
      <c r="AB34" s="585">
        <v>6196</v>
      </c>
      <c r="AC34" s="585">
        <v>28</v>
      </c>
      <c r="AD34" s="614">
        <v>10667</v>
      </c>
      <c r="AE34" s="75"/>
    </row>
    <row r="35" spans="1:31" ht="23.25" customHeight="1">
      <c r="A35" s="211"/>
      <c r="B35" s="212"/>
      <c r="C35" s="217" t="s">
        <v>29</v>
      </c>
      <c r="D35" s="217"/>
      <c r="E35" s="609">
        <v>369</v>
      </c>
      <c r="F35" s="609">
        <v>323</v>
      </c>
      <c r="G35" s="615">
        <v>327</v>
      </c>
      <c r="H35" s="615">
        <v>346</v>
      </c>
      <c r="I35" s="615">
        <v>1</v>
      </c>
      <c r="J35" s="615">
        <v>0</v>
      </c>
      <c r="K35" s="615">
        <v>0</v>
      </c>
      <c r="L35" s="615">
        <v>1</v>
      </c>
      <c r="M35" s="615">
        <v>0</v>
      </c>
      <c r="N35" s="615">
        <v>0</v>
      </c>
      <c r="O35" s="611">
        <v>0</v>
      </c>
      <c r="P35" s="613">
        <v>0</v>
      </c>
      <c r="Q35" s="628">
        <v>0</v>
      </c>
      <c r="R35" s="613">
        <v>1</v>
      </c>
      <c r="S35" s="585">
        <v>524</v>
      </c>
      <c r="T35" s="585">
        <v>566</v>
      </c>
      <c r="U35" s="585">
        <v>358</v>
      </c>
      <c r="V35" s="585">
        <v>457</v>
      </c>
      <c r="W35" s="585" t="s">
        <v>367</v>
      </c>
      <c r="X35" s="585" t="s">
        <v>367</v>
      </c>
      <c r="Y35" s="585" t="s">
        <v>367</v>
      </c>
      <c r="Z35" s="585">
        <v>1</v>
      </c>
      <c r="AA35" s="585">
        <v>14</v>
      </c>
      <c r="AB35" s="585">
        <v>7287</v>
      </c>
      <c r="AC35" s="585">
        <v>49</v>
      </c>
      <c r="AD35" s="614">
        <v>11758</v>
      </c>
      <c r="AE35" s="75"/>
    </row>
    <row r="36" spans="1:31" ht="23.25" customHeight="1">
      <c r="A36" s="211"/>
      <c r="B36" s="212"/>
      <c r="C36" s="217" t="s">
        <v>48</v>
      </c>
      <c r="D36" s="217"/>
      <c r="E36" s="609">
        <v>359</v>
      </c>
      <c r="F36" s="609">
        <v>366</v>
      </c>
      <c r="G36" s="615">
        <v>388</v>
      </c>
      <c r="H36" s="615">
        <v>315</v>
      </c>
      <c r="I36" s="615">
        <v>0</v>
      </c>
      <c r="J36" s="615">
        <v>0</v>
      </c>
      <c r="K36" s="615">
        <v>1</v>
      </c>
      <c r="L36" s="615">
        <v>0</v>
      </c>
      <c r="M36" s="615">
        <v>0</v>
      </c>
      <c r="N36" s="615">
        <v>0</v>
      </c>
      <c r="O36" s="611">
        <v>18</v>
      </c>
      <c r="P36" s="613">
        <v>18</v>
      </c>
      <c r="Q36" s="628">
        <v>2</v>
      </c>
      <c r="R36" s="613">
        <v>0</v>
      </c>
      <c r="S36" s="585">
        <v>332</v>
      </c>
      <c r="T36" s="585">
        <v>323</v>
      </c>
      <c r="U36" s="585">
        <v>417</v>
      </c>
      <c r="V36" s="585">
        <v>397</v>
      </c>
      <c r="W36" s="585">
        <v>399</v>
      </c>
      <c r="X36" s="585">
        <v>399</v>
      </c>
      <c r="Y36" s="585">
        <v>385</v>
      </c>
      <c r="Z36" s="585">
        <v>420</v>
      </c>
      <c r="AA36" s="585">
        <v>5</v>
      </c>
      <c r="AB36" s="585">
        <v>5308</v>
      </c>
      <c r="AC36" s="585">
        <v>5</v>
      </c>
      <c r="AD36" s="614">
        <v>8364</v>
      </c>
      <c r="AE36" s="75"/>
    </row>
    <row r="37" spans="1:31" ht="23.25" customHeight="1">
      <c r="A37" s="211"/>
      <c r="B37" s="212"/>
      <c r="C37" s="217" t="s">
        <v>192</v>
      </c>
      <c r="D37" s="217"/>
      <c r="E37" s="609">
        <v>175</v>
      </c>
      <c r="F37" s="609">
        <v>186</v>
      </c>
      <c r="G37" s="586">
        <v>141</v>
      </c>
      <c r="H37" s="586">
        <v>247</v>
      </c>
      <c r="I37" s="586">
        <v>0</v>
      </c>
      <c r="J37" s="586">
        <v>0</v>
      </c>
      <c r="K37" s="586">
        <v>0</v>
      </c>
      <c r="L37" s="586">
        <v>1</v>
      </c>
      <c r="M37" s="586">
        <v>0</v>
      </c>
      <c r="N37" s="586">
        <v>0</v>
      </c>
      <c r="O37" s="616">
        <v>10</v>
      </c>
      <c r="P37" s="613">
        <v>10</v>
      </c>
      <c r="Q37" s="628">
        <v>1</v>
      </c>
      <c r="R37" s="613">
        <v>0</v>
      </c>
      <c r="S37" s="586">
        <v>250</v>
      </c>
      <c r="T37" s="586">
        <v>379</v>
      </c>
      <c r="U37" s="586">
        <v>172</v>
      </c>
      <c r="V37" s="586">
        <v>262</v>
      </c>
      <c r="W37" s="586">
        <v>1157</v>
      </c>
      <c r="X37" s="586">
        <v>1177</v>
      </c>
      <c r="Y37" s="586">
        <v>1233</v>
      </c>
      <c r="Z37" s="586">
        <v>255</v>
      </c>
      <c r="AA37" s="586">
        <v>9</v>
      </c>
      <c r="AB37" s="586">
        <v>4121</v>
      </c>
      <c r="AC37" s="586">
        <v>18</v>
      </c>
      <c r="AD37" s="617">
        <v>6439</v>
      </c>
      <c r="AE37" s="75"/>
    </row>
    <row r="38" spans="1:31" ht="23.25" customHeight="1">
      <c r="A38" s="468" t="s">
        <v>61</v>
      </c>
      <c r="B38" s="358"/>
      <c r="C38" s="293"/>
      <c r="D38" s="293"/>
      <c r="E38" s="600">
        <f aca="true" t="shared" si="5" ref="E38:AD38">SUM(E39:E42)</f>
        <v>1424</v>
      </c>
      <c r="F38" s="600">
        <f t="shared" si="5"/>
        <v>1428</v>
      </c>
      <c r="G38" s="606">
        <f t="shared" si="5"/>
        <v>1528</v>
      </c>
      <c r="H38" s="606">
        <f t="shared" si="5"/>
        <v>1699</v>
      </c>
      <c r="I38" s="606">
        <f t="shared" si="5"/>
        <v>0</v>
      </c>
      <c r="J38" s="606">
        <f t="shared" si="5"/>
        <v>2</v>
      </c>
      <c r="K38" s="606">
        <f t="shared" si="5"/>
        <v>0</v>
      </c>
      <c r="L38" s="606">
        <f t="shared" si="5"/>
        <v>2</v>
      </c>
      <c r="M38" s="606">
        <f t="shared" si="5"/>
        <v>0</v>
      </c>
      <c r="N38" s="606">
        <f t="shared" si="5"/>
        <v>0</v>
      </c>
      <c r="O38" s="600">
        <f t="shared" si="5"/>
        <v>12</v>
      </c>
      <c r="P38" s="789">
        <f t="shared" si="5"/>
        <v>12</v>
      </c>
      <c r="Q38" s="790">
        <f t="shared" si="5"/>
        <v>3</v>
      </c>
      <c r="R38" s="600">
        <f t="shared" si="5"/>
        <v>1</v>
      </c>
      <c r="S38" s="584">
        <f t="shared" si="5"/>
        <v>1504</v>
      </c>
      <c r="T38" s="584">
        <f t="shared" si="5"/>
        <v>1509</v>
      </c>
      <c r="U38" s="584">
        <f t="shared" si="5"/>
        <v>1553</v>
      </c>
      <c r="V38" s="584">
        <f t="shared" si="5"/>
        <v>1831</v>
      </c>
      <c r="W38" s="584">
        <f t="shared" si="5"/>
        <v>2734</v>
      </c>
      <c r="X38" s="584">
        <f t="shared" si="5"/>
        <v>2734</v>
      </c>
      <c r="Y38" s="584">
        <f t="shared" si="5"/>
        <v>1743</v>
      </c>
      <c r="Z38" s="584">
        <f t="shared" si="5"/>
        <v>2890</v>
      </c>
      <c r="AA38" s="584">
        <f t="shared" si="5"/>
        <v>37</v>
      </c>
      <c r="AB38" s="584">
        <f t="shared" si="5"/>
        <v>24046</v>
      </c>
      <c r="AC38" s="584">
        <f t="shared" si="5"/>
        <v>93</v>
      </c>
      <c r="AD38" s="608">
        <f t="shared" si="5"/>
        <v>41950</v>
      </c>
      <c r="AE38" s="46"/>
    </row>
    <row r="39" spans="1:31" ht="23.25" customHeight="1">
      <c r="A39" s="211"/>
      <c r="B39" s="212"/>
      <c r="C39" s="217" t="s">
        <v>49</v>
      </c>
      <c r="D39" s="217"/>
      <c r="E39" s="609">
        <v>355</v>
      </c>
      <c r="F39" s="609">
        <v>294</v>
      </c>
      <c r="G39" s="610">
        <v>348</v>
      </c>
      <c r="H39" s="610">
        <v>395</v>
      </c>
      <c r="I39" s="610">
        <v>0</v>
      </c>
      <c r="J39" s="610">
        <v>1</v>
      </c>
      <c r="K39" s="610">
        <v>0</v>
      </c>
      <c r="L39" s="610">
        <v>0</v>
      </c>
      <c r="M39" s="610">
        <v>0</v>
      </c>
      <c r="N39" s="610">
        <v>0</v>
      </c>
      <c r="O39" s="611">
        <v>0</v>
      </c>
      <c r="P39" s="613">
        <v>0</v>
      </c>
      <c r="Q39" s="628">
        <v>0</v>
      </c>
      <c r="R39" s="613">
        <v>0</v>
      </c>
      <c r="S39" s="585">
        <v>380</v>
      </c>
      <c r="T39" s="585">
        <v>310</v>
      </c>
      <c r="U39" s="585">
        <v>363</v>
      </c>
      <c r="V39" s="585">
        <v>430</v>
      </c>
      <c r="W39" s="585">
        <v>361</v>
      </c>
      <c r="X39" s="585">
        <v>361</v>
      </c>
      <c r="Y39" s="585">
        <v>378</v>
      </c>
      <c r="Z39" s="585">
        <v>434</v>
      </c>
      <c r="AA39" s="585">
        <v>5</v>
      </c>
      <c r="AB39" s="585">
        <v>6871</v>
      </c>
      <c r="AC39" s="585">
        <v>5</v>
      </c>
      <c r="AD39" s="614">
        <v>11843</v>
      </c>
      <c r="AE39" s="75"/>
    </row>
    <row r="40" spans="1:31" ht="23.25" customHeight="1">
      <c r="A40" s="211"/>
      <c r="B40" s="212"/>
      <c r="C40" s="217" t="s">
        <v>50</v>
      </c>
      <c r="D40" s="217"/>
      <c r="E40" s="609">
        <v>573</v>
      </c>
      <c r="F40" s="609">
        <v>670</v>
      </c>
      <c r="G40" s="615">
        <v>637</v>
      </c>
      <c r="H40" s="615">
        <v>732</v>
      </c>
      <c r="I40" s="615">
        <v>0</v>
      </c>
      <c r="J40" s="615">
        <v>0</v>
      </c>
      <c r="K40" s="615">
        <v>0</v>
      </c>
      <c r="L40" s="615">
        <v>0</v>
      </c>
      <c r="M40" s="615">
        <v>0</v>
      </c>
      <c r="N40" s="615">
        <v>0</v>
      </c>
      <c r="O40" s="611">
        <v>3</v>
      </c>
      <c r="P40" s="613">
        <v>4</v>
      </c>
      <c r="Q40" s="628">
        <v>1</v>
      </c>
      <c r="R40" s="613">
        <v>0</v>
      </c>
      <c r="S40" s="585">
        <v>581</v>
      </c>
      <c r="T40" s="585">
        <v>680</v>
      </c>
      <c r="U40" s="585">
        <v>645</v>
      </c>
      <c r="V40" s="585">
        <v>789</v>
      </c>
      <c r="W40" s="585">
        <v>691</v>
      </c>
      <c r="X40" s="585">
        <v>691</v>
      </c>
      <c r="Y40" s="585">
        <v>759</v>
      </c>
      <c r="Z40" s="585">
        <v>823</v>
      </c>
      <c r="AA40" s="585">
        <v>23</v>
      </c>
      <c r="AB40" s="585">
        <v>10087</v>
      </c>
      <c r="AC40" s="585">
        <v>63</v>
      </c>
      <c r="AD40" s="614">
        <v>17708</v>
      </c>
      <c r="AE40" s="75"/>
    </row>
    <row r="41" spans="1:31" ht="23.25" customHeight="1">
      <c r="A41" s="211"/>
      <c r="B41" s="212"/>
      <c r="C41" s="217" t="s">
        <v>31</v>
      </c>
      <c r="D41" s="217"/>
      <c r="E41" s="609">
        <v>367</v>
      </c>
      <c r="F41" s="609">
        <v>323</v>
      </c>
      <c r="G41" s="615">
        <v>403</v>
      </c>
      <c r="H41" s="615">
        <v>429</v>
      </c>
      <c r="I41" s="615">
        <v>0</v>
      </c>
      <c r="J41" s="615">
        <v>1</v>
      </c>
      <c r="K41" s="615">
        <v>0</v>
      </c>
      <c r="L41" s="615">
        <v>2</v>
      </c>
      <c r="M41" s="615">
        <v>0</v>
      </c>
      <c r="N41" s="615">
        <v>0</v>
      </c>
      <c r="O41" s="611">
        <v>9</v>
      </c>
      <c r="P41" s="613">
        <v>8</v>
      </c>
      <c r="Q41" s="628">
        <v>2</v>
      </c>
      <c r="R41" s="613">
        <v>1</v>
      </c>
      <c r="S41" s="585">
        <v>375</v>
      </c>
      <c r="T41" s="585">
        <v>339</v>
      </c>
      <c r="U41" s="585">
        <v>403</v>
      </c>
      <c r="V41" s="585">
        <v>461</v>
      </c>
      <c r="W41" s="585">
        <v>1530</v>
      </c>
      <c r="X41" s="585">
        <v>1530</v>
      </c>
      <c r="Y41" s="585">
        <v>438</v>
      </c>
      <c r="Z41" s="585">
        <v>1449</v>
      </c>
      <c r="AA41" s="585">
        <v>4</v>
      </c>
      <c r="AB41" s="585">
        <v>2823</v>
      </c>
      <c r="AC41" s="585">
        <v>20</v>
      </c>
      <c r="AD41" s="614">
        <v>5837</v>
      </c>
      <c r="AE41" s="75"/>
    </row>
    <row r="42" spans="1:31" ht="23.25" customHeight="1">
      <c r="A42" s="211"/>
      <c r="B42" s="212"/>
      <c r="C42" s="217" t="s">
        <v>37</v>
      </c>
      <c r="D42" s="217"/>
      <c r="E42" s="609">
        <v>129</v>
      </c>
      <c r="F42" s="609">
        <v>141</v>
      </c>
      <c r="G42" s="586">
        <v>140</v>
      </c>
      <c r="H42" s="586">
        <v>143</v>
      </c>
      <c r="I42" s="586">
        <v>0</v>
      </c>
      <c r="J42" s="586">
        <v>0</v>
      </c>
      <c r="K42" s="586">
        <v>0</v>
      </c>
      <c r="L42" s="586">
        <v>0</v>
      </c>
      <c r="M42" s="586">
        <v>0</v>
      </c>
      <c r="N42" s="586">
        <v>0</v>
      </c>
      <c r="O42" s="616">
        <v>0</v>
      </c>
      <c r="P42" s="613">
        <v>0</v>
      </c>
      <c r="Q42" s="628">
        <v>0</v>
      </c>
      <c r="R42" s="613">
        <v>0</v>
      </c>
      <c r="S42" s="586">
        <v>168</v>
      </c>
      <c r="T42" s="586">
        <v>180</v>
      </c>
      <c r="U42" s="586">
        <v>142</v>
      </c>
      <c r="V42" s="586">
        <v>151</v>
      </c>
      <c r="W42" s="586">
        <v>152</v>
      </c>
      <c r="X42" s="586">
        <v>152</v>
      </c>
      <c r="Y42" s="586">
        <v>168</v>
      </c>
      <c r="Z42" s="586">
        <v>184</v>
      </c>
      <c r="AA42" s="586">
        <v>5</v>
      </c>
      <c r="AB42" s="586">
        <v>4265</v>
      </c>
      <c r="AC42" s="586">
        <v>5</v>
      </c>
      <c r="AD42" s="617">
        <v>6562</v>
      </c>
      <c r="AE42" s="75"/>
    </row>
    <row r="43" spans="1:31" ht="23.25" customHeight="1">
      <c r="A43" s="467" t="s">
        <v>6</v>
      </c>
      <c r="B43" s="355"/>
      <c r="C43" s="293"/>
      <c r="D43" s="293"/>
      <c r="E43" s="600">
        <f aca="true" t="shared" si="6" ref="E43:AD43">SUM(E44:E46)</f>
        <v>747</v>
      </c>
      <c r="F43" s="600">
        <f t="shared" si="6"/>
        <v>730</v>
      </c>
      <c r="G43" s="606">
        <f t="shared" si="6"/>
        <v>742</v>
      </c>
      <c r="H43" s="606">
        <f t="shared" si="6"/>
        <v>777</v>
      </c>
      <c r="I43" s="606">
        <f t="shared" si="6"/>
        <v>0</v>
      </c>
      <c r="J43" s="606">
        <f t="shared" si="6"/>
        <v>0</v>
      </c>
      <c r="K43" s="606">
        <f t="shared" si="6"/>
        <v>0</v>
      </c>
      <c r="L43" s="606">
        <f t="shared" si="6"/>
        <v>1</v>
      </c>
      <c r="M43" s="606">
        <f t="shared" si="6"/>
        <v>0</v>
      </c>
      <c r="N43" s="606">
        <f t="shared" si="6"/>
        <v>0</v>
      </c>
      <c r="O43" s="600">
        <f t="shared" si="6"/>
        <v>6</v>
      </c>
      <c r="P43" s="789">
        <f t="shared" si="6"/>
        <v>6</v>
      </c>
      <c r="Q43" s="790">
        <f t="shared" si="6"/>
        <v>2</v>
      </c>
      <c r="R43" s="600">
        <f t="shared" si="6"/>
        <v>3</v>
      </c>
      <c r="S43" s="584">
        <f t="shared" si="6"/>
        <v>1046</v>
      </c>
      <c r="T43" s="584">
        <f t="shared" si="6"/>
        <v>1112</v>
      </c>
      <c r="U43" s="584">
        <f t="shared" si="6"/>
        <v>819</v>
      </c>
      <c r="V43" s="584">
        <f t="shared" si="6"/>
        <v>876</v>
      </c>
      <c r="W43" s="584">
        <f t="shared" si="6"/>
        <v>706</v>
      </c>
      <c r="X43" s="584">
        <f t="shared" si="6"/>
        <v>706</v>
      </c>
      <c r="Y43" s="584">
        <f t="shared" si="6"/>
        <v>676</v>
      </c>
      <c r="Z43" s="584">
        <f t="shared" si="6"/>
        <v>818</v>
      </c>
      <c r="AA43" s="584">
        <f t="shared" si="6"/>
        <v>64</v>
      </c>
      <c r="AB43" s="584">
        <f t="shared" si="6"/>
        <v>13896</v>
      </c>
      <c r="AC43" s="584">
        <f t="shared" si="6"/>
        <v>88</v>
      </c>
      <c r="AD43" s="608">
        <f t="shared" si="6"/>
        <v>24652</v>
      </c>
      <c r="AE43" s="46"/>
    </row>
    <row r="44" spans="1:31" ht="23.25" customHeight="1">
      <c r="A44" s="211"/>
      <c r="B44" s="212"/>
      <c r="C44" s="217" t="s">
        <v>32</v>
      </c>
      <c r="D44" s="217"/>
      <c r="E44" s="609">
        <v>234</v>
      </c>
      <c r="F44" s="609">
        <v>235</v>
      </c>
      <c r="G44" s="610">
        <v>243</v>
      </c>
      <c r="H44" s="610">
        <v>228</v>
      </c>
      <c r="I44" s="610">
        <v>0</v>
      </c>
      <c r="J44" s="610">
        <v>0</v>
      </c>
      <c r="K44" s="610">
        <v>0</v>
      </c>
      <c r="L44" s="610">
        <v>0</v>
      </c>
      <c r="M44" s="610">
        <v>0</v>
      </c>
      <c r="N44" s="610">
        <v>0</v>
      </c>
      <c r="O44" s="611">
        <v>3</v>
      </c>
      <c r="P44" s="613">
        <v>3</v>
      </c>
      <c r="Q44" s="628">
        <v>2</v>
      </c>
      <c r="R44" s="613">
        <v>3</v>
      </c>
      <c r="S44" s="585">
        <v>483</v>
      </c>
      <c r="T44" s="585">
        <v>545</v>
      </c>
      <c r="U44" s="585">
        <v>251</v>
      </c>
      <c r="V44" s="585">
        <v>246</v>
      </c>
      <c r="W44" s="585">
        <v>249</v>
      </c>
      <c r="X44" s="585">
        <v>249</v>
      </c>
      <c r="Y44" s="585">
        <v>219</v>
      </c>
      <c r="Z44" s="585">
        <v>274</v>
      </c>
      <c r="AA44" s="585">
        <v>2</v>
      </c>
      <c r="AB44" s="585">
        <v>4294</v>
      </c>
      <c r="AC44" s="585">
        <v>24</v>
      </c>
      <c r="AD44" s="614">
        <v>8523</v>
      </c>
      <c r="AE44" s="75"/>
    </row>
    <row r="45" spans="1:31" ht="23.25" customHeight="1">
      <c r="A45" s="211"/>
      <c r="B45" s="212"/>
      <c r="C45" s="217" t="s">
        <v>33</v>
      </c>
      <c r="D45" s="217"/>
      <c r="E45" s="609">
        <v>397</v>
      </c>
      <c r="F45" s="609">
        <v>383</v>
      </c>
      <c r="G45" s="615">
        <v>362</v>
      </c>
      <c r="H45" s="615">
        <v>413</v>
      </c>
      <c r="I45" s="615">
        <v>0</v>
      </c>
      <c r="J45" s="615">
        <v>0</v>
      </c>
      <c r="K45" s="615">
        <v>0</v>
      </c>
      <c r="L45" s="615">
        <v>1</v>
      </c>
      <c r="M45" s="615">
        <v>0</v>
      </c>
      <c r="N45" s="615">
        <v>0</v>
      </c>
      <c r="O45" s="611">
        <v>3</v>
      </c>
      <c r="P45" s="613">
        <v>3</v>
      </c>
      <c r="Q45" s="628">
        <v>0</v>
      </c>
      <c r="R45" s="613">
        <v>0</v>
      </c>
      <c r="S45" s="585">
        <v>400</v>
      </c>
      <c r="T45" s="585">
        <v>400</v>
      </c>
      <c r="U45" s="585">
        <v>400</v>
      </c>
      <c r="V45" s="585">
        <v>478</v>
      </c>
      <c r="W45" s="585">
        <v>457</v>
      </c>
      <c r="X45" s="585">
        <v>457</v>
      </c>
      <c r="Y45" s="585">
        <v>457</v>
      </c>
      <c r="Z45" s="585">
        <v>544</v>
      </c>
      <c r="AA45" s="585">
        <v>59</v>
      </c>
      <c r="AB45" s="585">
        <v>7017</v>
      </c>
      <c r="AC45" s="585">
        <v>59</v>
      </c>
      <c r="AD45" s="614">
        <v>11791</v>
      </c>
      <c r="AE45" s="75"/>
    </row>
    <row r="46" spans="1:31" ht="23.25" customHeight="1">
      <c r="A46" s="211"/>
      <c r="B46" s="212"/>
      <c r="C46" s="217" t="s">
        <v>34</v>
      </c>
      <c r="D46" s="217"/>
      <c r="E46" s="609">
        <v>116</v>
      </c>
      <c r="F46" s="609">
        <v>112</v>
      </c>
      <c r="G46" s="586">
        <v>137</v>
      </c>
      <c r="H46" s="586">
        <v>136</v>
      </c>
      <c r="I46" s="586">
        <v>0</v>
      </c>
      <c r="J46" s="586">
        <v>0</v>
      </c>
      <c r="K46" s="586">
        <v>0</v>
      </c>
      <c r="L46" s="586">
        <v>0</v>
      </c>
      <c r="M46" s="586">
        <v>0</v>
      </c>
      <c r="N46" s="586">
        <v>0</v>
      </c>
      <c r="O46" s="611">
        <v>0</v>
      </c>
      <c r="P46" s="613">
        <v>0</v>
      </c>
      <c r="Q46" s="628">
        <v>0</v>
      </c>
      <c r="R46" s="613">
        <v>0</v>
      </c>
      <c r="S46" s="586">
        <v>163</v>
      </c>
      <c r="T46" s="586">
        <v>167</v>
      </c>
      <c r="U46" s="586">
        <v>168</v>
      </c>
      <c r="V46" s="586">
        <v>152</v>
      </c>
      <c r="W46" s="586" t="s">
        <v>367</v>
      </c>
      <c r="X46" s="586" t="s">
        <v>367</v>
      </c>
      <c r="Y46" s="586" t="s">
        <v>367</v>
      </c>
      <c r="Z46" s="586" t="s">
        <v>367</v>
      </c>
      <c r="AA46" s="586">
        <v>3</v>
      </c>
      <c r="AB46" s="586">
        <v>2585</v>
      </c>
      <c r="AC46" s="586">
        <v>5</v>
      </c>
      <c r="AD46" s="617">
        <v>4338</v>
      </c>
      <c r="AE46" s="75"/>
    </row>
    <row r="47" spans="1:31" ht="23.25" customHeight="1">
      <c r="A47" s="232" t="s">
        <v>7</v>
      </c>
      <c r="B47" s="233"/>
      <c r="C47" s="229"/>
      <c r="D47" s="234"/>
      <c r="E47" s="626">
        <f aca="true" t="shared" si="7" ref="E47:AD47">SUM(E48:E50)</f>
        <v>326</v>
      </c>
      <c r="F47" s="626">
        <f t="shared" si="7"/>
        <v>377</v>
      </c>
      <c r="G47" s="606">
        <f t="shared" si="7"/>
        <v>356</v>
      </c>
      <c r="H47" s="606">
        <f t="shared" si="7"/>
        <v>378</v>
      </c>
      <c r="I47" s="606">
        <f t="shared" si="7"/>
        <v>0</v>
      </c>
      <c r="J47" s="606">
        <f t="shared" si="7"/>
        <v>0</v>
      </c>
      <c r="K47" s="606">
        <f t="shared" si="7"/>
        <v>0</v>
      </c>
      <c r="L47" s="606">
        <f t="shared" si="7"/>
        <v>0</v>
      </c>
      <c r="M47" s="606">
        <f t="shared" si="7"/>
        <v>0</v>
      </c>
      <c r="N47" s="606">
        <f t="shared" si="7"/>
        <v>0</v>
      </c>
      <c r="O47" s="626">
        <f t="shared" si="7"/>
        <v>3</v>
      </c>
      <c r="P47" s="626">
        <f t="shared" si="7"/>
        <v>3</v>
      </c>
      <c r="Q47" s="626">
        <f t="shared" si="7"/>
        <v>1</v>
      </c>
      <c r="R47" s="626">
        <f t="shared" si="7"/>
        <v>0</v>
      </c>
      <c r="S47" s="584">
        <f t="shared" si="7"/>
        <v>360</v>
      </c>
      <c r="T47" s="584">
        <f t="shared" si="7"/>
        <v>467</v>
      </c>
      <c r="U47" s="584">
        <f t="shared" si="7"/>
        <v>412</v>
      </c>
      <c r="V47" s="584">
        <f t="shared" si="7"/>
        <v>408</v>
      </c>
      <c r="W47" s="584">
        <f t="shared" si="7"/>
        <v>3</v>
      </c>
      <c r="X47" s="584">
        <f t="shared" si="7"/>
        <v>3</v>
      </c>
      <c r="Y47" s="584">
        <f t="shared" si="7"/>
        <v>1</v>
      </c>
      <c r="Z47" s="584">
        <f t="shared" si="7"/>
        <v>0</v>
      </c>
      <c r="AA47" s="584">
        <f t="shared" si="7"/>
        <v>7</v>
      </c>
      <c r="AB47" s="584">
        <f t="shared" si="7"/>
        <v>7145</v>
      </c>
      <c r="AC47" s="584">
        <f t="shared" si="7"/>
        <v>22</v>
      </c>
      <c r="AD47" s="608">
        <f t="shared" si="7"/>
        <v>11813</v>
      </c>
      <c r="AE47" s="46"/>
    </row>
    <row r="48" spans="1:31" ht="23.25" customHeight="1">
      <c r="A48" s="211"/>
      <c r="B48" s="237"/>
      <c r="C48" s="217" t="s">
        <v>35</v>
      </c>
      <c r="D48" s="294"/>
      <c r="E48" s="627">
        <v>68</v>
      </c>
      <c r="F48" s="627">
        <v>104</v>
      </c>
      <c r="G48" s="610">
        <v>86</v>
      </c>
      <c r="H48" s="610">
        <v>90</v>
      </c>
      <c r="I48" s="610">
        <v>0</v>
      </c>
      <c r="J48" s="610">
        <v>0</v>
      </c>
      <c r="K48" s="610">
        <v>0</v>
      </c>
      <c r="L48" s="610">
        <v>0</v>
      </c>
      <c r="M48" s="610">
        <v>0</v>
      </c>
      <c r="N48" s="610">
        <v>0</v>
      </c>
      <c r="O48" s="628">
        <v>0</v>
      </c>
      <c r="P48" s="611">
        <v>0</v>
      </c>
      <c r="Q48" s="611">
        <v>0</v>
      </c>
      <c r="R48" s="628">
        <v>0</v>
      </c>
      <c r="S48" s="585">
        <v>84</v>
      </c>
      <c r="T48" s="585">
        <v>158</v>
      </c>
      <c r="U48" s="585">
        <v>94</v>
      </c>
      <c r="V48" s="585">
        <v>105</v>
      </c>
      <c r="W48" s="585" t="s">
        <v>367</v>
      </c>
      <c r="X48" s="585" t="s">
        <v>367</v>
      </c>
      <c r="Y48" s="585" t="s">
        <v>367</v>
      </c>
      <c r="Z48" s="585" t="s">
        <v>367</v>
      </c>
      <c r="AA48" s="585">
        <v>5</v>
      </c>
      <c r="AB48" s="585">
        <v>2481</v>
      </c>
      <c r="AC48" s="585">
        <v>10</v>
      </c>
      <c r="AD48" s="614">
        <v>3802</v>
      </c>
      <c r="AE48" s="46"/>
    </row>
    <row r="49" spans="1:31" ht="23.25" customHeight="1">
      <c r="A49" s="242"/>
      <c r="B49" s="243"/>
      <c r="C49" s="217" t="s">
        <v>36</v>
      </c>
      <c r="D49" s="295"/>
      <c r="E49" s="627">
        <v>172</v>
      </c>
      <c r="F49" s="627">
        <v>169</v>
      </c>
      <c r="G49" s="615">
        <v>173</v>
      </c>
      <c r="H49" s="615">
        <v>184</v>
      </c>
      <c r="I49" s="615">
        <v>0</v>
      </c>
      <c r="J49" s="615">
        <v>0</v>
      </c>
      <c r="K49" s="615">
        <v>0</v>
      </c>
      <c r="L49" s="615">
        <v>0</v>
      </c>
      <c r="M49" s="615">
        <v>0</v>
      </c>
      <c r="N49" s="615">
        <v>0</v>
      </c>
      <c r="O49" s="628">
        <v>0</v>
      </c>
      <c r="P49" s="611">
        <v>0</v>
      </c>
      <c r="Q49" s="611">
        <v>0</v>
      </c>
      <c r="R49" s="628">
        <v>0</v>
      </c>
      <c r="S49" s="585">
        <v>179</v>
      </c>
      <c r="T49" s="585">
        <v>182</v>
      </c>
      <c r="U49" s="585">
        <v>214</v>
      </c>
      <c r="V49" s="585">
        <v>198</v>
      </c>
      <c r="W49" s="585" t="s">
        <v>367</v>
      </c>
      <c r="X49" s="585" t="s">
        <v>367</v>
      </c>
      <c r="Y49" s="585" t="s">
        <v>367</v>
      </c>
      <c r="Z49" s="585" t="s">
        <v>367</v>
      </c>
      <c r="AA49" s="585">
        <v>2</v>
      </c>
      <c r="AB49" s="585">
        <v>2497</v>
      </c>
      <c r="AC49" s="585">
        <v>7</v>
      </c>
      <c r="AD49" s="614">
        <v>4330</v>
      </c>
      <c r="AE49" s="46"/>
    </row>
    <row r="50" spans="1:31" ht="23.25" customHeight="1">
      <c r="A50" s="245"/>
      <c r="B50" s="246"/>
      <c r="C50" s="247" t="s">
        <v>51</v>
      </c>
      <c r="D50" s="248"/>
      <c r="E50" s="629">
        <v>86</v>
      </c>
      <c r="F50" s="629">
        <v>104</v>
      </c>
      <c r="G50" s="586">
        <v>97</v>
      </c>
      <c r="H50" s="586">
        <v>104</v>
      </c>
      <c r="I50" s="586">
        <v>0</v>
      </c>
      <c r="J50" s="586">
        <v>0</v>
      </c>
      <c r="K50" s="586">
        <v>0</v>
      </c>
      <c r="L50" s="586">
        <v>0</v>
      </c>
      <c r="M50" s="586">
        <v>0</v>
      </c>
      <c r="N50" s="586">
        <v>0</v>
      </c>
      <c r="O50" s="630">
        <v>3</v>
      </c>
      <c r="P50" s="616">
        <v>3</v>
      </c>
      <c r="Q50" s="616">
        <v>1</v>
      </c>
      <c r="R50" s="630">
        <v>0</v>
      </c>
      <c r="S50" s="586">
        <v>97</v>
      </c>
      <c r="T50" s="586">
        <v>127</v>
      </c>
      <c r="U50" s="586">
        <v>104</v>
      </c>
      <c r="V50" s="586">
        <v>105</v>
      </c>
      <c r="W50" s="586">
        <v>3</v>
      </c>
      <c r="X50" s="586">
        <v>3</v>
      </c>
      <c r="Y50" s="586">
        <v>1</v>
      </c>
      <c r="Z50" s="586" t="s">
        <v>367</v>
      </c>
      <c r="AA50" s="586" t="s">
        <v>367</v>
      </c>
      <c r="AB50" s="586">
        <v>2167</v>
      </c>
      <c r="AC50" s="586">
        <v>5</v>
      </c>
      <c r="AD50" s="617">
        <v>3681</v>
      </c>
      <c r="AE50" s="46"/>
    </row>
    <row r="51" spans="1:31" ht="23.25" customHeight="1">
      <c r="A51" s="467" t="s">
        <v>8</v>
      </c>
      <c r="B51" s="366"/>
      <c r="C51" s="293"/>
      <c r="D51" s="293"/>
      <c r="E51" s="600">
        <f aca="true" t="shared" si="8" ref="E51:AD51">SUM(E52:E54)</f>
        <v>996</v>
      </c>
      <c r="F51" s="600">
        <f t="shared" si="8"/>
        <v>1103</v>
      </c>
      <c r="G51" s="606">
        <f t="shared" si="8"/>
        <v>1012</v>
      </c>
      <c r="H51" s="606">
        <f t="shared" si="8"/>
        <v>999</v>
      </c>
      <c r="I51" s="606">
        <f t="shared" si="8"/>
        <v>0</v>
      </c>
      <c r="J51" s="606">
        <f t="shared" si="8"/>
        <v>0</v>
      </c>
      <c r="K51" s="606">
        <f t="shared" si="8"/>
        <v>0</v>
      </c>
      <c r="L51" s="606">
        <f t="shared" si="8"/>
        <v>1</v>
      </c>
      <c r="M51" s="606">
        <f t="shared" si="8"/>
        <v>0</v>
      </c>
      <c r="N51" s="606">
        <f t="shared" si="8"/>
        <v>0</v>
      </c>
      <c r="O51" s="600">
        <f t="shared" si="8"/>
        <v>46</v>
      </c>
      <c r="P51" s="789">
        <f t="shared" si="8"/>
        <v>49</v>
      </c>
      <c r="Q51" s="790">
        <f t="shared" si="8"/>
        <v>27</v>
      </c>
      <c r="R51" s="600">
        <f t="shared" si="8"/>
        <v>4</v>
      </c>
      <c r="S51" s="584">
        <f t="shared" si="8"/>
        <v>1476</v>
      </c>
      <c r="T51" s="584">
        <f t="shared" si="8"/>
        <v>1476</v>
      </c>
      <c r="U51" s="584">
        <f t="shared" si="8"/>
        <v>1061</v>
      </c>
      <c r="V51" s="584">
        <f t="shared" si="8"/>
        <v>1135</v>
      </c>
      <c r="W51" s="584">
        <f t="shared" si="8"/>
        <v>1336</v>
      </c>
      <c r="X51" s="584">
        <f t="shared" si="8"/>
        <v>135</v>
      </c>
      <c r="Y51" s="584">
        <f t="shared" si="8"/>
        <v>300</v>
      </c>
      <c r="Z51" s="584">
        <f t="shared" si="8"/>
        <v>1446</v>
      </c>
      <c r="AA51" s="584">
        <f t="shared" si="8"/>
        <v>11</v>
      </c>
      <c r="AB51" s="584">
        <f t="shared" si="8"/>
        <v>20975</v>
      </c>
      <c r="AC51" s="584">
        <f t="shared" si="8"/>
        <v>30</v>
      </c>
      <c r="AD51" s="608">
        <f t="shared" si="8"/>
        <v>35571</v>
      </c>
      <c r="AE51" s="46"/>
    </row>
    <row r="52" spans="1:31" ht="23.25" customHeight="1">
      <c r="A52" s="211"/>
      <c r="B52" s="237"/>
      <c r="C52" s="217" t="s">
        <v>38</v>
      </c>
      <c r="D52" s="217"/>
      <c r="E52" s="609">
        <v>750</v>
      </c>
      <c r="F52" s="609">
        <v>834</v>
      </c>
      <c r="G52" s="610">
        <v>765</v>
      </c>
      <c r="H52" s="610">
        <v>707</v>
      </c>
      <c r="I52" s="610">
        <v>0</v>
      </c>
      <c r="J52" s="610">
        <v>0</v>
      </c>
      <c r="K52" s="610">
        <v>0</v>
      </c>
      <c r="L52" s="610">
        <v>0</v>
      </c>
      <c r="M52" s="610">
        <v>0</v>
      </c>
      <c r="N52" s="610">
        <v>0</v>
      </c>
      <c r="O52" s="611">
        <v>46</v>
      </c>
      <c r="P52" s="613">
        <v>49</v>
      </c>
      <c r="Q52" s="628">
        <v>27</v>
      </c>
      <c r="R52" s="612">
        <v>4</v>
      </c>
      <c r="S52" s="585">
        <v>1181</v>
      </c>
      <c r="T52" s="585">
        <v>1132</v>
      </c>
      <c r="U52" s="585">
        <v>773</v>
      </c>
      <c r="V52" s="585">
        <v>837</v>
      </c>
      <c r="W52" s="585">
        <v>816</v>
      </c>
      <c r="X52" s="585">
        <v>50</v>
      </c>
      <c r="Y52" s="585">
        <v>125</v>
      </c>
      <c r="Z52" s="585">
        <v>816</v>
      </c>
      <c r="AA52" s="585">
        <v>4</v>
      </c>
      <c r="AB52" s="585">
        <v>13832</v>
      </c>
      <c r="AC52" s="585">
        <v>4</v>
      </c>
      <c r="AD52" s="614">
        <v>23621</v>
      </c>
      <c r="AE52" s="75"/>
    </row>
    <row r="53" spans="1:31" ht="23.25" customHeight="1">
      <c r="A53" s="211"/>
      <c r="B53" s="237"/>
      <c r="C53" s="217" t="s">
        <v>52</v>
      </c>
      <c r="D53" s="217"/>
      <c r="E53" s="609">
        <v>116</v>
      </c>
      <c r="F53" s="609">
        <v>137</v>
      </c>
      <c r="G53" s="615">
        <v>127</v>
      </c>
      <c r="H53" s="615">
        <v>163</v>
      </c>
      <c r="I53" s="615">
        <v>0</v>
      </c>
      <c r="J53" s="615">
        <v>0</v>
      </c>
      <c r="K53" s="615">
        <v>0</v>
      </c>
      <c r="L53" s="615">
        <v>0</v>
      </c>
      <c r="M53" s="615">
        <v>0</v>
      </c>
      <c r="N53" s="615">
        <v>0</v>
      </c>
      <c r="O53" s="611">
        <v>0</v>
      </c>
      <c r="P53" s="613">
        <v>0</v>
      </c>
      <c r="Q53" s="628">
        <v>0</v>
      </c>
      <c r="R53" s="612">
        <v>0</v>
      </c>
      <c r="S53" s="585">
        <v>155</v>
      </c>
      <c r="T53" s="585">
        <v>197</v>
      </c>
      <c r="U53" s="585">
        <v>152</v>
      </c>
      <c r="V53" s="585">
        <v>167</v>
      </c>
      <c r="W53" s="585">
        <v>520</v>
      </c>
      <c r="X53" s="585">
        <v>85</v>
      </c>
      <c r="Y53" s="585">
        <v>175</v>
      </c>
      <c r="Z53" s="585">
        <v>630</v>
      </c>
      <c r="AA53" s="585">
        <v>6</v>
      </c>
      <c r="AB53" s="585">
        <v>3884</v>
      </c>
      <c r="AC53" s="585">
        <v>14</v>
      </c>
      <c r="AD53" s="614">
        <v>6706</v>
      </c>
      <c r="AE53" s="75"/>
    </row>
    <row r="54" spans="1:31" ht="23.25" customHeight="1">
      <c r="A54" s="211"/>
      <c r="B54" s="237"/>
      <c r="C54" s="217" t="s">
        <v>53</v>
      </c>
      <c r="D54" s="217"/>
      <c r="E54" s="609">
        <v>130</v>
      </c>
      <c r="F54" s="609">
        <v>132</v>
      </c>
      <c r="G54" s="586">
        <v>120</v>
      </c>
      <c r="H54" s="586">
        <v>129</v>
      </c>
      <c r="I54" s="586">
        <v>0</v>
      </c>
      <c r="J54" s="586">
        <v>0</v>
      </c>
      <c r="K54" s="586">
        <v>0</v>
      </c>
      <c r="L54" s="586">
        <v>1</v>
      </c>
      <c r="M54" s="586">
        <v>0</v>
      </c>
      <c r="N54" s="586">
        <v>0</v>
      </c>
      <c r="O54" s="616">
        <v>0</v>
      </c>
      <c r="P54" s="613">
        <v>0</v>
      </c>
      <c r="Q54" s="628">
        <v>0</v>
      </c>
      <c r="R54" s="612">
        <v>0</v>
      </c>
      <c r="S54" s="586">
        <v>140</v>
      </c>
      <c r="T54" s="586">
        <v>147</v>
      </c>
      <c r="U54" s="586">
        <v>136</v>
      </c>
      <c r="V54" s="586">
        <v>131</v>
      </c>
      <c r="W54" s="586" t="s">
        <v>367</v>
      </c>
      <c r="X54" s="586" t="s">
        <v>367</v>
      </c>
      <c r="Y54" s="586" t="s">
        <v>367</v>
      </c>
      <c r="Z54" s="586" t="s">
        <v>367</v>
      </c>
      <c r="AA54" s="586">
        <v>1</v>
      </c>
      <c r="AB54" s="586">
        <v>3259</v>
      </c>
      <c r="AC54" s="586">
        <v>12</v>
      </c>
      <c r="AD54" s="617">
        <v>5244</v>
      </c>
      <c r="AE54" s="75"/>
    </row>
    <row r="55" spans="1:31" ht="23.25" customHeight="1">
      <c r="A55" s="467" t="s">
        <v>9</v>
      </c>
      <c r="B55" s="366"/>
      <c r="C55" s="293"/>
      <c r="D55" s="293"/>
      <c r="E55" s="600">
        <f aca="true" t="shared" si="9" ref="E55:AD55">SUM(E56:E57)</f>
        <v>449</v>
      </c>
      <c r="F55" s="600">
        <f t="shared" si="9"/>
        <v>466</v>
      </c>
      <c r="G55" s="606">
        <f t="shared" si="9"/>
        <v>404</v>
      </c>
      <c r="H55" s="606">
        <f t="shared" si="9"/>
        <v>500</v>
      </c>
      <c r="I55" s="606">
        <f t="shared" si="9"/>
        <v>0</v>
      </c>
      <c r="J55" s="606">
        <f t="shared" si="9"/>
        <v>0</v>
      </c>
      <c r="K55" s="606">
        <f t="shared" si="9"/>
        <v>0</v>
      </c>
      <c r="L55" s="606">
        <f t="shared" si="9"/>
        <v>1</v>
      </c>
      <c r="M55" s="606">
        <f t="shared" si="9"/>
        <v>0</v>
      </c>
      <c r="N55" s="606">
        <f t="shared" si="9"/>
        <v>0</v>
      </c>
      <c r="O55" s="600">
        <f t="shared" si="9"/>
        <v>6</v>
      </c>
      <c r="P55" s="789">
        <f t="shared" si="9"/>
        <v>5</v>
      </c>
      <c r="Q55" s="790">
        <f t="shared" si="9"/>
        <v>2</v>
      </c>
      <c r="R55" s="600">
        <f t="shared" si="9"/>
        <v>0</v>
      </c>
      <c r="S55" s="584">
        <f t="shared" si="9"/>
        <v>582</v>
      </c>
      <c r="T55" s="584">
        <f t="shared" si="9"/>
        <v>615</v>
      </c>
      <c r="U55" s="584">
        <f t="shared" si="9"/>
        <v>575</v>
      </c>
      <c r="V55" s="584">
        <f t="shared" si="9"/>
        <v>542</v>
      </c>
      <c r="W55" s="584">
        <f t="shared" si="9"/>
        <v>1466</v>
      </c>
      <c r="X55" s="584">
        <f t="shared" si="9"/>
        <v>1497</v>
      </c>
      <c r="Y55" s="584">
        <f t="shared" si="9"/>
        <v>512</v>
      </c>
      <c r="Z55" s="584">
        <f t="shared" si="9"/>
        <v>605</v>
      </c>
      <c r="AA55" s="584">
        <f t="shared" si="9"/>
        <v>13</v>
      </c>
      <c r="AB55" s="584">
        <f t="shared" si="9"/>
        <v>11524</v>
      </c>
      <c r="AC55" s="584">
        <f t="shared" si="9"/>
        <v>64</v>
      </c>
      <c r="AD55" s="608">
        <f t="shared" si="9"/>
        <v>19319</v>
      </c>
      <c r="AE55" s="46"/>
    </row>
    <row r="56" spans="1:31" ht="23.25" customHeight="1">
      <c r="A56" s="211"/>
      <c r="B56" s="237"/>
      <c r="C56" s="217" t="s">
        <v>90</v>
      </c>
      <c r="D56" s="217"/>
      <c r="E56" s="609">
        <v>189</v>
      </c>
      <c r="F56" s="609">
        <v>221</v>
      </c>
      <c r="G56" s="610">
        <v>209</v>
      </c>
      <c r="H56" s="610">
        <v>225</v>
      </c>
      <c r="I56" s="610">
        <v>0</v>
      </c>
      <c r="J56" s="610">
        <v>0</v>
      </c>
      <c r="K56" s="610">
        <v>0</v>
      </c>
      <c r="L56" s="610">
        <v>1</v>
      </c>
      <c r="M56" s="610">
        <v>0</v>
      </c>
      <c r="N56" s="610">
        <v>0</v>
      </c>
      <c r="O56" s="611">
        <v>3</v>
      </c>
      <c r="P56" s="613">
        <v>3</v>
      </c>
      <c r="Q56" s="628">
        <v>1</v>
      </c>
      <c r="R56" s="612">
        <v>0</v>
      </c>
      <c r="S56" s="585">
        <v>261</v>
      </c>
      <c r="T56" s="585">
        <v>289</v>
      </c>
      <c r="U56" s="585">
        <v>245</v>
      </c>
      <c r="V56" s="585">
        <v>240</v>
      </c>
      <c r="W56" s="585">
        <v>864</v>
      </c>
      <c r="X56" s="585">
        <v>895</v>
      </c>
      <c r="Y56" s="585">
        <v>215</v>
      </c>
      <c r="Z56" s="585">
        <v>260</v>
      </c>
      <c r="AA56" s="585">
        <v>4</v>
      </c>
      <c r="AB56" s="585">
        <v>5442</v>
      </c>
      <c r="AC56" s="585">
        <v>14</v>
      </c>
      <c r="AD56" s="614">
        <v>9133</v>
      </c>
      <c r="AE56" s="75"/>
    </row>
    <row r="57" spans="1:31" ht="23.25" customHeight="1">
      <c r="A57" s="211"/>
      <c r="B57" s="237"/>
      <c r="C57" s="217" t="s">
        <v>54</v>
      </c>
      <c r="D57" s="217"/>
      <c r="E57" s="609">
        <v>260</v>
      </c>
      <c r="F57" s="609">
        <v>245</v>
      </c>
      <c r="G57" s="586">
        <v>195</v>
      </c>
      <c r="H57" s="586">
        <v>275</v>
      </c>
      <c r="I57" s="586">
        <v>0</v>
      </c>
      <c r="J57" s="586">
        <v>0</v>
      </c>
      <c r="K57" s="586">
        <v>0</v>
      </c>
      <c r="L57" s="586">
        <v>0</v>
      </c>
      <c r="M57" s="586">
        <v>0</v>
      </c>
      <c r="N57" s="586">
        <v>0</v>
      </c>
      <c r="O57" s="616">
        <v>3</v>
      </c>
      <c r="P57" s="613">
        <v>2</v>
      </c>
      <c r="Q57" s="628">
        <v>1</v>
      </c>
      <c r="R57" s="612">
        <v>0</v>
      </c>
      <c r="S57" s="586">
        <v>321</v>
      </c>
      <c r="T57" s="586">
        <v>326</v>
      </c>
      <c r="U57" s="586">
        <v>330</v>
      </c>
      <c r="V57" s="586">
        <v>302</v>
      </c>
      <c r="W57" s="586">
        <v>602</v>
      </c>
      <c r="X57" s="586">
        <v>602</v>
      </c>
      <c r="Y57" s="586">
        <v>297</v>
      </c>
      <c r="Z57" s="586">
        <v>345</v>
      </c>
      <c r="AA57" s="586">
        <v>9</v>
      </c>
      <c r="AB57" s="586">
        <v>6082</v>
      </c>
      <c r="AC57" s="586">
        <v>50</v>
      </c>
      <c r="AD57" s="617">
        <v>10186</v>
      </c>
      <c r="AE57" s="75"/>
    </row>
    <row r="58" spans="1:31" ht="23.25" customHeight="1">
      <c r="A58" s="467" t="s">
        <v>10</v>
      </c>
      <c r="B58" s="366"/>
      <c r="C58" s="292"/>
      <c r="D58" s="293"/>
      <c r="E58" s="600">
        <f aca="true" t="shared" si="10" ref="E58:AD58">SUM(E59:E60)</f>
        <v>793</v>
      </c>
      <c r="F58" s="600">
        <f t="shared" si="10"/>
        <v>787</v>
      </c>
      <c r="G58" s="606">
        <f t="shared" si="10"/>
        <v>844</v>
      </c>
      <c r="H58" s="606">
        <f t="shared" si="10"/>
        <v>918</v>
      </c>
      <c r="I58" s="606">
        <f t="shared" si="10"/>
        <v>0</v>
      </c>
      <c r="J58" s="606">
        <f t="shared" si="10"/>
        <v>0</v>
      </c>
      <c r="K58" s="606">
        <f t="shared" si="10"/>
        <v>0</v>
      </c>
      <c r="L58" s="606">
        <f t="shared" si="10"/>
        <v>0</v>
      </c>
      <c r="M58" s="606">
        <f t="shared" si="10"/>
        <v>0</v>
      </c>
      <c r="N58" s="606">
        <f t="shared" si="10"/>
        <v>0</v>
      </c>
      <c r="O58" s="600">
        <f t="shared" si="10"/>
        <v>192</v>
      </c>
      <c r="P58" s="789">
        <f t="shared" si="10"/>
        <v>177</v>
      </c>
      <c r="Q58" s="790">
        <f t="shared" si="10"/>
        <v>119</v>
      </c>
      <c r="R58" s="600">
        <f t="shared" si="10"/>
        <v>77</v>
      </c>
      <c r="S58" s="584">
        <f t="shared" si="10"/>
        <v>918</v>
      </c>
      <c r="T58" s="584">
        <f t="shared" si="10"/>
        <v>903</v>
      </c>
      <c r="U58" s="584">
        <f t="shared" si="10"/>
        <v>899</v>
      </c>
      <c r="V58" s="584">
        <f t="shared" si="10"/>
        <v>1017</v>
      </c>
      <c r="W58" s="584">
        <f t="shared" si="10"/>
        <v>427</v>
      </c>
      <c r="X58" s="584">
        <f t="shared" si="10"/>
        <v>1579</v>
      </c>
      <c r="Y58" s="584">
        <f t="shared" si="10"/>
        <v>959</v>
      </c>
      <c r="Z58" s="584">
        <f t="shared" si="10"/>
        <v>223</v>
      </c>
      <c r="AA58" s="584">
        <f t="shared" si="10"/>
        <v>16</v>
      </c>
      <c r="AB58" s="584">
        <f t="shared" si="10"/>
        <v>18375</v>
      </c>
      <c r="AC58" s="584">
        <f t="shared" si="10"/>
        <v>50</v>
      </c>
      <c r="AD58" s="608">
        <f t="shared" si="10"/>
        <v>31000</v>
      </c>
      <c r="AE58" s="46"/>
    </row>
    <row r="59" spans="1:31" ht="23.25" customHeight="1">
      <c r="A59" s="211"/>
      <c r="B59" s="252"/>
      <c r="C59" s="217" t="s">
        <v>91</v>
      </c>
      <c r="D59" s="255"/>
      <c r="E59" s="609">
        <v>325</v>
      </c>
      <c r="F59" s="609">
        <v>323</v>
      </c>
      <c r="G59" s="610">
        <v>309</v>
      </c>
      <c r="H59" s="610">
        <v>325</v>
      </c>
      <c r="I59" s="610">
        <v>0</v>
      </c>
      <c r="J59" s="610">
        <v>0</v>
      </c>
      <c r="K59" s="610">
        <v>0</v>
      </c>
      <c r="L59" s="610">
        <v>0</v>
      </c>
      <c r="M59" s="610">
        <v>0</v>
      </c>
      <c r="N59" s="610">
        <v>0</v>
      </c>
      <c r="O59" s="611">
        <v>185</v>
      </c>
      <c r="P59" s="613">
        <v>171</v>
      </c>
      <c r="Q59" s="628">
        <v>118</v>
      </c>
      <c r="R59" s="612">
        <v>77</v>
      </c>
      <c r="S59" s="585">
        <v>369</v>
      </c>
      <c r="T59" s="585">
        <v>369</v>
      </c>
      <c r="U59" s="585">
        <v>317</v>
      </c>
      <c r="V59" s="585">
        <v>374</v>
      </c>
      <c r="W59" s="585">
        <v>383</v>
      </c>
      <c r="X59" s="585">
        <v>383</v>
      </c>
      <c r="Y59" s="585">
        <v>279</v>
      </c>
      <c r="Z59" s="585">
        <v>223</v>
      </c>
      <c r="AA59" s="585" t="s">
        <v>367</v>
      </c>
      <c r="AB59" s="585">
        <v>7147</v>
      </c>
      <c r="AC59" s="585" t="s">
        <v>367</v>
      </c>
      <c r="AD59" s="614">
        <v>12000</v>
      </c>
      <c r="AE59" s="46"/>
    </row>
    <row r="60" spans="1:31" ht="23.25" customHeight="1">
      <c r="A60" s="211"/>
      <c r="B60" s="237"/>
      <c r="C60" s="217" t="s">
        <v>45</v>
      </c>
      <c r="D60" s="217"/>
      <c r="E60" s="609">
        <v>468</v>
      </c>
      <c r="F60" s="609">
        <v>464</v>
      </c>
      <c r="G60" s="586">
        <v>535</v>
      </c>
      <c r="H60" s="586">
        <v>593</v>
      </c>
      <c r="I60" s="586">
        <v>0</v>
      </c>
      <c r="J60" s="586">
        <v>0</v>
      </c>
      <c r="K60" s="586">
        <v>0</v>
      </c>
      <c r="L60" s="586">
        <v>0</v>
      </c>
      <c r="M60" s="586">
        <v>0</v>
      </c>
      <c r="N60" s="586">
        <v>0</v>
      </c>
      <c r="O60" s="616">
        <v>7</v>
      </c>
      <c r="P60" s="613">
        <v>6</v>
      </c>
      <c r="Q60" s="628">
        <v>1</v>
      </c>
      <c r="R60" s="612">
        <v>0</v>
      </c>
      <c r="S60" s="586">
        <v>549</v>
      </c>
      <c r="T60" s="586">
        <v>534</v>
      </c>
      <c r="U60" s="586">
        <v>582</v>
      </c>
      <c r="V60" s="586">
        <v>643</v>
      </c>
      <c r="W60" s="586">
        <v>44</v>
      </c>
      <c r="X60" s="586">
        <v>1196</v>
      </c>
      <c r="Y60" s="586">
        <v>680</v>
      </c>
      <c r="Z60" s="586" t="s">
        <v>367</v>
      </c>
      <c r="AA60" s="586">
        <v>16</v>
      </c>
      <c r="AB60" s="586">
        <v>11228</v>
      </c>
      <c r="AC60" s="586">
        <v>50</v>
      </c>
      <c r="AD60" s="617">
        <v>19000</v>
      </c>
      <c r="AE60" s="75"/>
    </row>
    <row r="61" spans="1:31" ht="23.25" customHeight="1">
      <c r="A61" s="467" t="s">
        <v>11</v>
      </c>
      <c r="B61" s="366"/>
      <c r="C61" s="293"/>
      <c r="D61" s="293"/>
      <c r="E61" s="600">
        <f aca="true" t="shared" si="11" ref="E61:AD61">SUM(E62:E64)</f>
        <v>1093</v>
      </c>
      <c r="F61" s="600">
        <f t="shared" si="11"/>
        <v>1051</v>
      </c>
      <c r="G61" s="606">
        <f t="shared" si="11"/>
        <v>1046</v>
      </c>
      <c r="H61" s="606">
        <f t="shared" si="11"/>
        <v>799</v>
      </c>
      <c r="I61" s="606">
        <f t="shared" si="11"/>
        <v>0</v>
      </c>
      <c r="J61" s="606">
        <f t="shared" si="11"/>
        <v>0</v>
      </c>
      <c r="K61" s="606">
        <f t="shared" si="11"/>
        <v>0</v>
      </c>
      <c r="L61" s="606">
        <f t="shared" si="11"/>
        <v>0</v>
      </c>
      <c r="M61" s="606">
        <f t="shared" si="11"/>
        <v>0</v>
      </c>
      <c r="N61" s="606">
        <f t="shared" si="11"/>
        <v>0</v>
      </c>
      <c r="O61" s="600">
        <f t="shared" si="11"/>
        <v>14</v>
      </c>
      <c r="P61" s="789">
        <f t="shared" si="11"/>
        <v>12</v>
      </c>
      <c r="Q61" s="790">
        <f t="shared" si="11"/>
        <v>9</v>
      </c>
      <c r="R61" s="600">
        <f t="shared" si="11"/>
        <v>0</v>
      </c>
      <c r="S61" s="584">
        <f t="shared" si="11"/>
        <v>1497</v>
      </c>
      <c r="T61" s="584">
        <f t="shared" si="11"/>
        <v>1678</v>
      </c>
      <c r="U61" s="584">
        <f t="shared" si="11"/>
        <v>1213</v>
      </c>
      <c r="V61" s="584">
        <f t="shared" si="11"/>
        <v>1302</v>
      </c>
      <c r="W61" s="584">
        <f t="shared" si="11"/>
        <v>2758</v>
      </c>
      <c r="X61" s="584">
        <f t="shared" si="11"/>
        <v>2866</v>
      </c>
      <c r="Y61" s="584">
        <f t="shared" si="11"/>
        <v>2399</v>
      </c>
      <c r="Z61" s="584">
        <f t="shared" si="11"/>
        <v>2341</v>
      </c>
      <c r="AA61" s="584">
        <f t="shared" si="11"/>
        <v>56</v>
      </c>
      <c r="AB61" s="584">
        <f t="shared" si="11"/>
        <v>25947</v>
      </c>
      <c r="AC61" s="584">
        <f t="shared" si="11"/>
        <v>130</v>
      </c>
      <c r="AD61" s="608">
        <f t="shared" si="11"/>
        <v>41919</v>
      </c>
      <c r="AE61" s="46"/>
    </row>
    <row r="62" spans="1:31" ht="23.25" customHeight="1">
      <c r="A62" s="211"/>
      <c r="B62" s="237"/>
      <c r="C62" s="217" t="s">
        <v>39</v>
      </c>
      <c r="D62" s="217"/>
      <c r="E62" s="609">
        <v>408</v>
      </c>
      <c r="F62" s="609">
        <v>380</v>
      </c>
      <c r="G62" s="610">
        <v>414</v>
      </c>
      <c r="H62" s="610">
        <v>437</v>
      </c>
      <c r="I62" s="610">
        <v>0</v>
      </c>
      <c r="J62" s="610">
        <v>0</v>
      </c>
      <c r="K62" s="610">
        <v>0</v>
      </c>
      <c r="L62" s="610">
        <v>0</v>
      </c>
      <c r="M62" s="610">
        <v>0</v>
      </c>
      <c r="N62" s="610">
        <v>0</v>
      </c>
      <c r="O62" s="611">
        <v>4</v>
      </c>
      <c r="P62" s="613">
        <v>3</v>
      </c>
      <c r="Q62" s="628">
        <v>2</v>
      </c>
      <c r="R62" s="612">
        <v>0</v>
      </c>
      <c r="S62" s="585">
        <v>412</v>
      </c>
      <c r="T62" s="585">
        <v>411</v>
      </c>
      <c r="U62" s="585">
        <v>415</v>
      </c>
      <c r="V62" s="585">
        <v>460</v>
      </c>
      <c r="W62" s="585">
        <v>422</v>
      </c>
      <c r="X62" s="585">
        <v>422</v>
      </c>
      <c r="Y62" s="585">
        <v>429</v>
      </c>
      <c r="Z62" s="585">
        <v>451</v>
      </c>
      <c r="AA62" s="585">
        <v>3</v>
      </c>
      <c r="AB62" s="585">
        <v>7996</v>
      </c>
      <c r="AC62" s="585">
        <v>27</v>
      </c>
      <c r="AD62" s="614">
        <v>13267</v>
      </c>
      <c r="AE62" s="75"/>
    </row>
    <row r="63" spans="1:31" ht="23.25" customHeight="1">
      <c r="A63" s="211"/>
      <c r="B63" s="237"/>
      <c r="C63" s="217" t="s">
        <v>46</v>
      </c>
      <c r="D63" s="217"/>
      <c r="E63" s="609">
        <v>386</v>
      </c>
      <c r="F63" s="609">
        <v>364</v>
      </c>
      <c r="G63" s="615">
        <v>395</v>
      </c>
      <c r="H63" s="615">
        <v>0</v>
      </c>
      <c r="I63" s="615">
        <v>0</v>
      </c>
      <c r="J63" s="615">
        <v>0</v>
      </c>
      <c r="K63" s="615">
        <v>0</v>
      </c>
      <c r="L63" s="615">
        <v>0</v>
      </c>
      <c r="M63" s="615">
        <v>0</v>
      </c>
      <c r="N63" s="615">
        <v>0</v>
      </c>
      <c r="O63" s="611">
        <v>6</v>
      </c>
      <c r="P63" s="613">
        <v>5</v>
      </c>
      <c r="Q63" s="628">
        <v>1</v>
      </c>
      <c r="R63" s="612">
        <v>0</v>
      </c>
      <c r="S63" s="585">
        <v>492</v>
      </c>
      <c r="T63" s="585">
        <v>451</v>
      </c>
      <c r="U63" s="585">
        <v>495</v>
      </c>
      <c r="V63" s="585">
        <v>445</v>
      </c>
      <c r="W63" s="585">
        <v>1487</v>
      </c>
      <c r="X63" s="585">
        <v>1551</v>
      </c>
      <c r="Y63" s="585">
        <v>1590</v>
      </c>
      <c r="Z63" s="585">
        <v>1459</v>
      </c>
      <c r="AA63" s="585">
        <v>15</v>
      </c>
      <c r="AB63" s="585">
        <v>8864</v>
      </c>
      <c r="AC63" s="585">
        <v>34</v>
      </c>
      <c r="AD63" s="614">
        <v>14035</v>
      </c>
      <c r="AE63" s="75"/>
    </row>
    <row r="64" spans="1:31" ht="23.25" customHeight="1" thickBot="1">
      <c r="A64" s="256"/>
      <c r="B64" s="257"/>
      <c r="C64" s="258" t="s">
        <v>55</v>
      </c>
      <c r="D64" s="258"/>
      <c r="E64" s="631">
        <v>299</v>
      </c>
      <c r="F64" s="631">
        <v>307</v>
      </c>
      <c r="G64" s="589">
        <v>237</v>
      </c>
      <c r="H64" s="589">
        <v>362</v>
      </c>
      <c r="I64" s="589">
        <v>0</v>
      </c>
      <c r="J64" s="589">
        <v>0</v>
      </c>
      <c r="K64" s="589">
        <v>0</v>
      </c>
      <c r="L64" s="589">
        <v>0</v>
      </c>
      <c r="M64" s="589">
        <v>0</v>
      </c>
      <c r="N64" s="589">
        <v>0</v>
      </c>
      <c r="O64" s="632">
        <v>4</v>
      </c>
      <c r="P64" s="791">
        <v>4</v>
      </c>
      <c r="Q64" s="792">
        <v>6</v>
      </c>
      <c r="R64" s="633">
        <v>0</v>
      </c>
      <c r="S64" s="589">
        <v>593</v>
      </c>
      <c r="T64" s="589">
        <v>816</v>
      </c>
      <c r="U64" s="589">
        <v>303</v>
      </c>
      <c r="V64" s="589">
        <v>397</v>
      </c>
      <c r="W64" s="589">
        <v>849</v>
      </c>
      <c r="X64" s="589">
        <v>893</v>
      </c>
      <c r="Y64" s="589">
        <v>380</v>
      </c>
      <c r="Z64" s="589">
        <v>431</v>
      </c>
      <c r="AA64" s="589">
        <v>38</v>
      </c>
      <c r="AB64" s="589">
        <v>9087</v>
      </c>
      <c r="AC64" s="589">
        <v>69</v>
      </c>
      <c r="AD64" s="634">
        <v>14617</v>
      </c>
      <c r="AE64" s="75"/>
    </row>
    <row r="65" spans="1:30" ht="25.5" customHeight="1">
      <c r="A65" s="197"/>
      <c r="B65" s="197"/>
      <c r="C65" s="469"/>
      <c r="D65" s="197"/>
      <c r="E65" s="333"/>
      <c r="F65" s="333"/>
      <c r="G65" s="333"/>
      <c r="H65" s="333"/>
      <c r="I65" s="333"/>
      <c r="J65" s="333"/>
      <c r="K65" s="333"/>
      <c r="L65" s="333"/>
      <c r="M65" s="333"/>
      <c r="N65" s="333"/>
      <c r="O65" s="333"/>
      <c r="P65" s="333"/>
      <c r="Q65" s="333"/>
      <c r="R65" s="333"/>
      <c r="S65" s="333"/>
      <c r="T65" s="333"/>
      <c r="U65" s="333"/>
      <c r="V65" s="333"/>
      <c r="W65" s="333"/>
      <c r="X65" s="333"/>
      <c r="Y65" s="333"/>
      <c r="Z65" s="333"/>
      <c r="AA65" s="333"/>
      <c r="AB65" s="333"/>
      <c r="AC65" s="333"/>
      <c r="AD65" s="333"/>
    </row>
  </sheetData>
  <sheetProtection/>
  <mergeCells count="55">
    <mergeCell ref="AA3:AD3"/>
    <mergeCell ref="O8:O9"/>
    <mergeCell ref="X8:X9"/>
    <mergeCell ref="W7:X7"/>
    <mergeCell ref="W8:W9"/>
    <mergeCell ref="S5:T5"/>
    <mergeCell ref="S4:Z4"/>
    <mergeCell ref="Y7:Y9"/>
    <mergeCell ref="AC8:AC9"/>
    <mergeCell ref="AC5:AD5"/>
    <mergeCell ref="AB6:AB7"/>
    <mergeCell ref="AC6:AC7"/>
    <mergeCell ref="AA5:AB5"/>
    <mergeCell ref="AA6:AA7"/>
    <mergeCell ref="E4:R4"/>
    <mergeCell ref="W5:Z5"/>
    <mergeCell ref="W6:Y6"/>
    <mergeCell ref="Z6:Z9"/>
    <mergeCell ref="P8:P9"/>
    <mergeCell ref="Q7:Q9"/>
    <mergeCell ref="E6:E9"/>
    <mergeCell ref="F6:F9"/>
    <mergeCell ref="L6:L9"/>
    <mergeCell ref="O7:P7"/>
    <mergeCell ref="E5:F5"/>
    <mergeCell ref="O6:Q6"/>
    <mergeCell ref="O5:R5"/>
    <mergeCell ref="R6:R9"/>
    <mergeCell ref="M6:M9"/>
    <mergeCell ref="J6:J9"/>
    <mergeCell ref="K6:K9"/>
    <mergeCell ref="AA4:AD4"/>
    <mergeCell ref="S6:S9"/>
    <mergeCell ref="AA8:AA9"/>
    <mergeCell ref="AD6:AD7"/>
    <mergeCell ref="AD8:AD9"/>
    <mergeCell ref="AB8:AB9"/>
    <mergeCell ref="U5:V5"/>
    <mergeCell ref="U6:U9"/>
    <mergeCell ref="V6:V9"/>
    <mergeCell ref="T6:T9"/>
    <mergeCell ref="A10:D10"/>
    <mergeCell ref="A11:D11"/>
    <mergeCell ref="A12:D12"/>
    <mergeCell ref="N6:N9"/>
    <mergeCell ref="G6:G9"/>
    <mergeCell ref="H6:H9"/>
    <mergeCell ref="I6:I9"/>
    <mergeCell ref="A3:A9"/>
    <mergeCell ref="B3:D9"/>
    <mergeCell ref="E3:Z3"/>
    <mergeCell ref="G5:H5"/>
    <mergeCell ref="I5:J5"/>
    <mergeCell ref="K5:L5"/>
    <mergeCell ref="M5:N5"/>
  </mergeCells>
  <printOptions/>
  <pageMargins left="0.7480314960629921" right="0.4724409448818898" top="0.7874015748031497" bottom="0.5118110236220472" header="0" footer="0"/>
  <pageSetup horizontalDpi="600" verticalDpi="600" orientation="portrait" pageOrder="overThenDown" paperSize="9" scale="55" r:id="rId1"/>
  <colBreaks count="1" manualBreakCount="1">
    <brk id="16" max="6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G10" sqref="G10"/>
    </sheetView>
  </sheetViews>
  <sheetFormatPr defaultColWidth="9.00390625" defaultRowHeight="14.25"/>
  <cols>
    <col min="1" max="1" width="5.625" style="472" customWidth="1"/>
    <col min="2" max="2" width="1.625" style="472" customWidth="1"/>
    <col min="3" max="3" width="8.625" style="472" customWidth="1"/>
    <col min="4" max="4" width="1.625" style="472" customWidth="1"/>
    <col min="5" max="5" width="25.625" style="472" customWidth="1"/>
    <col min="6" max="6" width="1.625" style="472" customWidth="1"/>
    <col min="7" max="10" width="15.625" style="472" customWidth="1"/>
    <col min="11" max="11" width="13.125" style="472" customWidth="1"/>
    <col min="12" max="16384" width="9.00390625" style="472" customWidth="1"/>
  </cols>
  <sheetData>
    <row r="1" spans="1:10" ht="24" customHeight="1">
      <c r="A1" s="470" t="s">
        <v>262</v>
      </c>
      <c r="B1" s="470"/>
      <c r="C1" s="471"/>
      <c r="D1" s="471"/>
      <c r="E1" s="471"/>
      <c r="F1" s="471"/>
      <c r="G1" s="471"/>
      <c r="H1" s="471"/>
      <c r="I1" s="471"/>
      <c r="J1" s="471"/>
    </row>
    <row r="2" spans="1:10" ht="14.25" thickBot="1">
      <c r="A2" s="473" t="s">
        <v>314</v>
      </c>
      <c r="B2" s="471"/>
      <c r="C2" s="471"/>
      <c r="D2" s="471"/>
      <c r="E2" s="471"/>
      <c r="F2" s="471"/>
      <c r="G2" s="471"/>
      <c r="H2" s="471"/>
      <c r="I2" s="474"/>
      <c r="J2" s="474"/>
    </row>
    <row r="3" spans="1:10" ht="15" customHeight="1">
      <c r="A3" s="475"/>
      <c r="B3" s="476"/>
      <c r="C3" s="476"/>
      <c r="D3" s="476"/>
      <c r="E3" s="476"/>
      <c r="F3" s="477"/>
      <c r="G3" s="1113" t="s">
        <v>263</v>
      </c>
      <c r="H3" s="1114"/>
      <c r="I3" s="1115"/>
      <c r="J3" s="478"/>
    </row>
    <row r="4" spans="1:10" ht="15" customHeight="1">
      <c r="A4" s="1117" t="s">
        <v>264</v>
      </c>
      <c r="B4" s="1118"/>
      <c r="C4" s="1119"/>
      <c r="D4" s="1119"/>
      <c r="E4" s="1119"/>
      <c r="F4" s="479"/>
      <c r="G4" s="480"/>
      <c r="H4" s="481" t="s">
        <v>265</v>
      </c>
      <c r="I4" s="482" t="s">
        <v>266</v>
      </c>
      <c r="J4" s="483" t="s">
        <v>267</v>
      </c>
    </row>
    <row r="5" spans="1:10" ht="15" customHeight="1">
      <c r="A5" s="1120"/>
      <c r="B5" s="1119"/>
      <c r="C5" s="1119"/>
      <c r="D5" s="1119"/>
      <c r="E5" s="1119"/>
      <c r="F5" s="479"/>
      <c r="G5" s="480" t="s">
        <v>268</v>
      </c>
      <c r="H5" s="484" t="s">
        <v>269</v>
      </c>
      <c r="I5" s="485" t="s">
        <v>270</v>
      </c>
      <c r="J5" s="483" t="s">
        <v>271</v>
      </c>
    </row>
    <row r="6" spans="1:10" ht="15" customHeight="1" thickBot="1">
      <c r="A6" s="486"/>
      <c r="B6" s="487"/>
      <c r="C6" s="487"/>
      <c r="D6" s="487"/>
      <c r="E6" s="487"/>
      <c r="F6" s="488"/>
      <c r="G6" s="489"/>
      <c r="H6" s="490" t="s">
        <v>272</v>
      </c>
      <c r="I6" s="491" t="s">
        <v>273</v>
      </c>
      <c r="J6" s="492"/>
    </row>
    <row r="7" spans="1:10" ht="18" customHeight="1">
      <c r="A7" s="1143" t="s">
        <v>366</v>
      </c>
      <c r="B7" s="1144"/>
      <c r="C7" s="1144"/>
      <c r="D7" s="1144"/>
      <c r="E7" s="1144"/>
      <c r="F7" s="1145"/>
      <c r="G7" s="493">
        <v>104860</v>
      </c>
      <c r="H7" s="493">
        <v>528</v>
      </c>
      <c r="I7" s="493">
        <v>12152</v>
      </c>
      <c r="J7" s="494">
        <v>17923</v>
      </c>
    </row>
    <row r="8" spans="1:10" ht="18" customHeight="1">
      <c r="A8" s="1146">
        <v>18</v>
      </c>
      <c r="B8" s="1147"/>
      <c r="C8" s="1147"/>
      <c r="D8" s="1147"/>
      <c r="E8" s="1147"/>
      <c r="F8" s="1148"/>
      <c r="G8" s="495">
        <v>121124</v>
      </c>
      <c r="H8" s="495">
        <v>311</v>
      </c>
      <c r="I8" s="495">
        <v>10904</v>
      </c>
      <c r="J8" s="496">
        <v>22297</v>
      </c>
    </row>
    <row r="9" spans="1:11" ht="22.5" customHeight="1">
      <c r="A9" s="1149">
        <v>19</v>
      </c>
      <c r="B9" s="1150"/>
      <c r="C9" s="1150"/>
      <c r="D9" s="1150"/>
      <c r="E9" s="1150"/>
      <c r="F9" s="1151"/>
      <c r="G9" s="793">
        <f>SUM(G10:G52)</f>
        <v>127247</v>
      </c>
      <c r="H9" s="794">
        <f>SUM(H10:H52)</f>
        <v>417</v>
      </c>
      <c r="I9" s="795">
        <f>SUM(I10:I52)</f>
        <v>7907</v>
      </c>
      <c r="J9" s="796">
        <f>SUM(J10:J52)</f>
        <v>21849</v>
      </c>
      <c r="K9" s="797"/>
    </row>
    <row r="10" spans="1:11" ht="19.5" customHeight="1">
      <c r="A10" s="1121" t="s">
        <v>274</v>
      </c>
      <c r="B10" s="497"/>
      <c r="C10" s="1116" t="s">
        <v>275</v>
      </c>
      <c r="D10" s="1116"/>
      <c r="E10" s="1116"/>
      <c r="F10" s="499"/>
      <c r="G10" s="590">
        <v>373</v>
      </c>
      <c r="H10" s="591">
        <v>115</v>
      </c>
      <c r="I10" s="591">
        <v>2003</v>
      </c>
      <c r="J10" s="592">
        <v>83</v>
      </c>
      <c r="K10" s="797"/>
    </row>
    <row r="11" spans="1:11" ht="19.5" customHeight="1">
      <c r="A11" s="1122"/>
      <c r="B11" s="497"/>
      <c r="C11" s="1096" t="s">
        <v>315</v>
      </c>
      <c r="D11" s="1096"/>
      <c r="E11" s="1096"/>
      <c r="F11" s="499"/>
      <c r="G11" s="593" t="s">
        <v>367</v>
      </c>
      <c r="H11" s="594" t="s">
        <v>367</v>
      </c>
      <c r="I11" s="594">
        <v>2</v>
      </c>
      <c r="J11" s="595">
        <v>44</v>
      </c>
      <c r="K11" s="797"/>
    </row>
    <row r="12" spans="1:11" ht="19.5" customHeight="1">
      <c r="A12" s="1122"/>
      <c r="B12" s="497"/>
      <c r="C12" s="1096" t="s">
        <v>316</v>
      </c>
      <c r="D12" s="1097"/>
      <c r="E12" s="1097"/>
      <c r="F12" s="499"/>
      <c r="G12" s="593">
        <v>372</v>
      </c>
      <c r="H12" s="594">
        <v>115</v>
      </c>
      <c r="I12" s="594">
        <v>2003</v>
      </c>
      <c r="J12" s="595">
        <v>125</v>
      </c>
      <c r="K12" s="797"/>
    </row>
    <row r="13" spans="1:11" ht="19.5" customHeight="1">
      <c r="A13" s="1123"/>
      <c r="B13" s="502"/>
      <c r="C13" s="1096" t="s">
        <v>276</v>
      </c>
      <c r="D13" s="1096"/>
      <c r="E13" s="1096"/>
      <c r="F13" s="503"/>
      <c r="G13" s="593" t="s">
        <v>367</v>
      </c>
      <c r="H13" s="594" t="s">
        <v>367</v>
      </c>
      <c r="I13" s="594" t="s">
        <v>367</v>
      </c>
      <c r="J13" s="595">
        <v>383</v>
      </c>
      <c r="K13" s="797"/>
    </row>
    <row r="14" spans="1:11" ht="19.5" customHeight="1">
      <c r="A14" s="1124"/>
      <c r="B14" s="504"/>
      <c r="C14" s="1096" t="s">
        <v>391</v>
      </c>
      <c r="D14" s="1096"/>
      <c r="E14" s="1096"/>
      <c r="F14" s="505"/>
      <c r="G14" s="593">
        <v>851</v>
      </c>
      <c r="H14" s="594">
        <v>157</v>
      </c>
      <c r="I14" s="594">
        <v>2745</v>
      </c>
      <c r="J14" s="595">
        <v>1963</v>
      </c>
      <c r="K14" s="797"/>
    </row>
    <row r="15" spans="1:11" ht="22.5" customHeight="1">
      <c r="A15" s="1152" t="s">
        <v>277</v>
      </c>
      <c r="B15" s="1098" t="s">
        <v>278</v>
      </c>
      <c r="C15" s="1099"/>
      <c r="D15" s="507"/>
      <c r="E15" s="500" t="s">
        <v>279</v>
      </c>
      <c r="F15" s="503"/>
      <c r="G15" s="593" t="s">
        <v>367</v>
      </c>
      <c r="H15" s="594" t="s">
        <v>367</v>
      </c>
      <c r="I15" s="594" t="s">
        <v>367</v>
      </c>
      <c r="J15" s="595">
        <v>362</v>
      </c>
      <c r="K15" s="797"/>
    </row>
    <row r="16" spans="1:11" ht="22.5" customHeight="1">
      <c r="A16" s="1153"/>
      <c r="B16" s="1100"/>
      <c r="C16" s="1101"/>
      <c r="D16" s="507"/>
      <c r="E16" s="500" t="s">
        <v>280</v>
      </c>
      <c r="F16" s="505"/>
      <c r="G16" s="593" t="s">
        <v>367</v>
      </c>
      <c r="H16" s="594" t="s">
        <v>367</v>
      </c>
      <c r="I16" s="594" t="s">
        <v>367</v>
      </c>
      <c r="J16" s="595">
        <v>58</v>
      </c>
      <c r="K16" s="797"/>
    </row>
    <row r="17" spans="1:11" ht="22.5" customHeight="1">
      <c r="A17" s="1153"/>
      <c r="B17" s="1102"/>
      <c r="C17" s="1103"/>
      <c r="D17" s="508"/>
      <c r="E17" s="500" t="s">
        <v>108</v>
      </c>
      <c r="F17" s="503"/>
      <c r="G17" s="593" t="s">
        <v>367</v>
      </c>
      <c r="H17" s="594" t="s">
        <v>367</v>
      </c>
      <c r="I17" s="594" t="s">
        <v>367</v>
      </c>
      <c r="J17" s="595" t="s">
        <v>367</v>
      </c>
      <c r="K17" s="797"/>
    </row>
    <row r="18" spans="1:11" ht="22.5" customHeight="1">
      <c r="A18" s="1153"/>
      <c r="B18" s="1098" t="s">
        <v>281</v>
      </c>
      <c r="C18" s="1099"/>
      <c r="D18" s="509"/>
      <c r="E18" s="500" t="s">
        <v>279</v>
      </c>
      <c r="F18" s="505"/>
      <c r="G18" s="593">
        <v>288</v>
      </c>
      <c r="H18" s="594">
        <v>2</v>
      </c>
      <c r="I18" s="594">
        <v>65</v>
      </c>
      <c r="J18" s="595">
        <v>150</v>
      </c>
      <c r="K18" s="797"/>
    </row>
    <row r="19" spans="1:11" ht="22.5" customHeight="1">
      <c r="A19" s="1153"/>
      <c r="B19" s="1100"/>
      <c r="C19" s="1101"/>
      <c r="D19" s="510"/>
      <c r="E19" s="500" t="s">
        <v>280</v>
      </c>
      <c r="F19" s="505"/>
      <c r="G19" s="593">
        <v>80</v>
      </c>
      <c r="H19" s="594" t="s">
        <v>367</v>
      </c>
      <c r="I19" s="594" t="s">
        <v>367</v>
      </c>
      <c r="J19" s="595">
        <v>92</v>
      </c>
      <c r="K19" s="797"/>
    </row>
    <row r="20" spans="1:11" ht="22.5" customHeight="1">
      <c r="A20" s="1154"/>
      <c r="B20" s="1102"/>
      <c r="C20" s="1103"/>
      <c r="D20" s="511"/>
      <c r="E20" s="500" t="s">
        <v>108</v>
      </c>
      <c r="F20" s="499"/>
      <c r="G20" s="593" t="s">
        <v>367</v>
      </c>
      <c r="H20" s="594" t="s">
        <v>367</v>
      </c>
      <c r="I20" s="594" t="s">
        <v>367</v>
      </c>
      <c r="J20" s="595" t="s">
        <v>367</v>
      </c>
      <c r="K20" s="797"/>
    </row>
    <row r="21" spans="1:11" ht="19.5" customHeight="1">
      <c r="A21" s="1121" t="s">
        <v>282</v>
      </c>
      <c r="B21" s="509"/>
      <c r="C21" s="1096" t="s">
        <v>283</v>
      </c>
      <c r="D21" s="1097"/>
      <c r="E21" s="1097"/>
      <c r="F21" s="499"/>
      <c r="G21" s="593">
        <v>19428</v>
      </c>
      <c r="H21" s="594">
        <v>2</v>
      </c>
      <c r="I21" s="594" t="s">
        <v>367</v>
      </c>
      <c r="J21" s="595" t="s">
        <v>367</v>
      </c>
      <c r="K21" s="797"/>
    </row>
    <row r="22" spans="1:11" ht="19.5" customHeight="1">
      <c r="A22" s="1122"/>
      <c r="B22" s="1098" t="s">
        <v>284</v>
      </c>
      <c r="C22" s="1099"/>
      <c r="D22" s="512"/>
      <c r="E22" s="498" t="s">
        <v>285</v>
      </c>
      <c r="F22" s="505"/>
      <c r="G22" s="593">
        <v>4008</v>
      </c>
      <c r="H22" s="594" t="s">
        <v>367</v>
      </c>
      <c r="I22" s="594" t="s">
        <v>367</v>
      </c>
      <c r="J22" s="595" t="s">
        <v>367</v>
      </c>
      <c r="K22" s="797"/>
    </row>
    <row r="23" spans="1:11" ht="19.5" customHeight="1">
      <c r="A23" s="1122"/>
      <c r="B23" s="1100"/>
      <c r="C23" s="1101"/>
      <c r="D23" s="513"/>
      <c r="E23" s="500" t="s">
        <v>286</v>
      </c>
      <c r="F23" s="514"/>
      <c r="G23" s="593">
        <v>5556</v>
      </c>
      <c r="H23" s="594" t="s">
        <v>367</v>
      </c>
      <c r="I23" s="594" t="s">
        <v>367</v>
      </c>
      <c r="J23" s="595">
        <v>48</v>
      </c>
      <c r="K23" s="797"/>
    </row>
    <row r="24" spans="1:11" ht="19.5" customHeight="1">
      <c r="A24" s="1122"/>
      <c r="B24" s="1102"/>
      <c r="C24" s="1103"/>
      <c r="D24" s="500"/>
      <c r="E24" s="500" t="s">
        <v>108</v>
      </c>
      <c r="F24" s="499"/>
      <c r="G24" s="593">
        <v>8493</v>
      </c>
      <c r="H24" s="594" t="s">
        <v>367</v>
      </c>
      <c r="I24" s="594" t="s">
        <v>367</v>
      </c>
      <c r="J24" s="595">
        <v>714</v>
      </c>
      <c r="K24" s="797"/>
    </row>
    <row r="25" spans="1:11" ht="19.5" customHeight="1">
      <c r="A25" s="1122"/>
      <c r="B25" s="1098" t="s">
        <v>287</v>
      </c>
      <c r="C25" s="1140"/>
      <c r="D25" s="500"/>
      <c r="E25" s="500" t="s">
        <v>287</v>
      </c>
      <c r="F25" s="505"/>
      <c r="G25" s="593">
        <v>19428</v>
      </c>
      <c r="H25" s="594" t="s">
        <v>367</v>
      </c>
      <c r="I25" s="594" t="s">
        <v>367</v>
      </c>
      <c r="J25" s="595" t="s">
        <v>367</v>
      </c>
      <c r="K25" s="797"/>
    </row>
    <row r="26" spans="1:11" ht="19.5" customHeight="1">
      <c r="A26" s="1122"/>
      <c r="B26" s="1141"/>
      <c r="C26" s="1142"/>
      <c r="D26" s="500"/>
      <c r="E26" s="500" t="s">
        <v>288</v>
      </c>
      <c r="F26" s="505"/>
      <c r="G26" s="593" t="s">
        <v>367</v>
      </c>
      <c r="H26" s="594" t="s">
        <v>367</v>
      </c>
      <c r="I26" s="594" t="s">
        <v>367</v>
      </c>
      <c r="J26" s="595" t="s">
        <v>367</v>
      </c>
      <c r="K26" s="797"/>
    </row>
    <row r="27" spans="1:11" ht="19.5" customHeight="1">
      <c r="A27" s="1122"/>
      <c r="B27" s="1098" t="s">
        <v>289</v>
      </c>
      <c r="C27" s="1099"/>
      <c r="D27" s="500"/>
      <c r="E27" s="500" t="s">
        <v>290</v>
      </c>
      <c r="F27" s="505"/>
      <c r="G27" s="593">
        <v>30407</v>
      </c>
      <c r="H27" s="594">
        <v>2</v>
      </c>
      <c r="I27" s="594" t="s">
        <v>367</v>
      </c>
      <c r="J27" s="595">
        <v>3871</v>
      </c>
      <c r="K27" s="797"/>
    </row>
    <row r="28" spans="1:11" ht="19.5" customHeight="1">
      <c r="A28" s="1122"/>
      <c r="B28" s="1102"/>
      <c r="C28" s="1103"/>
      <c r="D28" s="500"/>
      <c r="E28" s="500" t="s">
        <v>291</v>
      </c>
      <c r="F28" s="503"/>
      <c r="G28" s="593" t="s">
        <v>367</v>
      </c>
      <c r="H28" s="594" t="s">
        <v>367</v>
      </c>
      <c r="I28" s="594" t="s">
        <v>367</v>
      </c>
      <c r="J28" s="595" t="s">
        <v>367</v>
      </c>
      <c r="K28" s="797"/>
    </row>
    <row r="29" spans="1:11" ht="19.5" customHeight="1">
      <c r="A29" s="1122"/>
      <c r="B29" s="1098" t="s">
        <v>292</v>
      </c>
      <c r="C29" s="1126"/>
      <c r="D29" s="500"/>
      <c r="E29" s="500" t="s">
        <v>293</v>
      </c>
      <c r="F29" s="505"/>
      <c r="G29" s="593">
        <v>2061</v>
      </c>
      <c r="H29" s="594" t="s">
        <v>367</v>
      </c>
      <c r="I29" s="594" t="s">
        <v>367</v>
      </c>
      <c r="J29" s="595" t="s">
        <v>367</v>
      </c>
      <c r="K29" s="797"/>
    </row>
    <row r="30" spans="1:11" ht="19.5" customHeight="1">
      <c r="A30" s="1122"/>
      <c r="B30" s="1127"/>
      <c r="C30" s="1128"/>
      <c r="D30" s="518"/>
      <c r="E30" s="500" t="s">
        <v>294</v>
      </c>
      <c r="F30" s="505"/>
      <c r="G30" s="593">
        <v>1228</v>
      </c>
      <c r="H30" s="594" t="s">
        <v>367</v>
      </c>
      <c r="I30" s="594" t="s">
        <v>367</v>
      </c>
      <c r="J30" s="595" t="s">
        <v>367</v>
      </c>
      <c r="K30" s="797"/>
    </row>
    <row r="31" spans="1:11" ht="19.5" customHeight="1">
      <c r="A31" s="1122"/>
      <c r="B31" s="1129"/>
      <c r="C31" s="1130"/>
      <c r="D31" s="501"/>
      <c r="E31" s="500" t="s">
        <v>108</v>
      </c>
      <c r="F31" s="499"/>
      <c r="G31" s="593" t="s">
        <v>367</v>
      </c>
      <c r="H31" s="594" t="s">
        <v>367</v>
      </c>
      <c r="I31" s="594" t="s">
        <v>367</v>
      </c>
      <c r="J31" s="595" t="s">
        <v>367</v>
      </c>
      <c r="K31" s="797"/>
    </row>
    <row r="32" spans="1:11" ht="19.5" customHeight="1">
      <c r="A32" s="1122"/>
      <c r="B32" s="1131" t="s">
        <v>295</v>
      </c>
      <c r="C32" s="1132"/>
      <c r="D32" s="500"/>
      <c r="E32" s="500" t="s">
        <v>296</v>
      </c>
      <c r="F32" s="503"/>
      <c r="G32" s="593">
        <v>22467</v>
      </c>
      <c r="H32" s="594" t="s">
        <v>367</v>
      </c>
      <c r="I32" s="594" t="s">
        <v>367</v>
      </c>
      <c r="J32" s="595">
        <v>1976</v>
      </c>
      <c r="K32" s="797"/>
    </row>
    <row r="33" spans="1:11" ht="19.5" customHeight="1">
      <c r="A33" s="1122"/>
      <c r="B33" s="1133"/>
      <c r="C33" s="1134"/>
      <c r="D33" s="501"/>
      <c r="E33" s="500" t="s">
        <v>297</v>
      </c>
      <c r="F33" s="505"/>
      <c r="G33" s="593">
        <v>5079</v>
      </c>
      <c r="H33" s="594" t="s">
        <v>367</v>
      </c>
      <c r="I33" s="594" t="s">
        <v>367</v>
      </c>
      <c r="J33" s="595">
        <v>692</v>
      </c>
      <c r="K33" s="797"/>
    </row>
    <row r="34" spans="1:11" ht="19.5" customHeight="1">
      <c r="A34" s="1122"/>
      <c r="B34" s="1131" t="s">
        <v>298</v>
      </c>
      <c r="C34" s="1135"/>
      <c r="D34" s="517"/>
      <c r="E34" s="500" t="s">
        <v>299</v>
      </c>
      <c r="F34" s="503"/>
      <c r="G34" s="593" t="s">
        <v>367</v>
      </c>
      <c r="H34" s="594" t="s">
        <v>367</v>
      </c>
      <c r="I34" s="594" t="s">
        <v>367</v>
      </c>
      <c r="J34" s="595">
        <v>1307</v>
      </c>
      <c r="K34" s="797"/>
    </row>
    <row r="35" spans="1:11" ht="19.5" customHeight="1">
      <c r="A35" s="1122"/>
      <c r="B35" s="1136"/>
      <c r="C35" s="1137"/>
      <c r="D35" s="509"/>
      <c r="E35" s="498" t="s">
        <v>300</v>
      </c>
      <c r="F35" s="505"/>
      <c r="G35" s="593">
        <v>6999</v>
      </c>
      <c r="H35" s="594" t="s">
        <v>367</v>
      </c>
      <c r="I35" s="594" t="s">
        <v>367</v>
      </c>
      <c r="J35" s="595">
        <v>1080</v>
      </c>
      <c r="K35" s="797"/>
    </row>
    <row r="36" spans="1:11" ht="19.5" customHeight="1">
      <c r="A36" s="1122"/>
      <c r="B36" s="1138"/>
      <c r="C36" s="1139"/>
      <c r="D36" s="510"/>
      <c r="E36" s="498" t="s">
        <v>301</v>
      </c>
      <c r="F36" s="499"/>
      <c r="G36" s="593" t="s">
        <v>367</v>
      </c>
      <c r="H36" s="594" t="s">
        <v>367</v>
      </c>
      <c r="I36" s="594" t="s">
        <v>367</v>
      </c>
      <c r="J36" s="595" t="s">
        <v>367</v>
      </c>
      <c r="K36" s="797"/>
    </row>
    <row r="37" spans="1:11" ht="19.5" customHeight="1">
      <c r="A37" s="1125"/>
      <c r="B37" s="509"/>
      <c r="C37" s="1096" t="s">
        <v>317</v>
      </c>
      <c r="D37" s="1097"/>
      <c r="E37" s="1097"/>
      <c r="F37" s="499"/>
      <c r="G37" s="593" t="s">
        <v>367</v>
      </c>
      <c r="H37" s="594" t="s">
        <v>367</v>
      </c>
      <c r="I37" s="594" t="s">
        <v>367</v>
      </c>
      <c r="J37" s="595" t="s">
        <v>367</v>
      </c>
      <c r="K37" s="797"/>
    </row>
    <row r="38" spans="1:11" ht="19.5" customHeight="1">
      <c r="A38" s="1121" t="s">
        <v>302</v>
      </c>
      <c r="B38" s="1098" t="s">
        <v>303</v>
      </c>
      <c r="C38" s="1099"/>
      <c r="D38" s="510"/>
      <c r="E38" s="500" t="s">
        <v>274</v>
      </c>
      <c r="F38" s="505"/>
      <c r="G38" s="593" t="s">
        <v>367</v>
      </c>
      <c r="H38" s="594" t="s">
        <v>367</v>
      </c>
      <c r="I38" s="594" t="s">
        <v>367</v>
      </c>
      <c r="J38" s="595">
        <v>111</v>
      </c>
      <c r="K38" s="797"/>
    </row>
    <row r="39" spans="1:11" ht="19.5" customHeight="1">
      <c r="A39" s="1123"/>
      <c r="B39" s="1100"/>
      <c r="C39" s="1101"/>
      <c r="D39" s="517"/>
      <c r="E39" s="500" t="s">
        <v>280</v>
      </c>
      <c r="F39" s="499"/>
      <c r="G39" s="593" t="s">
        <v>367</v>
      </c>
      <c r="H39" s="594" t="s">
        <v>367</v>
      </c>
      <c r="I39" s="594" t="s">
        <v>367</v>
      </c>
      <c r="J39" s="595">
        <v>245</v>
      </c>
      <c r="K39" s="797"/>
    </row>
    <row r="40" spans="1:11" ht="19.5" customHeight="1">
      <c r="A40" s="1123"/>
      <c r="B40" s="1102"/>
      <c r="C40" s="1103"/>
      <c r="D40" s="509"/>
      <c r="E40" s="498" t="s">
        <v>304</v>
      </c>
      <c r="F40" s="505"/>
      <c r="G40" s="593" t="s">
        <v>367</v>
      </c>
      <c r="H40" s="594" t="s">
        <v>367</v>
      </c>
      <c r="I40" s="594" t="s">
        <v>367</v>
      </c>
      <c r="J40" s="595" t="s">
        <v>367</v>
      </c>
      <c r="K40" s="797"/>
    </row>
    <row r="41" spans="1:11" ht="19.5" customHeight="1">
      <c r="A41" s="1123"/>
      <c r="B41" s="1098" t="s">
        <v>305</v>
      </c>
      <c r="C41" s="1140"/>
      <c r="D41" s="510"/>
      <c r="E41" s="500" t="s">
        <v>274</v>
      </c>
      <c r="F41" s="499"/>
      <c r="G41" s="593">
        <v>12</v>
      </c>
      <c r="H41" s="594">
        <v>4</v>
      </c>
      <c r="I41" s="594">
        <v>460</v>
      </c>
      <c r="J41" s="595">
        <v>212</v>
      </c>
      <c r="K41" s="797"/>
    </row>
    <row r="42" spans="1:11" ht="19.5" customHeight="1">
      <c r="A42" s="1123"/>
      <c r="B42" s="1141"/>
      <c r="C42" s="1142"/>
      <c r="D42" s="501"/>
      <c r="E42" s="500" t="s">
        <v>280</v>
      </c>
      <c r="F42" s="499"/>
      <c r="G42" s="593">
        <v>40</v>
      </c>
      <c r="H42" s="594">
        <v>4</v>
      </c>
      <c r="I42" s="594">
        <v>463</v>
      </c>
      <c r="J42" s="595">
        <v>308</v>
      </c>
      <c r="K42" s="797"/>
    </row>
    <row r="43" spans="1:11" ht="19.5" customHeight="1">
      <c r="A43" s="1123"/>
      <c r="B43" s="1108" t="s">
        <v>306</v>
      </c>
      <c r="C43" s="1109"/>
      <c r="D43" s="500"/>
      <c r="E43" s="500" t="s">
        <v>274</v>
      </c>
      <c r="F43" s="503"/>
      <c r="G43" s="593" t="s">
        <v>367</v>
      </c>
      <c r="H43" s="594">
        <v>10</v>
      </c>
      <c r="I43" s="594">
        <v>131</v>
      </c>
      <c r="J43" s="595">
        <v>154</v>
      </c>
      <c r="K43" s="797"/>
    </row>
    <row r="44" spans="1:11" ht="19.5" customHeight="1">
      <c r="A44" s="1124"/>
      <c r="B44" s="1110"/>
      <c r="C44" s="1111"/>
      <c r="D44" s="501"/>
      <c r="E44" s="500" t="s">
        <v>280</v>
      </c>
      <c r="F44" s="505"/>
      <c r="G44" s="593" t="s">
        <v>367</v>
      </c>
      <c r="H44" s="594">
        <v>6</v>
      </c>
      <c r="I44" s="594">
        <v>35</v>
      </c>
      <c r="J44" s="595">
        <v>150</v>
      </c>
      <c r="K44" s="797"/>
    </row>
    <row r="45" spans="1:11" ht="19.5" customHeight="1">
      <c r="A45" s="519"/>
      <c r="B45" s="1096" t="s">
        <v>307</v>
      </c>
      <c r="C45" s="1097"/>
      <c r="D45" s="1097"/>
      <c r="E45" s="1097"/>
      <c r="F45" s="503"/>
      <c r="G45" s="593" t="s">
        <v>367</v>
      </c>
      <c r="H45" s="594" t="s">
        <v>367</v>
      </c>
      <c r="I45" s="594" t="s">
        <v>367</v>
      </c>
      <c r="J45" s="595" t="s">
        <v>367</v>
      </c>
      <c r="K45" s="797"/>
    </row>
    <row r="46" spans="1:11" ht="21" customHeight="1">
      <c r="A46" s="1104" t="s">
        <v>308</v>
      </c>
      <c r="B46" s="510"/>
      <c r="C46" s="1096" t="s">
        <v>309</v>
      </c>
      <c r="D46" s="1096"/>
      <c r="E46" s="1096"/>
      <c r="F46" s="520"/>
      <c r="G46" s="593" t="s">
        <v>367</v>
      </c>
      <c r="H46" s="594" t="s">
        <v>367</v>
      </c>
      <c r="I46" s="594" t="s">
        <v>367</v>
      </c>
      <c r="J46" s="595">
        <v>5024</v>
      </c>
      <c r="K46" s="797"/>
    </row>
    <row r="47" spans="1:11" ht="21" customHeight="1">
      <c r="A47" s="1105"/>
      <c r="B47" s="509"/>
      <c r="C47" s="1107" t="s">
        <v>310</v>
      </c>
      <c r="D47" s="1107"/>
      <c r="E47" s="1107"/>
      <c r="F47" s="506"/>
      <c r="G47" s="593">
        <v>52</v>
      </c>
      <c r="H47" s="594" t="s">
        <v>367</v>
      </c>
      <c r="I47" s="594" t="s">
        <v>367</v>
      </c>
      <c r="J47" s="595">
        <v>2051</v>
      </c>
      <c r="K47" s="797"/>
    </row>
    <row r="48" spans="1:11" ht="21" customHeight="1">
      <c r="A48" s="1105"/>
      <c r="B48" s="509"/>
      <c r="C48" s="1096" t="s">
        <v>311</v>
      </c>
      <c r="D48" s="1096"/>
      <c r="E48" s="1096"/>
      <c r="F48" s="506"/>
      <c r="G48" s="593">
        <v>24</v>
      </c>
      <c r="H48" s="594" t="s">
        <v>367</v>
      </c>
      <c r="I48" s="594" t="s">
        <v>367</v>
      </c>
      <c r="J48" s="595">
        <v>634</v>
      </c>
      <c r="K48" s="797"/>
    </row>
    <row r="49" spans="1:11" ht="21" customHeight="1">
      <c r="A49" s="1105"/>
      <c r="B49" s="509"/>
      <c r="C49" s="1096" t="s">
        <v>312</v>
      </c>
      <c r="D49" s="1096"/>
      <c r="E49" s="1096"/>
      <c r="F49" s="506"/>
      <c r="G49" s="593">
        <v>1</v>
      </c>
      <c r="H49" s="594" t="s">
        <v>367</v>
      </c>
      <c r="I49" s="594" t="s">
        <v>367</v>
      </c>
      <c r="J49" s="595">
        <v>9</v>
      </c>
      <c r="K49" s="797"/>
    </row>
    <row r="50" spans="1:11" ht="21" customHeight="1">
      <c r="A50" s="1105"/>
      <c r="B50" s="509"/>
      <c r="C50" s="1096" t="s">
        <v>313</v>
      </c>
      <c r="D50" s="1096"/>
      <c r="E50" s="1097"/>
      <c r="F50" s="506"/>
      <c r="G50" s="593" t="s">
        <v>367</v>
      </c>
      <c r="H50" s="594" t="s">
        <v>367</v>
      </c>
      <c r="I50" s="594" t="s">
        <v>367</v>
      </c>
      <c r="J50" s="595">
        <v>3</v>
      </c>
      <c r="K50" s="797"/>
    </row>
    <row r="51" spans="1:11" ht="21" customHeight="1">
      <c r="A51" s="1106"/>
      <c r="B51" s="509"/>
      <c r="C51" s="1096" t="s">
        <v>108</v>
      </c>
      <c r="D51" s="1096"/>
      <c r="E51" s="1096"/>
      <c r="F51" s="506"/>
      <c r="G51" s="593" t="s">
        <v>367</v>
      </c>
      <c r="H51" s="594" t="s">
        <v>367</v>
      </c>
      <c r="I51" s="594" t="s">
        <v>367</v>
      </c>
      <c r="J51" s="595" t="s">
        <v>367</v>
      </c>
      <c r="K51" s="797"/>
    </row>
    <row r="52" spans="1:11" ht="19.5" customHeight="1" thickBot="1">
      <c r="A52" s="521"/>
      <c r="B52" s="1112" t="s">
        <v>108</v>
      </c>
      <c r="C52" s="1112"/>
      <c r="D52" s="1112"/>
      <c r="E52" s="1112"/>
      <c r="F52" s="522"/>
      <c r="G52" s="596" t="s">
        <v>367</v>
      </c>
      <c r="H52" s="597" t="s">
        <v>367</v>
      </c>
      <c r="I52" s="597" t="s">
        <v>367</v>
      </c>
      <c r="J52" s="598" t="s">
        <v>367</v>
      </c>
      <c r="K52" s="797"/>
    </row>
  </sheetData>
  <sheetProtection/>
  <mergeCells count="36">
    <mergeCell ref="C12:E12"/>
    <mergeCell ref="B25:C26"/>
    <mergeCell ref="C37:E37"/>
    <mergeCell ref="C21:E21"/>
    <mergeCell ref="B41:C42"/>
    <mergeCell ref="A7:F7"/>
    <mergeCell ref="A8:F8"/>
    <mergeCell ref="A9:F9"/>
    <mergeCell ref="B22:C24"/>
    <mergeCell ref="B15:C17"/>
    <mergeCell ref="B18:C20"/>
    <mergeCell ref="A15:A20"/>
    <mergeCell ref="B27:C28"/>
    <mergeCell ref="B29:C31"/>
    <mergeCell ref="B32:C33"/>
    <mergeCell ref="B34:C36"/>
    <mergeCell ref="B52:E52"/>
    <mergeCell ref="G3:I3"/>
    <mergeCell ref="C10:E10"/>
    <mergeCell ref="C13:E13"/>
    <mergeCell ref="C14:E14"/>
    <mergeCell ref="A4:E5"/>
    <mergeCell ref="A10:A14"/>
    <mergeCell ref="C11:E11"/>
    <mergeCell ref="A38:A44"/>
    <mergeCell ref="A21:A37"/>
    <mergeCell ref="B45:E45"/>
    <mergeCell ref="C48:E48"/>
    <mergeCell ref="B38:C40"/>
    <mergeCell ref="A46:A51"/>
    <mergeCell ref="C50:E50"/>
    <mergeCell ref="C51:E51"/>
    <mergeCell ref="C47:E47"/>
    <mergeCell ref="C46:E46"/>
    <mergeCell ref="C49:E49"/>
    <mergeCell ref="B43:C44"/>
  </mergeCells>
  <printOptions/>
  <pageMargins left="0.83" right="0.21" top="0.73" bottom="0.49" header="0.512" footer="0.29"/>
  <pageSetup horizontalDpi="600" verticalDpi="600" orientation="portrait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61"/>
  <sheetViews>
    <sheetView showOutlineSymbols="0" zoomScale="70" zoomScaleNormal="7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Y1" sqref="Y1:BP16384"/>
    </sheetView>
  </sheetViews>
  <sheetFormatPr defaultColWidth="8.75390625" defaultRowHeight="14.25"/>
  <cols>
    <col min="1" max="1" width="8.875" style="90" customWidth="1"/>
    <col min="2" max="2" width="0.875" style="90" customWidth="1"/>
    <col min="3" max="3" width="11.25390625" style="90" customWidth="1"/>
    <col min="4" max="4" width="0.875" style="90" customWidth="1"/>
    <col min="5" max="12" width="13.00390625" style="90" customWidth="1"/>
    <col min="13" max="23" width="11.625" style="90" customWidth="1"/>
    <col min="24" max="16384" width="8.75390625" style="90" customWidth="1"/>
  </cols>
  <sheetData>
    <row r="1" spans="1:23" s="87" customFormat="1" ht="27.75" customHeight="1">
      <c r="A1" s="85" t="s">
        <v>392</v>
      </c>
      <c r="B1" s="85"/>
      <c r="C1" s="86"/>
      <c r="D1" s="86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</row>
    <row r="2" spans="1:23" ht="18" customHeight="1" thickBot="1">
      <c r="A2" s="373" t="s">
        <v>393</v>
      </c>
      <c r="B2" s="89"/>
      <c r="C2" s="89"/>
      <c r="D2" s="89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1:23" ht="24.75" customHeight="1">
      <c r="A3" s="1161" t="s">
        <v>171</v>
      </c>
      <c r="B3" s="827"/>
      <c r="C3" s="1163" t="s">
        <v>172</v>
      </c>
      <c r="D3" s="828"/>
      <c r="E3" s="1155" t="s">
        <v>66</v>
      </c>
      <c r="F3" s="1155" t="s">
        <v>394</v>
      </c>
      <c r="G3" s="1155" t="s">
        <v>395</v>
      </c>
      <c r="H3" s="1155" t="s">
        <v>396</v>
      </c>
      <c r="I3" s="1155" t="s">
        <v>397</v>
      </c>
      <c r="J3" s="1155" t="s">
        <v>398</v>
      </c>
      <c r="K3" s="1155" t="s">
        <v>399</v>
      </c>
      <c r="L3" s="1155" t="s">
        <v>400</v>
      </c>
      <c r="M3" s="1155" t="s">
        <v>401</v>
      </c>
      <c r="N3" s="829" t="s">
        <v>402</v>
      </c>
      <c r="O3" s="829" t="s">
        <v>403</v>
      </c>
      <c r="P3" s="829" t="s">
        <v>186</v>
      </c>
      <c r="Q3" s="829" t="s">
        <v>404</v>
      </c>
      <c r="R3" s="829" t="s">
        <v>405</v>
      </c>
      <c r="S3" s="829" t="s">
        <v>406</v>
      </c>
      <c r="T3" s="829" t="s">
        <v>407</v>
      </c>
      <c r="U3" s="829" t="s">
        <v>408</v>
      </c>
      <c r="V3" s="1155" t="s">
        <v>409</v>
      </c>
      <c r="W3" s="1157" t="s">
        <v>68</v>
      </c>
    </row>
    <row r="4" spans="1:23" ht="24.75" customHeight="1" thickBot="1">
      <c r="A4" s="1162"/>
      <c r="B4" s="830"/>
      <c r="C4" s="1164"/>
      <c r="D4" s="831"/>
      <c r="E4" s="1156"/>
      <c r="F4" s="1156"/>
      <c r="G4" s="1159"/>
      <c r="H4" s="1159"/>
      <c r="I4" s="1159"/>
      <c r="J4" s="1159"/>
      <c r="K4" s="1159"/>
      <c r="L4" s="1159"/>
      <c r="M4" s="1159"/>
      <c r="N4" s="832" t="s">
        <v>410</v>
      </c>
      <c r="O4" s="832" t="s">
        <v>410</v>
      </c>
      <c r="P4" s="832" t="s">
        <v>411</v>
      </c>
      <c r="Q4" s="832" t="s">
        <v>412</v>
      </c>
      <c r="R4" s="832" t="s">
        <v>412</v>
      </c>
      <c r="S4" s="832" t="s">
        <v>413</v>
      </c>
      <c r="T4" s="832" t="s">
        <v>413</v>
      </c>
      <c r="U4" s="832" t="s">
        <v>409</v>
      </c>
      <c r="V4" s="1156"/>
      <c r="W4" s="1158"/>
    </row>
    <row r="5" spans="1:23" ht="24.75" customHeight="1">
      <c r="A5" s="951" t="s">
        <v>414</v>
      </c>
      <c r="B5" s="1160"/>
      <c r="C5" s="1160"/>
      <c r="D5" s="1160"/>
      <c r="E5" s="320">
        <v>1525</v>
      </c>
      <c r="F5" s="320">
        <v>28</v>
      </c>
      <c r="G5" s="320">
        <v>2</v>
      </c>
      <c r="H5" s="320">
        <v>64</v>
      </c>
      <c r="I5" s="320">
        <v>17</v>
      </c>
      <c r="J5" s="320">
        <v>695</v>
      </c>
      <c r="K5" s="320">
        <v>1</v>
      </c>
      <c r="L5" s="321">
        <v>40</v>
      </c>
      <c r="M5" s="320">
        <v>13</v>
      </c>
      <c r="N5" s="320">
        <v>15</v>
      </c>
      <c r="O5" s="320">
        <v>4</v>
      </c>
      <c r="P5" s="320">
        <v>24</v>
      </c>
      <c r="Q5" s="320">
        <v>22</v>
      </c>
      <c r="R5" s="320">
        <v>0</v>
      </c>
      <c r="S5" s="320">
        <v>18</v>
      </c>
      <c r="T5" s="320">
        <v>11</v>
      </c>
      <c r="U5" s="320">
        <v>84</v>
      </c>
      <c r="V5" s="320">
        <v>17</v>
      </c>
      <c r="W5" s="329">
        <v>470</v>
      </c>
    </row>
    <row r="6" spans="1:23" ht="24.75" customHeight="1">
      <c r="A6" s="952">
        <v>18</v>
      </c>
      <c r="B6" s="872"/>
      <c r="C6" s="872"/>
      <c r="D6" s="872"/>
      <c r="E6" s="330">
        <v>1482</v>
      </c>
      <c r="F6" s="330">
        <v>21</v>
      </c>
      <c r="G6" s="330">
        <v>1</v>
      </c>
      <c r="H6" s="330">
        <v>66</v>
      </c>
      <c r="I6" s="330">
        <v>20</v>
      </c>
      <c r="J6" s="330">
        <v>670</v>
      </c>
      <c r="K6" s="330">
        <v>3</v>
      </c>
      <c r="L6" s="331">
        <v>30</v>
      </c>
      <c r="M6" s="330">
        <v>5</v>
      </c>
      <c r="N6" s="330">
        <v>12</v>
      </c>
      <c r="O6" s="330">
        <v>5</v>
      </c>
      <c r="P6" s="330">
        <v>26</v>
      </c>
      <c r="Q6" s="330">
        <v>23</v>
      </c>
      <c r="R6" s="330">
        <v>0</v>
      </c>
      <c r="S6" s="330">
        <v>18</v>
      </c>
      <c r="T6" s="330">
        <v>13</v>
      </c>
      <c r="U6" s="330">
        <v>82</v>
      </c>
      <c r="V6" s="330">
        <v>17</v>
      </c>
      <c r="W6" s="335">
        <v>470</v>
      </c>
    </row>
    <row r="7" spans="1:23" s="118" customFormat="1" ht="30" customHeight="1">
      <c r="A7" s="1063">
        <v>19</v>
      </c>
      <c r="B7" s="867"/>
      <c r="C7" s="867"/>
      <c r="D7" s="867"/>
      <c r="E7" s="747">
        <f aca="true" t="shared" si="0" ref="E7:W7">SUM(E8,E9,E10,E11,E12,E13,E17,E20,E21,E26,E33,E38,E42,E46,E50,E53,E56)</f>
        <v>1479</v>
      </c>
      <c r="F7" s="747">
        <f t="shared" si="0"/>
        <v>19</v>
      </c>
      <c r="G7" s="747">
        <f t="shared" si="0"/>
        <v>1</v>
      </c>
      <c r="H7" s="747">
        <f t="shared" si="0"/>
        <v>67</v>
      </c>
      <c r="I7" s="747">
        <f t="shared" si="0"/>
        <v>17</v>
      </c>
      <c r="J7" s="747">
        <f t="shared" si="0"/>
        <v>663</v>
      </c>
      <c r="K7" s="748">
        <f t="shared" si="0"/>
        <v>5</v>
      </c>
      <c r="L7" s="748">
        <f t="shared" si="0"/>
        <v>31</v>
      </c>
      <c r="M7" s="748">
        <f t="shared" si="0"/>
        <v>5</v>
      </c>
      <c r="N7" s="748">
        <f t="shared" si="0"/>
        <v>12</v>
      </c>
      <c r="O7" s="748">
        <f t="shared" si="0"/>
        <v>5</v>
      </c>
      <c r="P7" s="748">
        <f t="shared" si="0"/>
        <v>27</v>
      </c>
      <c r="Q7" s="747">
        <f t="shared" si="0"/>
        <v>23</v>
      </c>
      <c r="R7" s="747">
        <f t="shared" si="0"/>
        <v>0</v>
      </c>
      <c r="S7" s="747">
        <f t="shared" si="0"/>
        <v>20</v>
      </c>
      <c r="T7" s="747">
        <f t="shared" si="0"/>
        <v>23</v>
      </c>
      <c r="U7" s="747">
        <f t="shared" si="0"/>
        <v>87</v>
      </c>
      <c r="V7" s="747">
        <f t="shared" si="0"/>
        <v>17</v>
      </c>
      <c r="W7" s="782">
        <f t="shared" si="0"/>
        <v>457</v>
      </c>
    </row>
    <row r="8" spans="1:24" ht="21" customHeight="1">
      <c r="A8" s="465" t="s">
        <v>57</v>
      </c>
      <c r="B8" s="340"/>
      <c r="C8" s="292" t="s">
        <v>12</v>
      </c>
      <c r="D8" s="292"/>
      <c r="E8" s="356">
        <f>SUM(F8:W8)</f>
        <v>477</v>
      </c>
      <c r="F8" s="583">
        <v>13</v>
      </c>
      <c r="G8" s="583">
        <v>1</v>
      </c>
      <c r="H8" s="583">
        <v>30</v>
      </c>
      <c r="I8" s="583">
        <v>1</v>
      </c>
      <c r="J8" s="583">
        <v>135</v>
      </c>
      <c r="K8" s="583" t="s">
        <v>367</v>
      </c>
      <c r="L8" s="583">
        <v>2</v>
      </c>
      <c r="M8" s="583" t="s">
        <v>367</v>
      </c>
      <c r="N8" s="583">
        <v>2</v>
      </c>
      <c r="O8" s="583" t="s">
        <v>367</v>
      </c>
      <c r="P8" s="583">
        <v>10</v>
      </c>
      <c r="Q8" s="583">
        <v>5</v>
      </c>
      <c r="R8" s="583" t="s">
        <v>367</v>
      </c>
      <c r="S8" s="583">
        <v>9</v>
      </c>
      <c r="T8" s="583" t="s">
        <v>367</v>
      </c>
      <c r="U8" s="583">
        <v>17</v>
      </c>
      <c r="V8" s="583" t="s">
        <v>367</v>
      </c>
      <c r="W8" s="840">
        <v>252</v>
      </c>
      <c r="X8" s="75"/>
    </row>
    <row r="9" spans="1:24" ht="21" customHeight="1">
      <c r="A9" s="465" t="s">
        <v>58</v>
      </c>
      <c r="B9" s="340"/>
      <c r="C9" s="292" t="s">
        <v>13</v>
      </c>
      <c r="D9" s="292"/>
      <c r="E9" s="356">
        <f>SUM(F9:W9)</f>
        <v>141</v>
      </c>
      <c r="F9" s="583">
        <v>2</v>
      </c>
      <c r="G9" s="583" t="s">
        <v>367</v>
      </c>
      <c r="H9" s="583">
        <v>9</v>
      </c>
      <c r="I9" s="583" t="s">
        <v>367</v>
      </c>
      <c r="J9" s="583">
        <v>57</v>
      </c>
      <c r="K9" s="583" t="s">
        <v>367</v>
      </c>
      <c r="L9" s="583">
        <v>4</v>
      </c>
      <c r="M9" s="583" t="s">
        <v>367</v>
      </c>
      <c r="N9" s="583">
        <v>3</v>
      </c>
      <c r="O9" s="583">
        <v>2</v>
      </c>
      <c r="P9" s="583">
        <v>1</v>
      </c>
      <c r="Q9" s="583">
        <v>4</v>
      </c>
      <c r="R9" s="583" t="s">
        <v>367</v>
      </c>
      <c r="S9" s="583">
        <v>2</v>
      </c>
      <c r="T9" s="583" t="s">
        <v>367</v>
      </c>
      <c r="U9" s="583">
        <v>5</v>
      </c>
      <c r="V9" s="583" t="s">
        <v>367</v>
      </c>
      <c r="W9" s="840">
        <v>52</v>
      </c>
      <c r="X9" s="75"/>
    </row>
    <row r="10" spans="1:24" ht="21" customHeight="1">
      <c r="A10" s="465" t="s">
        <v>59</v>
      </c>
      <c r="B10" s="340"/>
      <c r="C10" s="292" t="s">
        <v>14</v>
      </c>
      <c r="D10" s="292"/>
      <c r="E10" s="356">
        <f>SUM(F10:W10)</f>
        <v>198</v>
      </c>
      <c r="F10" s="583">
        <v>3</v>
      </c>
      <c r="G10" s="583" t="s">
        <v>367</v>
      </c>
      <c r="H10" s="583">
        <v>10</v>
      </c>
      <c r="I10" s="583">
        <v>8</v>
      </c>
      <c r="J10" s="583">
        <v>57</v>
      </c>
      <c r="K10" s="583" t="s">
        <v>367</v>
      </c>
      <c r="L10" s="583">
        <v>7</v>
      </c>
      <c r="M10" s="583" t="s">
        <v>367</v>
      </c>
      <c r="N10" s="583">
        <v>1</v>
      </c>
      <c r="O10" s="583" t="s">
        <v>367</v>
      </c>
      <c r="P10" s="583">
        <v>7</v>
      </c>
      <c r="Q10" s="583">
        <v>9</v>
      </c>
      <c r="R10" s="583" t="s">
        <v>367</v>
      </c>
      <c r="S10" s="583">
        <v>6</v>
      </c>
      <c r="T10" s="583">
        <v>23</v>
      </c>
      <c r="U10" s="583">
        <v>9</v>
      </c>
      <c r="V10" s="583" t="s">
        <v>367</v>
      </c>
      <c r="W10" s="840">
        <v>58</v>
      </c>
      <c r="X10" s="75"/>
    </row>
    <row r="11" spans="1:24" ht="21" customHeight="1">
      <c r="A11" s="466" t="s">
        <v>60</v>
      </c>
      <c r="B11" s="344"/>
      <c r="C11" s="292" t="s">
        <v>15</v>
      </c>
      <c r="D11" s="292"/>
      <c r="E11" s="356">
        <f>SUM(F11:W11)</f>
        <v>113</v>
      </c>
      <c r="F11" s="583">
        <v>1</v>
      </c>
      <c r="G11" s="583" t="s">
        <v>367</v>
      </c>
      <c r="H11" s="583">
        <v>18</v>
      </c>
      <c r="I11" s="583">
        <v>8</v>
      </c>
      <c r="J11" s="583">
        <v>43</v>
      </c>
      <c r="K11" s="583" t="s">
        <v>367</v>
      </c>
      <c r="L11" s="583" t="s">
        <v>367</v>
      </c>
      <c r="M11" s="583">
        <v>1</v>
      </c>
      <c r="N11" s="583" t="s">
        <v>367</v>
      </c>
      <c r="O11" s="583" t="s">
        <v>367</v>
      </c>
      <c r="P11" s="583">
        <v>1</v>
      </c>
      <c r="Q11" s="583">
        <v>1</v>
      </c>
      <c r="R11" s="583" t="s">
        <v>367</v>
      </c>
      <c r="S11" s="583">
        <v>3</v>
      </c>
      <c r="T11" s="583" t="s">
        <v>367</v>
      </c>
      <c r="U11" s="583">
        <v>7</v>
      </c>
      <c r="V11" s="583" t="s">
        <v>367</v>
      </c>
      <c r="W11" s="840">
        <v>30</v>
      </c>
      <c r="X11" s="75"/>
    </row>
    <row r="12" spans="1:24" ht="21" customHeight="1">
      <c r="A12" s="465" t="s">
        <v>0</v>
      </c>
      <c r="B12" s="340"/>
      <c r="C12" s="292" t="s">
        <v>16</v>
      </c>
      <c r="D12" s="292"/>
      <c r="E12" s="356">
        <f>SUM(F12:W12)</f>
        <v>11</v>
      </c>
      <c r="F12" s="583" t="s">
        <v>367</v>
      </c>
      <c r="G12" s="583" t="s">
        <v>367</v>
      </c>
      <c r="H12" s="583" t="s">
        <v>367</v>
      </c>
      <c r="I12" s="583" t="s">
        <v>367</v>
      </c>
      <c r="J12" s="583">
        <v>6</v>
      </c>
      <c r="K12" s="583" t="s">
        <v>367</v>
      </c>
      <c r="L12" s="583" t="s">
        <v>367</v>
      </c>
      <c r="M12" s="583" t="s">
        <v>367</v>
      </c>
      <c r="N12" s="583" t="s">
        <v>367</v>
      </c>
      <c r="O12" s="583" t="s">
        <v>367</v>
      </c>
      <c r="P12" s="583">
        <v>1</v>
      </c>
      <c r="Q12" s="583" t="s">
        <v>367</v>
      </c>
      <c r="R12" s="583" t="s">
        <v>367</v>
      </c>
      <c r="S12" s="583" t="s">
        <v>367</v>
      </c>
      <c r="T12" s="583" t="s">
        <v>367</v>
      </c>
      <c r="U12" s="583">
        <v>1</v>
      </c>
      <c r="V12" s="583" t="s">
        <v>367</v>
      </c>
      <c r="W12" s="840">
        <v>3</v>
      </c>
      <c r="X12" s="75"/>
    </row>
    <row r="13" spans="1:24" ht="21" customHeight="1">
      <c r="A13" s="465" t="s">
        <v>1</v>
      </c>
      <c r="B13" s="340"/>
      <c r="C13" s="292"/>
      <c r="D13" s="292"/>
      <c r="E13" s="356">
        <f aca="true" t="shared" si="1" ref="E13:W13">SUM(E14:E16)</f>
        <v>58</v>
      </c>
      <c r="F13" s="584">
        <f t="shared" si="1"/>
        <v>0</v>
      </c>
      <c r="G13" s="584">
        <f t="shared" si="1"/>
        <v>0</v>
      </c>
      <c r="H13" s="584">
        <f t="shared" si="1"/>
        <v>0</v>
      </c>
      <c r="I13" s="584">
        <f t="shared" si="1"/>
        <v>0</v>
      </c>
      <c r="J13" s="584">
        <f t="shared" si="1"/>
        <v>26</v>
      </c>
      <c r="K13" s="584">
        <f t="shared" si="1"/>
        <v>1</v>
      </c>
      <c r="L13" s="584">
        <f t="shared" si="1"/>
        <v>5</v>
      </c>
      <c r="M13" s="584">
        <f t="shared" si="1"/>
        <v>2</v>
      </c>
      <c r="N13" s="584">
        <f t="shared" si="1"/>
        <v>1</v>
      </c>
      <c r="O13" s="584">
        <f t="shared" si="1"/>
        <v>0</v>
      </c>
      <c r="P13" s="584">
        <f t="shared" si="1"/>
        <v>2</v>
      </c>
      <c r="Q13" s="584">
        <f t="shared" si="1"/>
        <v>4</v>
      </c>
      <c r="R13" s="584">
        <f t="shared" si="1"/>
        <v>0</v>
      </c>
      <c r="S13" s="584">
        <f t="shared" si="1"/>
        <v>0</v>
      </c>
      <c r="T13" s="584">
        <f t="shared" si="1"/>
        <v>0</v>
      </c>
      <c r="U13" s="584">
        <f t="shared" si="1"/>
        <v>4</v>
      </c>
      <c r="V13" s="584">
        <f t="shared" si="1"/>
        <v>1</v>
      </c>
      <c r="W13" s="841">
        <f t="shared" si="1"/>
        <v>12</v>
      </c>
      <c r="X13" s="75"/>
    </row>
    <row r="14" spans="1:24" ht="21" customHeight="1">
      <c r="A14" s="211"/>
      <c r="B14" s="212"/>
      <c r="C14" s="217" t="s">
        <v>17</v>
      </c>
      <c r="D14" s="217"/>
      <c r="E14" s="354">
        <f>SUM(F14:W14)</f>
        <v>23</v>
      </c>
      <c r="F14" s="585" t="s">
        <v>367</v>
      </c>
      <c r="G14" s="585" t="s">
        <v>367</v>
      </c>
      <c r="H14" s="585" t="s">
        <v>367</v>
      </c>
      <c r="I14" s="585" t="s">
        <v>367</v>
      </c>
      <c r="J14" s="585">
        <v>11</v>
      </c>
      <c r="K14" s="585">
        <v>1</v>
      </c>
      <c r="L14" s="585">
        <v>3</v>
      </c>
      <c r="M14" s="585" t="s">
        <v>367</v>
      </c>
      <c r="N14" s="585" t="s">
        <v>367</v>
      </c>
      <c r="O14" s="585" t="s">
        <v>367</v>
      </c>
      <c r="P14" s="585" t="s">
        <v>367</v>
      </c>
      <c r="Q14" s="585" t="s">
        <v>367</v>
      </c>
      <c r="R14" s="585" t="s">
        <v>367</v>
      </c>
      <c r="S14" s="585" t="s">
        <v>367</v>
      </c>
      <c r="T14" s="585" t="s">
        <v>367</v>
      </c>
      <c r="U14" s="585">
        <v>2</v>
      </c>
      <c r="V14" s="585">
        <v>1</v>
      </c>
      <c r="W14" s="842">
        <v>5</v>
      </c>
      <c r="X14" s="75"/>
    </row>
    <row r="15" spans="1:24" ht="21" customHeight="1">
      <c r="A15" s="211"/>
      <c r="B15" s="212"/>
      <c r="C15" s="217" t="s">
        <v>19</v>
      </c>
      <c r="D15" s="217"/>
      <c r="E15" s="354">
        <f>SUM(F15:W15)</f>
        <v>30</v>
      </c>
      <c r="F15" s="585" t="s">
        <v>367</v>
      </c>
      <c r="G15" s="585" t="s">
        <v>367</v>
      </c>
      <c r="H15" s="585" t="s">
        <v>367</v>
      </c>
      <c r="I15" s="585" t="s">
        <v>367</v>
      </c>
      <c r="J15" s="585">
        <v>11</v>
      </c>
      <c r="K15" s="585" t="s">
        <v>367</v>
      </c>
      <c r="L15" s="585">
        <v>2</v>
      </c>
      <c r="M15" s="585">
        <v>2</v>
      </c>
      <c r="N15" s="585">
        <v>1</v>
      </c>
      <c r="O15" s="585" t="s">
        <v>367</v>
      </c>
      <c r="P15" s="585">
        <v>2</v>
      </c>
      <c r="Q15" s="585">
        <v>4</v>
      </c>
      <c r="R15" s="585" t="s">
        <v>367</v>
      </c>
      <c r="S15" s="585" t="s">
        <v>367</v>
      </c>
      <c r="T15" s="585" t="s">
        <v>367</v>
      </c>
      <c r="U15" s="585">
        <v>1</v>
      </c>
      <c r="V15" s="585" t="s">
        <v>367</v>
      </c>
      <c r="W15" s="842">
        <v>7</v>
      </c>
      <c r="X15" s="75"/>
    </row>
    <row r="16" spans="1:24" ht="21" customHeight="1">
      <c r="A16" s="211"/>
      <c r="B16" s="212"/>
      <c r="C16" s="217" t="s">
        <v>20</v>
      </c>
      <c r="D16" s="217"/>
      <c r="E16" s="354">
        <f>SUM(F16:W16)</f>
        <v>5</v>
      </c>
      <c r="F16" s="586" t="s">
        <v>367</v>
      </c>
      <c r="G16" s="586" t="s">
        <v>367</v>
      </c>
      <c r="H16" s="586" t="s">
        <v>367</v>
      </c>
      <c r="I16" s="586" t="s">
        <v>367</v>
      </c>
      <c r="J16" s="586">
        <v>4</v>
      </c>
      <c r="K16" s="586" t="s">
        <v>367</v>
      </c>
      <c r="L16" s="586" t="s">
        <v>367</v>
      </c>
      <c r="M16" s="586" t="s">
        <v>367</v>
      </c>
      <c r="N16" s="586" t="s">
        <v>367</v>
      </c>
      <c r="O16" s="586" t="s">
        <v>367</v>
      </c>
      <c r="P16" s="586" t="s">
        <v>367</v>
      </c>
      <c r="Q16" s="586" t="s">
        <v>367</v>
      </c>
      <c r="R16" s="586" t="s">
        <v>367</v>
      </c>
      <c r="S16" s="586" t="s">
        <v>367</v>
      </c>
      <c r="T16" s="586" t="s">
        <v>367</v>
      </c>
      <c r="U16" s="586">
        <v>1</v>
      </c>
      <c r="V16" s="586" t="s">
        <v>367</v>
      </c>
      <c r="W16" s="843" t="s">
        <v>367</v>
      </c>
      <c r="X16" s="75"/>
    </row>
    <row r="17" spans="1:24" ht="21" customHeight="1">
      <c r="A17" s="465" t="s">
        <v>2</v>
      </c>
      <c r="B17" s="340"/>
      <c r="C17" s="292"/>
      <c r="D17" s="292"/>
      <c r="E17" s="356">
        <f aca="true" t="shared" si="2" ref="E17:W17">SUM(E18:E19)</f>
        <v>34</v>
      </c>
      <c r="F17" s="584">
        <f t="shared" si="2"/>
        <v>0</v>
      </c>
      <c r="G17" s="584">
        <f t="shared" si="2"/>
        <v>0</v>
      </c>
      <c r="H17" s="584">
        <f t="shared" si="2"/>
        <v>0</v>
      </c>
      <c r="I17" s="584">
        <f t="shared" si="2"/>
        <v>0</v>
      </c>
      <c r="J17" s="584">
        <f t="shared" si="2"/>
        <v>24</v>
      </c>
      <c r="K17" s="584">
        <f t="shared" si="2"/>
        <v>0</v>
      </c>
      <c r="L17" s="584">
        <f t="shared" si="2"/>
        <v>0</v>
      </c>
      <c r="M17" s="584">
        <f t="shared" si="2"/>
        <v>0</v>
      </c>
      <c r="N17" s="584">
        <f t="shared" si="2"/>
        <v>1</v>
      </c>
      <c r="O17" s="584">
        <f t="shared" si="2"/>
        <v>0</v>
      </c>
      <c r="P17" s="584">
        <f t="shared" si="2"/>
        <v>1</v>
      </c>
      <c r="Q17" s="584">
        <f t="shared" si="2"/>
        <v>0</v>
      </c>
      <c r="R17" s="584">
        <f t="shared" si="2"/>
        <v>0</v>
      </c>
      <c r="S17" s="584">
        <f t="shared" si="2"/>
        <v>0</v>
      </c>
      <c r="T17" s="584">
        <f t="shared" si="2"/>
        <v>0</v>
      </c>
      <c r="U17" s="584">
        <f t="shared" si="2"/>
        <v>3</v>
      </c>
      <c r="V17" s="584">
        <f t="shared" si="2"/>
        <v>0</v>
      </c>
      <c r="W17" s="841">
        <f t="shared" si="2"/>
        <v>5</v>
      </c>
      <c r="X17" s="75"/>
    </row>
    <row r="18" spans="1:24" ht="21" customHeight="1">
      <c r="A18" s="211"/>
      <c r="B18" s="212"/>
      <c r="C18" s="217" t="s">
        <v>18</v>
      </c>
      <c r="D18" s="217"/>
      <c r="E18" s="354">
        <f>SUM(F18:W18)</f>
        <v>25</v>
      </c>
      <c r="F18" s="585" t="s">
        <v>367</v>
      </c>
      <c r="G18" s="585" t="s">
        <v>367</v>
      </c>
      <c r="H18" s="585" t="s">
        <v>367</v>
      </c>
      <c r="I18" s="585" t="s">
        <v>367</v>
      </c>
      <c r="J18" s="585">
        <v>16</v>
      </c>
      <c r="K18" s="585" t="s">
        <v>367</v>
      </c>
      <c r="L18" s="585" t="s">
        <v>367</v>
      </c>
      <c r="M18" s="585" t="s">
        <v>367</v>
      </c>
      <c r="N18" s="585">
        <v>1</v>
      </c>
      <c r="O18" s="585" t="s">
        <v>367</v>
      </c>
      <c r="P18" s="585">
        <v>1</v>
      </c>
      <c r="Q18" s="585" t="s">
        <v>367</v>
      </c>
      <c r="R18" s="585" t="s">
        <v>367</v>
      </c>
      <c r="S18" s="585" t="s">
        <v>367</v>
      </c>
      <c r="T18" s="585" t="s">
        <v>367</v>
      </c>
      <c r="U18" s="585">
        <v>2</v>
      </c>
      <c r="V18" s="585" t="s">
        <v>367</v>
      </c>
      <c r="W18" s="842">
        <v>5</v>
      </c>
      <c r="X18" s="75"/>
    </row>
    <row r="19" spans="1:24" ht="21" customHeight="1">
      <c r="A19" s="211"/>
      <c r="B19" s="212"/>
      <c r="C19" s="217" t="s">
        <v>21</v>
      </c>
      <c r="D19" s="217"/>
      <c r="E19" s="354">
        <f>SUM(F19:W19)</f>
        <v>9</v>
      </c>
      <c r="F19" s="586" t="s">
        <v>367</v>
      </c>
      <c r="G19" s="586" t="s">
        <v>367</v>
      </c>
      <c r="H19" s="586" t="s">
        <v>367</v>
      </c>
      <c r="I19" s="586" t="s">
        <v>367</v>
      </c>
      <c r="J19" s="586">
        <v>8</v>
      </c>
      <c r="K19" s="586" t="s">
        <v>367</v>
      </c>
      <c r="L19" s="586" t="s">
        <v>367</v>
      </c>
      <c r="M19" s="586" t="s">
        <v>367</v>
      </c>
      <c r="N19" s="586" t="s">
        <v>367</v>
      </c>
      <c r="O19" s="586" t="s">
        <v>367</v>
      </c>
      <c r="P19" s="586" t="s">
        <v>367</v>
      </c>
      <c r="Q19" s="586" t="s">
        <v>367</v>
      </c>
      <c r="R19" s="586" t="s">
        <v>367</v>
      </c>
      <c r="S19" s="586" t="s">
        <v>367</v>
      </c>
      <c r="T19" s="586" t="s">
        <v>367</v>
      </c>
      <c r="U19" s="586">
        <v>1</v>
      </c>
      <c r="V19" s="586" t="s">
        <v>367</v>
      </c>
      <c r="W19" s="843" t="s">
        <v>367</v>
      </c>
      <c r="X19" s="75"/>
    </row>
    <row r="20" spans="1:24" ht="21" customHeight="1">
      <c r="A20" s="465" t="s">
        <v>3</v>
      </c>
      <c r="B20" s="340"/>
      <c r="C20" s="292" t="s">
        <v>22</v>
      </c>
      <c r="D20" s="292"/>
      <c r="E20" s="356">
        <f>SUM(F20:W20)</f>
        <v>32</v>
      </c>
      <c r="F20" s="583" t="s">
        <v>367</v>
      </c>
      <c r="G20" s="583" t="s">
        <v>367</v>
      </c>
      <c r="H20" s="583" t="s">
        <v>367</v>
      </c>
      <c r="I20" s="583" t="s">
        <v>367</v>
      </c>
      <c r="J20" s="583">
        <v>20</v>
      </c>
      <c r="K20" s="583" t="s">
        <v>367</v>
      </c>
      <c r="L20" s="583">
        <v>3</v>
      </c>
      <c r="M20" s="583" t="s">
        <v>367</v>
      </c>
      <c r="N20" s="583">
        <v>1</v>
      </c>
      <c r="O20" s="583">
        <v>2</v>
      </c>
      <c r="P20" s="583" t="s">
        <v>367</v>
      </c>
      <c r="Q20" s="583" t="s">
        <v>367</v>
      </c>
      <c r="R20" s="583" t="s">
        <v>367</v>
      </c>
      <c r="S20" s="583" t="s">
        <v>367</v>
      </c>
      <c r="T20" s="583" t="s">
        <v>367</v>
      </c>
      <c r="U20" s="583">
        <v>2</v>
      </c>
      <c r="V20" s="583" t="s">
        <v>367</v>
      </c>
      <c r="W20" s="840">
        <v>4</v>
      </c>
      <c r="X20" s="75"/>
    </row>
    <row r="21" spans="1:24" ht="21" customHeight="1">
      <c r="A21" s="467" t="s">
        <v>4</v>
      </c>
      <c r="B21" s="355"/>
      <c r="C21" s="293"/>
      <c r="D21" s="293"/>
      <c r="E21" s="356">
        <f aca="true" t="shared" si="3" ref="E21:W21">SUM(E22:E25)</f>
        <v>57</v>
      </c>
      <c r="F21" s="584">
        <f t="shared" si="3"/>
        <v>0</v>
      </c>
      <c r="G21" s="584">
        <f t="shared" si="3"/>
        <v>0</v>
      </c>
      <c r="H21" s="584">
        <f t="shared" si="3"/>
        <v>0</v>
      </c>
      <c r="I21" s="584">
        <f t="shared" si="3"/>
        <v>0</v>
      </c>
      <c r="J21" s="584">
        <f t="shared" si="3"/>
        <v>48</v>
      </c>
      <c r="K21" s="584">
        <f t="shared" si="3"/>
        <v>0</v>
      </c>
      <c r="L21" s="584">
        <f t="shared" si="3"/>
        <v>2</v>
      </c>
      <c r="M21" s="584">
        <f t="shared" si="3"/>
        <v>0</v>
      </c>
      <c r="N21" s="584">
        <f t="shared" si="3"/>
        <v>1</v>
      </c>
      <c r="O21" s="584">
        <f t="shared" si="3"/>
        <v>1</v>
      </c>
      <c r="P21" s="584">
        <f t="shared" si="3"/>
        <v>0</v>
      </c>
      <c r="Q21" s="584">
        <f t="shared" si="3"/>
        <v>0</v>
      </c>
      <c r="R21" s="584">
        <f t="shared" si="3"/>
        <v>0</v>
      </c>
      <c r="S21" s="584">
        <f t="shared" si="3"/>
        <v>0</v>
      </c>
      <c r="T21" s="584">
        <f t="shared" si="3"/>
        <v>0</v>
      </c>
      <c r="U21" s="584">
        <f t="shared" si="3"/>
        <v>1</v>
      </c>
      <c r="V21" s="584">
        <f t="shared" si="3"/>
        <v>1</v>
      </c>
      <c r="W21" s="841">
        <f t="shared" si="3"/>
        <v>3</v>
      </c>
      <c r="X21" s="46"/>
    </row>
    <row r="22" spans="1:24" ht="21" customHeight="1">
      <c r="A22" s="211"/>
      <c r="B22" s="212"/>
      <c r="C22" s="217" t="s">
        <v>23</v>
      </c>
      <c r="D22" s="217"/>
      <c r="E22" s="354">
        <f>SUM(F22:W22)</f>
        <v>27</v>
      </c>
      <c r="F22" s="585" t="s">
        <v>367</v>
      </c>
      <c r="G22" s="585" t="s">
        <v>367</v>
      </c>
      <c r="H22" s="585" t="s">
        <v>367</v>
      </c>
      <c r="I22" s="585" t="s">
        <v>367</v>
      </c>
      <c r="J22" s="585">
        <v>24</v>
      </c>
      <c r="K22" s="585" t="s">
        <v>367</v>
      </c>
      <c r="L22" s="585">
        <v>2</v>
      </c>
      <c r="M22" s="585" t="s">
        <v>367</v>
      </c>
      <c r="N22" s="585" t="s">
        <v>367</v>
      </c>
      <c r="O22" s="585" t="s">
        <v>367</v>
      </c>
      <c r="P22" s="585" t="s">
        <v>367</v>
      </c>
      <c r="Q22" s="585" t="s">
        <v>367</v>
      </c>
      <c r="R22" s="585" t="s">
        <v>367</v>
      </c>
      <c r="S22" s="585" t="s">
        <v>367</v>
      </c>
      <c r="T22" s="585" t="s">
        <v>367</v>
      </c>
      <c r="U22" s="585">
        <v>1</v>
      </c>
      <c r="V22" s="585" t="s">
        <v>367</v>
      </c>
      <c r="W22" s="842" t="s">
        <v>367</v>
      </c>
      <c r="X22" s="75"/>
    </row>
    <row r="23" spans="1:24" ht="21" customHeight="1">
      <c r="A23" s="211"/>
      <c r="B23" s="212"/>
      <c r="C23" s="217" t="s">
        <v>28</v>
      </c>
      <c r="D23" s="217"/>
      <c r="E23" s="354">
        <f>SUM(F23:W23)</f>
        <v>15</v>
      </c>
      <c r="F23" s="585" t="s">
        <v>367</v>
      </c>
      <c r="G23" s="585" t="s">
        <v>367</v>
      </c>
      <c r="H23" s="585" t="s">
        <v>367</v>
      </c>
      <c r="I23" s="585" t="s">
        <v>367</v>
      </c>
      <c r="J23" s="585">
        <v>11</v>
      </c>
      <c r="K23" s="585" t="s">
        <v>367</v>
      </c>
      <c r="L23" s="585" t="s">
        <v>367</v>
      </c>
      <c r="M23" s="585" t="s">
        <v>367</v>
      </c>
      <c r="N23" s="585" t="s">
        <v>367</v>
      </c>
      <c r="O23" s="585" t="s">
        <v>367</v>
      </c>
      <c r="P23" s="585" t="s">
        <v>367</v>
      </c>
      <c r="Q23" s="585" t="s">
        <v>367</v>
      </c>
      <c r="R23" s="585" t="s">
        <v>367</v>
      </c>
      <c r="S23" s="585" t="s">
        <v>367</v>
      </c>
      <c r="T23" s="585" t="s">
        <v>367</v>
      </c>
      <c r="U23" s="585" t="s">
        <v>367</v>
      </c>
      <c r="V23" s="585">
        <v>1</v>
      </c>
      <c r="W23" s="842">
        <v>3</v>
      </c>
      <c r="X23" s="75"/>
    </row>
    <row r="24" spans="1:24" ht="21" customHeight="1">
      <c r="A24" s="211"/>
      <c r="B24" s="212"/>
      <c r="C24" s="217" t="s">
        <v>24</v>
      </c>
      <c r="D24" s="217"/>
      <c r="E24" s="354">
        <f>SUM(F24:W24)</f>
        <v>9</v>
      </c>
      <c r="F24" s="585" t="s">
        <v>367</v>
      </c>
      <c r="G24" s="585" t="s">
        <v>367</v>
      </c>
      <c r="H24" s="585" t="s">
        <v>367</v>
      </c>
      <c r="I24" s="585" t="s">
        <v>367</v>
      </c>
      <c r="J24" s="585">
        <v>8</v>
      </c>
      <c r="K24" s="585" t="s">
        <v>367</v>
      </c>
      <c r="L24" s="585" t="s">
        <v>367</v>
      </c>
      <c r="M24" s="585" t="s">
        <v>367</v>
      </c>
      <c r="N24" s="585">
        <v>1</v>
      </c>
      <c r="O24" s="585" t="s">
        <v>367</v>
      </c>
      <c r="P24" s="585" t="s">
        <v>367</v>
      </c>
      <c r="Q24" s="585" t="s">
        <v>367</v>
      </c>
      <c r="R24" s="585" t="s">
        <v>367</v>
      </c>
      <c r="S24" s="585" t="s">
        <v>367</v>
      </c>
      <c r="T24" s="585" t="s">
        <v>367</v>
      </c>
      <c r="U24" s="585" t="s">
        <v>367</v>
      </c>
      <c r="V24" s="585" t="s">
        <v>367</v>
      </c>
      <c r="W24" s="842" t="s">
        <v>367</v>
      </c>
      <c r="X24" s="75"/>
    </row>
    <row r="25" spans="1:24" ht="21" customHeight="1">
      <c r="A25" s="211"/>
      <c r="B25" s="212"/>
      <c r="C25" s="217" t="s">
        <v>25</v>
      </c>
      <c r="D25" s="217"/>
      <c r="E25" s="354">
        <f>SUM(F25:W25)</f>
        <v>6</v>
      </c>
      <c r="F25" s="586" t="s">
        <v>367</v>
      </c>
      <c r="G25" s="586" t="s">
        <v>367</v>
      </c>
      <c r="H25" s="586" t="s">
        <v>367</v>
      </c>
      <c r="I25" s="586" t="s">
        <v>367</v>
      </c>
      <c r="J25" s="586">
        <v>5</v>
      </c>
      <c r="K25" s="586" t="s">
        <v>367</v>
      </c>
      <c r="L25" s="586" t="s">
        <v>367</v>
      </c>
      <c r="M25" s="586" t="s">
        <v>367</v>
      </c>
      <c r="N25" s="586" t="s">
        <v>367</v>
      </c>
      <c r="O25" s="586">
        <v>1</v>
      </c>
      <c r="P25" s="586" t="s">
        <v>367</v>
      </c>
      <c r="Q25" s="586" t="s">
        <v>367</v>
      </c>
      <c r="R25" s="586" t="s">
        <v>367</v>
      </c>
      <c r="S25" s="586" t="s">
        <v>367</v>
      </c>
      <c r="T25" s="586" t="s">
        <v>367</v>
      </c>
      <c r="U25" s="586" t="s">
        <v>367</v>
      </c>
      <c r="V25" s="586" t="s">
        <v>367</v>
      </c>
      <c r="W25" s="843" t="s">
        <v>367</v>
      </c>
      <c r="X25" s="75"/>
    </row>
    <row r="26" spans="1:24" ht="21" customHeight="1">
      <c r="A26" s="467" t="s">
        <v>5</v>
      </c>
      <c r="B26" s="355"/>
      <c r="C26" s="293"/>
      <c r="D26" s="293"/>
      <c r="E26" s="356">
        <f aca="true" t="shared" si="4" ref="E26:W26">SUM(E27:E32)</f>
        <v>75</v>
      </c>
      <c r="F26" s="584">
        <f t="shared" si="4"/>
        <v>0</v>
      </c>
      <c r="G26" s="584">
        <f t="shared" si="4"/>
        <v>0</v>
      </c>
      <c r="H26" s="584">
        <f t="shared" si="4"/>
        <v>0</v>
      </c>
      <c r="I26" s="584">
        <f t="shared" si="4"/>
        <v>0</v>
      </c>
      <c r="J26" s="584">
        <f t="shared" si="4"/>
        <v>40</v>
      </c>
      <c r="K26" s="584">
        <f t="shared" si="4"/>
        <v>2</v>
      </c>
      <c r="L26" s="584">
        <f t="shared" si="4"/>
        <v>1</v>
      </c>
      <c r="M26" s="584">
        <f t="shared" si="4"/>
        <v>0</v>
      </c>
      <c r="N26" s="584">
        <f t="shared" si="4"/>
        <v>0</v>
      </c>
      <c r="O26" s="584">
        <f t="shared" si="4"/>
        <v>0</v>
      </c>
      <c r="P26" s="584">
        <f t="shared" si="4"/>
        <v>0</v>
      </c>
      <c r="Q26" s="584">
        <f t="shared" si="4"/>
        <v>0</v>
      </c>
      <c r="R26" s="584">
        <f t="shared" si="4"/>
        <v>0</v>
      </c>
      <c r="S26" s="584">
        <f t="shared" si="4"/>
        <v>0</v>
      </c>
      <c r="T26" s="584">
        <f t="shared" si="4"/>
        <v>0</v>
      </c>
      <c r="U26" s="584">
        <f t="shared" si="4"/>
        <v>8</v>
      </c>
      <c r="V26" s="584">
        <f t="shared" si="4"/>
        <v>1</v>
      </c>
      <c r="W26" s="841">
        <f t="shared" si="4"/>
        <v>23</v>
      </c>
      <c r="X26" s="46"/>
    </row>
    <row r="27" spans="1:24" ht="21" customHeight="1">
      <c r="A27" s="211"/>
      <c r="B27" s="212"/>
      <c r="C27" s="217" t="s">
        <v>26</v>
      </c>
      <c r="D27" s="217"/>
      <c r="E27" s="354">
        <f aca="true" t="shared" si="5" ref="E27:E32">SUM(F27:W27)</f>
        <v>10</v>
      </c>
      <c r="F27" s="585" t="s">
        <v>367</v>
      </c>
      <c r="G27" s="585" t="s">
        <v>367</v>
      </c>
      <c r="H27" s="585" t="s">
        <v>367</v>
      </c>
      <c r="I27" s="585" t="s">
        <v>367</v>
      </c>
      <c r="J27" s="585">
        <v>6</v>
      </c>
      <c r="K27" s="585" t="s">
        <v>367</v>
      </c>
      <c r="L27" s="585" t="s">
        <v>367</v>
      </c>
      <c r="M27" s="585" t="s">
        <v>367</v>
      </c>
      <c r="N27" s="585" t="s">
        <v>367</v>
      </c>
      <c r="O27" s="585" t="s">
        <v>367</v>
      </c>
      <c r="P27" s="585" t="s">
        <v>367</v>
      </c>
      <c r="Q27" s="585" t="s">
        <v>367</v>
      </c>
      <c r="R27" s="585" t="s">
        <v>367</v>
      </c>
      <c r="S27" s="585" t="s">
        <v>367</v>
      </c>
      <c r="T27" s="585" t="s">
        <v>367</v>
      </c>
      <c r="U27" s="585">
        <v>1</v>
      </c>
      <c r="V27" s="585" t="s">
        <v>367</v>
      </c>
      <c r="W27" s="842">
        <v>3</v>
      </c>
      <c r="X27" s="75"/>
    </row>
    <row r="28" spans="1:24" ht="21" customHeight="1">
      <c r="A28" s="211"/>
      <c r="B28" s="212"/>
      <c r="C28" s="217" t="s">
        <v>27</v>
      </c>
      <c r="D28" s="217"/>
      <c r="E28" s="354">
        <f t="shared" si="5"/>
        <v>15</v>
      </c>
      <c r="F28" s="585" t="s">
        <v>367</v>
      </c>
      <c r="G28" s="585" t="s">
        <v>367</v>
      </c>
      <c r="H28" s="585" t="s">
        <v>367</v>
      </c>
      <c r="I28" s="585" t="s">
        <v>367</v>
      </c>
      <c r="J28" s="585">
        <v>7</v>
      </c>
      <c r="K28" s="585">
        <v>1</v>
      </c>
      <c r="L28" s="585">
        <v>1</v>
      </c>
      <c r="M28" s="585" t="s">
        <v>367</v>
      </c>
      <c r="N28" s="585" t="s">
        <v>367</v>
      </c>
      <c r="O28" s="585" t="s">
        <v>367</v>
      </c>
      <c r="P28" s="585" t="s">
        <v>367</v>
      </c>
      <c r="Q28" s="585" t="s">
        <v>367</v>
      </c>
      <c r="R28" s="585" t="s">
        <v>367</v>
      </c>
      <c r="S28" s="585" t="s">
        <v>367</v>
      </c>
      <c r="T28" s="585" t="s">
        <v>367</v>
      </c>
      <c r="U28" s="585">
        <v>2</v>
      </c>
      <c r="V28" s="585" t="s">
        <v>367</v>
      </c>
      <c r="W28" s="842">
        <v>4</v>
      </c>
      <c r="X28" s="75"/>
    </row>
    <row r="29" spans="1:24" ht="21" customHeight="1">
      <c r="A29" s="211"/>
      <c r="B29" s="212"/>
      <c r="C29" s="217" t="s">
        <v>30</v>
      </c>
      <c r="D29" s="217"/>
      <c r="E29" s="354">
        <f t="shared" si="5"/>
        <v>11</v>
      </c>
      <c r="F29" s="585" t="s">
        <v>367</v>
      </c>
      <c r="G29" s="585" t="s">
        <v>367</v>
      </c>
      <c r="H29" s="585" t="s">
        <v>367</v>
      </c>
      <c r="I29" s="585" t="s">
        <v>367</v>
      </c>
      <c r="J29" s="585">
        <v>5</v>
      </c>
      <c r="K29" s="585">
        <v>1</v>
      </c>
      <c r="L29" s="585" t="s">
        <v>367</v>
      </c>
      <c r="M29" s="585" t="s">
        <v>367</v>
      </c>
      <c r="N29" s="585" t="s">
        <v>367</v>
      </c>
      <c r="O29" s="585" t="s">
        <v>367</v>
      </c>
      <c r="P29" s="585" t="s">
        <v>367</v>
      </c>
      <c r="Q29" s="585" t="s">
        <v>367</v>
      </c>
      <c r="R29" s="585" t="s">
        <v>367</v>
      </c>
      <c r="S29" s="585" t="s">
        <v>367</v>
      </c>
      <c r="T29" s="585" t="s">
        <v>367</v>
      </c>
      <c r="U29" s="585">
        <v>1</v>
      </c>
      <c r="V29" s="585" t="s">
        <v>367</v>
      </c>
      <c r="W29" s="842">
        <v>4</v>
      </c>
      <c r="X29" s="75"/>
    </row>
    <row r="30" spans="1:24" ht="21" customHeight="1">
      <c r="A30" s="211"/>
      <c r="B30" s="212"/>
      <c r="C30" s="217" t="s">
        <v>29</v>
      </c>
      <c r="D30" s="217"/>
      <c r="E30" s="354">
        <f t="shared" si="5"/>
        <v>16</v>
      </c>
      <c r="F30" s="585" t="s">
        <v>367</v>
      </c>
      <c r="G30" s="585" t="s">
        <v>367</v>
      </c>
      <c r="H30" s="585" t="s">
        <v>367</v>
      </c>
      <c r="I30" s="585" t="s">
        <v>367</v>
      </c>
      <c r="J30" s="585">
        <v>6</v>
      </c>
      <c r="K30" s="585" t="s">
        <v>367</v>
      </c>
      <c r="L30" s="585" t="s">
        <v>367</v>
      </c>
      <c r="M30" s="585" t="s">
        <v>367</v>
      </c>
      <c r="N30" s="585" t="s">
        <v>367</v>
      </c>
      <c r="O30" s="585" t="s">
        <v>367</v>
      </c>
      <c r="P30" s="585" t="s">
        <v>367</v>
      </c>
      <c r="Q30" s="585" t="s">
        <v>367</v>
      </c>
      <c r="R30" s="585" t="s">
        <v>367</v>
      </c>
      <c r="S30" s="585" t="s">
        <v>367</v>
      </c>
      <c r="T30" s="585" t="s">
        <v>367</v>
      </c>
      <c r="U30" s="585">
        <v>1</v>
      </c>
      <c r="V30" s="585" t="s">
        <v>367</v>
      </c>
      <c r="W30" s="842">
        <v>9</v>
      </c>
      <c r="X30" s="75"/>
    </row>
    <row r="31" spans="1:24" ht="21" customHeight="1">
      <c r="A31" s="211"/>
      <c r="B31" s="212"/>
      <c r="C31" s="217" t="s">
        <v>48</v>
      </c>
      <c r="D31" s="217"/>
      <c r="E31" s="354">
        <f t="shared" si="5"/>
        <v>13</v>
      </c>
      <c r="F31" s="585" t="s">
        <v>367</v>
      </c>
      <c r="G31" s="585" t="s">
        <v>367</v>
      </c>
      <c r="H31" s="585" t="s">
        <v>367</v>
      </c>
      <c r="I31" s="585" t="s">
        <v>367</v>
      </c>
      <c r="J31" s="585">
        <v>8</v>
      </c>
      <c r="K31" s="585" t="s">
        <v>367</v>
      </c>
      <c r="L31" s="585" t="s">
        <v>367</v>
      </c>
      <c r="M31" s="585" t="s">
        <v>367</v>
      </c>
      <c r="N31" s="585" t="s">
        <v>367</v>
      </c>
      <c r="O31" s="585" t="s">
        <v>367</v>
      </c>
      <c r="P31" s="585" t="s">
        <v>367</v>
      </c>
      <c r="Q31" s="585" t="s">
        <v>367</v>
      </c>
      <c r="R31" s="585" t="s">
        <v>367</v>
      </c>
      <c r="S31" s="585" t="s">
        <v>367</v>
      </c>
      <c r="T31" s="585" t="s">
        <v>367</v>
      </c>
      <c r="U31" s="585">
        <v>1</v>
      </c>
      <c r="V31" s="585">
        <v>1</v>
      </c>
      <c r="W31" s="842">
        <v>3</v>
      </c>
      <c r="X31" s="75"/>
    </row>
    <row r="32" spans="1:24" ht="21" customHeight="1">
      <c r="A32" s="211"/>
      <c r="B32" s="212"/>
      <c r="C32" s="217" t="s">
        <v>192</v>
      </c>
      <c r="D32" s="217"/>
      <c r="E32" s="354">
        <f t="shared" si="5"/>
        <v>10</v>
      </c>
      <c r="F32" s="586" t="s">
        <v>367</v>
      </c>
      <c r="G32" s="586" t="s">
        <v>367</v>
      </c>
      <c r="H32" s="586" t="s">
        <v>367</v>
      </c>
      <c r="I32" s="586" t="s">
        <v>367</v>
      </c>
      <c r="J32" s="586">
        <v>8</v>
      </c>
      <c r="K32" s="586" t="s">
        <v>367</v>
      </c>
      <c r="L32" s="586" t="s">
        <v>367</v>
      </c>
      <c r="M32" s="586" t="s">
        <v>367</v>
      </c>
      <c r="N32" s="586" t="s">
        <v>367</v>
      </c>
      <c r="O32" s="586" t="s">
        <v>367</v>
      </c>
      <c r="P32" s="586" t="s">
        <v>367</v>
      </c>
      <c r="Q32" s="586" t="s">
        <v>367</v>
      </c>
      <c r="R32" s="586" t="s">
        <v>367</v>
      </c>
      <c r="S32" s="586" t="s">
        <v>367</v>
      </c>
      <c r="T32" s="586" t="s">
        <v>367</v>
      </c>
      <c r="U32" s="586">
        <v>2</v>
      </c>
      <c r="V32" s="586" t="s">
        <v>367</v>
      </c>
      <c r="W32" s="843" t="s">
        <v>367</v>
      </c>
      <c r="X32" s="75"/>
    </row>
    <row r="33" spans="1:24" ht="21" customHeight="1">
      <c r="A33" s="468" t="s">
        <v>61</v>
      </c>
      <c r="B33" s="358"/>
      <c r="C33" s="293"/>
      <c r="D33" s="293"/>
      <c r="E33" s="356">
        <f aca="true" t="shared" si="6" ref="E33:W33">SUM(E34:E37)</f>
        <v>56</v>
      </c>
      <c r="F33" s="584">
        <f t="shared" si="6"/>
        <v>0</v>
      </c>
      <c r="G33" s="584">
        <f t="shared" si="6"/>
        <v>0</v>
      </c>
      <c r="H33" s="584">
        <f t="shared" si="6"/>
        <v>0</v>
      </c>
      <c r="I33" s="584">
        <f t="shared" si="6"/>
        <v>0</v>
      </c>
      <c r="J33" s="584">
        <f t="shared" si="6"/>
        <v>43</v>
      </c>
      <c r="K33" s="584">
        <f t="shared" si="6"/>
        <v>0</v>
      </c>
      <c r="L33" s="584">
        <f t="shared" si="6"/>
        <v>0</v>
      </c>
      <c r="M33" s="584">
        <f t="shared" si="6"/>
        <v>0</v>
      </c>
      <c r="N33" s="584">
        <f t="shared" si="6"/>
        <v>1</v>
      </c>
      <c r="O33" s="584">
        <f t="shared" si="6"/>
        <v>0</v>
      </c>
      <c r="P33" s="584">
        <f t="shared" si="6"/>
        <v>1</v>
      </c>
      <c r="Q33" s="584">
        <f t="shared" si="6"/>
        <v>0</v>
      </c>
      <c r="R33" s="584">
        <f t="shared" si="6"/>
        <v>0</v>
      </c>
      <c r="S33" s="584">
        <f t="shared" si="6"/>
        <v>0</v>
      </c>
      <c r="T33" s="584">
        <f t="shared" si="6"/>
        <v>0</v>
      </c>
      <c r="U33" s="584">
        <f t="shared" si="6"/>
        <v>9</v>
      </c>
      <c r="V33" s="584">
        <f t="shared" si="6"/>
        <v>2</v>
      </c>
      <c r="W33" s="841">
        <f t="shared" si="6"/>
        <v>0</v>
      </c>
      <c r="X33" s="46"/>
    </row>
    <row r="34" spans="1:24" ht="21" customHeight="1">
      <c r="A34" s="211"/>
      <c r="B34" s="212"/>
      <c r="C34" s="217" t="s">
        <v>49</v>
      </c>
      <c r="D34" s="217"/>
      <c r="E34" s="354">
        <f>SUM(F34:W34)</f>
        <v>14</v>
      </c>
      <c r="F34" s="585" t="s">
        <v>367</v>
      </c>
      <c r="G34" s="585" t="s">
        <v>367</v>
      </c>
      <c r="H34" s="585" t="s">
        <v>367</v>
      </c>
      <c r="I34" s="585" t="s">
        <v>367</v>
      </c>
      <c r="J34" s="585">
        <v>10</v>
      </c>
      <c r="K34" s="585" t="s">
        <v>367</v>
      </c>
      <c r="L34" s="585" t="s">
        <v>367</v>
      </c>
      <c r="M34" s="585" t="s">
        <v>367</v>
      </c>
      <c r="N34" s="585">
        <v>1</v>
      </c>
      <c r="O34" s="585" t="s">
        <v>367</v>
      </c>
      <c r="P34" s="585" t="s">
        <v>367</v>
      </c>
      <c r="Q34" s="585" t="s">
        <v>367</v>
      </c>
      <c r="R34" s="585" t="s">
        <v>367</v>
      </c>
      <c r="S34" s="585" t="s">
        <v>367</v>
      </c>
      <c r="T34" s="585" t="s">
        <v>367</v>
      </c>
      <c r="U34" s="585">
        <v>2</v>
      </c>
      <c r="V34" s="585">
        <v>1</v>
      </c>
      <c r="W34" s="842" t="s">
        <v>367</v>
      </c>
      <c r="X34" s="75"/>
    </row>
    <row r="35" spans="1:24" ht="21" customHeight="1">
      <c r="A35" s="211"/>
      <c r="B35" s="212"/>
      <c r="C35" s="217" t="s">
        <v>50</v>
      </c>
      <c r="D35" s="217"/>
      <c r="E35" s="354">
        <f>SUM(F35:W35)</f>
        <v>19</v>
      </c>
      <c r="F35" s="585" t="s">
        <v>367</v>
      </c>
      <c r="G35" s="585" t="s">
        <v>367</v>
      </c>
      <c r="H35" s="585" t="s">
        <v>367</v>
      </c>
      <c r="I35" s="585" t="s">
        <v>367</v>
      </c>
      <c r="J35" s="585">
        <v>15</v>
      </c>
      <c r="K35" s="585" t="s">
        <v>367</v>
      </c>
      <c r="L35" s="585" t="s">
        <v>367</v>
      </c>
      <c r="M35" s="585" t="s">
        <v>367</v>
      </c>
      <c r="N35" s="585" t="s">
        <v>367</v>
      </c>
      <c r="O35" s="585" t="s">
        <v>367</v>
      </c>
      <c r="P35" s="585" t="s">
        <v>367</v>
      </c>
      <c r="Q35" s="585" t="s">
        <v>367</v>
      </c>
      <c r="R35" s="585" t="s">
        <v>367</v>
      </c>
      <c r="S35" s="585" t="s">
        <v>367</v>
      </c>
      <c r="T35" s="585" t="s">
        <v>367</v>
      </c>
      <c r="U35" s="585">
        <v>3</v>
      </c>
      <c r="V35" s="585">
        <v>1</v>
      </c>
      <c r="W35" s="842" t="s">
        <v>367</v>
      </c>
      <c r="X35" s="75"/>
    </row>
    <row r="36" spans="1:24" ht="21" customHeight="1">
      <c r="A36" s="211"/>
      <c r="B36" s="212"/>
      <c r="C36" s="217" t="s">
        <v>31</v>
      </c>
      <c r="D36" s="217"/>
      <c r="E36" s="354">
        <f>SUM(F36:W36)</f>
        <v>8</v>
      </c>
      <c r="F36" s="585" t="s">
        <v>367</v>
      </c>
      <c r="G36" s="585" t="s">
        <v>367</v>
      </c>
      <c r="H36" s="585" t="s">
        <v>367</v>
      </c>
      <c r="I36" s="585" t="s">
        <v>367</v>
      </c>
      <c r="J36" s="585">
        <v>7</v>
      </c>
      <c r="K36" s="585" t="s">
        <v>367</v>
      </c>
      <c r="L36" s="585" t="s">
        <v>367</v>
      </c>
      <c r="M36" s="585" t="s">
        <v>367</v>
      </c>
      <c r="N36" s="585" t="s">
        <v>367</v>
      </c>
      <c r="O36" s="585" t="s">
        <v>367</v>
      </c>
      <c r="P36" s="585" t="s">
        <v>367</v>
      </c>
      <c r="Q36" s="585" t="s">
        <v>367</v>
      </c>
      <c r="R36" s="585" t="s">
        <v>367</v>
      </c>
      <c r="S36" s="585" t="s">
        <v>367</v>
      </c>
      <c r="T36" s="585" t="s">
        <v>367</v>
      </c>
      <c r="U36" s="585">
        <v>1</v>
      </c>
      <c r="V36" s="585" t="s">
        <v>367</v>
      </c>
      <c r="W36" s="842" t="s">
        <v>367</v>
      </c>
      <c r="X36" s="75"/>
    </row>
    <row r="37" spans="1:24" ht="21" customHeight="1">
      <c r="A37" s="211"/>
      <c r="B37" s="212"/>
      <c r="C37" s="217" t="s">
        <v>37</v>
      </c>
      <c r="D37" s="217"/>
      <c r="E37" s="354">
        <f>SUM(F37:W37)</f>
        <v>15</v>
      </c>
      <c r="F37" s="586" t="s">
        <v>367</v>
      </c>
      <c r="G37" s="586" t="s">
        <v>367</v>
      </c>
      <c r="H37" s="586" t="s">
        <v>367</v>
      </c>
      <c r="I37" s="586" t="s">
        <v>367</v>
      </c>
      <c r="J37" s="586">
        <v>11</v>
      </c>
      <c r="K37" s="586" t="s">
        <v>367</v>
      </c>
      <c r="L37" s="586" t="s">
        <v>367</v>
      </c>
      <c r="M37" s="586" t="s">
        <v>367</v>
      </c>
      <c r="N37" s="586" t="s">
        <v>367</v>
      </c>
      <c r="O37" s="586" t="s">
        <v>367</v>
      </c>
      <c r="P37" s="586">
        <v>1</v>
      </c>
      <c r="Q37" s="586" t="s">
        <v>367</v>
      </c>
      <c r="R37" s="586" t="s">
        <v>367</v>
      </c>
      <c r="S37" s="586" t="s">
        <v>367</v>
      </c>
      <c r="T37" s="586" t="s">
        <v>367</v>
      </c>
      <c r="U37" s="586">
        <v>3</v>
      </c>
      <c r="V37" s="586" t="s">
        <v>367</v>
      </c>
      <c r="W37" s="843" t="s">
        <v>367</v>
      </c>
      <c r="X37" s="75"/>
    </row>
    <row r="38" spans="1:24" ht="21" customHeight="1">
      <c r="A38" s="467" t="s">
        <v>6</v>
      </c>
      <c r="B38" s="355"/>
      <c r="C38" s="293"/>
      <c r="D38" s="293"/>
      <c r="E38" s="356">
        <f aca="true" t="shared" si="7" ref="E38:W38">SUM(E39:E41)</f>
        <v>23</v>
      </c>
      <c r="F38" s="584">
        <f t="shared" si="7"/>
        <v>0</v>
      </c>
      <c r="G38" s="584">
        <f t="shared" si="7"/>
        <v>0</v>
      </c>
      <c r="H38" s="584">
        <f t="shared" si="7"/>
        <v>0</v>
      </c>
      <c r="I38" s="584">
        <f t="shared" si="7"/>
        <v>0</v>
      </c>
      <c r="J38" s="584">
        <f t="shared" si="7"/>
        <v>14</v>
      </c>
      <c r="K38" s="584">
        <f t="shared" si="7"/>
        <v>0</v>
      </c>
      <c r="L38" s="584">
        <f t="shared" si="7"/>
        <v>0</v>
      </c>
      <c r="M38" s="584">
        <f t="shared" si="7"/>
        <v>0</v>
      </c>
      <c r="N38" s="584">
        <f t="shared" si="7"/>
        <v>0</v>
      </c>
      <c r="O38" s="584">
        <f t="shared" si="7"/>
        <v>0</v>
      </c>
      <c r="P38" s="584">
        <f t="shared" si="7"/>
        <v>0</v>
      </c>
      <c r="Q38" s="584">
        <f t="shared" si="7"/>
        <v>0</v>
      </c>
      <c r="R38" s="584">
        <f t="shared" si="7"/>
        <v>0</v>
      </c>
      <c r="S38" s="584">
        <f t="shared" si="7"/>
        <v>0</v>
      </c>
      <c r="T38" s="584">
        <f t="shared" si="7"/>
        <v>0</v>
      </c>
      <c r="U38" s="584">
        <f t="shared" si="7"/>
        <v>3</v>
      </c>
      <c r="V38" s="584">
        <f t="shared" si="7"/>
        <v>0</v>
      </c>
      <c r="W38" s="841">
        <f t="shared" si="7"/>
        <v>6</v>
      </c>
      <c r="X38" s="46"/>
    </row>
    <row r="39" spans="1:24" ht="21" customHeight="1">
      <c r="A39" s="211"/>
      <c r="B39" s="212"/>
      <c r="C39" s="217" t="s">
        <v>32</v>
      </c>
      <c r="D39" s="217"/>
      <c r="E39" s="354">
        <f>SUM(F39:W39)</f>
        <v>6</v>
      </c>
      <c r="F39" s="585" t="s">
        <v>367</v>
      </c>
      <c r="G39" s="585" t="s">
        <v>367</v>
      </c>
      <c r="H39" s="585" t="s">
        <v>367</v>
      </c>
      <c r="I39" s="585" t="s">
        <v>367</v>
      </c>
      <c r="J39" s="585">
        <v>5</v>
      </c>
      <c r="K39" s="585" t="s">
        <v>367</v>
      </c>
      <c r="L39" s="585" t="s">
        <v>367</v>
      </c>
      <c r="M39" s="585" t="s">
        <v>367</v>
      </c>
      <c r="N39" s="585" t="s">
        <v>367</v>
      </c>
      <c r="O39" s="585" t="s">
        <v>367</v>
      </c>
      <c r="P39" s="585" t="s">
        <v>367</v>
      </c>
      <c r="Q39" s="585" t="s">
        <v>367</v>
      </c>
      <c r="R39" s="585" t="s">
        <v>367</v>
      </c>
      <c r="S39" s="585" t="s">
        <v>367</v>
      </c>
      <c r="T39" s="585" t="s">
        <v>367</v>
      </c>
      <c r="U39" s="585">
        <v>1</v>
      </c>
      <c r="V39" s="585" t="s">
        <v>367</v>
      </c>
      <c r="W39" s="842" t="s">
        <v>367</v>
      </c>
      <c r="X39" s="75"/>
    </row>
    <row r="40" spans="1:24" ht="21" customHeight="1">
      <c r="A40" s="211"/>
      <c r="B40" s="212"/>
      <c r="C40" s="217" t="s">
        <v>33</v>
      </c>
      <c r="D40" s="217"/>
      <c r="E40" s="354">
        <f>SUM(F40:W40)</f>
        <v>11</v>
      </c>
      <c r="F40" s="585" t="s">
        <v>367</v>
      </c>
      <c r="G40" s="585" t="s">
        <v>367</v>
      </c>
      <c r="H40" s="585" t="s">
        <v>367</v>
      </c>
      <c r="I40" s="585" t="s">
        <v>367</v>
      </c>
      <c r="J40" s="585">
        <v>6</v>
      </c>
      <c r="K40" s="585" t="s">
        <v>367</v>
      </c>
      <c r="L40" s="585" t="s">
        <v>367</v>
      </c>
      <c r="M40" s="585" t="s">
        <v>367</v>
      </c>
      <c r="N40" s="585" t="s">
        <v>367</v>
      </c>
      <c r="O40" s="585" t="s">
        <v>367</v>
      </c>
      <c r="P40" s="585" t="s">
        <v>367</v>
      </c>
      <c r="Q40" s="585" t="s">
        <v>367</v>
      </c>
      <c r="R40" s="585" t="s">
        <v>367</v>
      </c>
      <c r="S40" s="585" t="s">
        <v>367</v>
      </c>
      <c r="T40" s="585" t="s">
        <v>367</v>
      </c>
      <c r="U40" s="585">
        <v>1</v>
      </c>
      <c r="V40" s="585" t="s">
        <v>367</v>
      </c>
      <c r="W40" s="842">
        <v>4</v>
      </c>
      <c r="X40" s="75"/>
    </row>
    <row r="41" spans="1:24" ht="21" customHeight="1">
      <c r="A41" s="211"/>
      <c r="B41" s="212"/>
      <c r="C41" s="217" t="s">
        <v>34</v>
      </c>
      <c r="D41" s="217"/>
      <c r="E41" s="354">
        <f>SUM(F41:W41)</f>
        <v>6</v>
      </c>
      <c r="F41" s="586" t="s">
        <v>367</v>
      </c>
      <c r="G41" s="586" t="s">
        <v>367</v>
      </c>
      <c r="H41" s="586" t="s">
        <v>367</v>
      </c>
      <c r="I41" s="586" t="s">
        <v>367</v>
      </c>
      <c r="J41" s="586">
        <v>3</v>
      </c>
      <c r="K41" s="586" t="s">
        <v>367</v>
      </c>
      <c r="L41" s="586" t="s">
        <v>367</v>
      </c>
      <c r="M41" s="586" t="s">
        <v>367</v>
      </c>
      <c r="N41" s="586" t="s">
        <v>367</v>
      </c>
      <c r="O41" s="586" t="s">
        <v>367</v>
      </c>
      <c r="P41" s="586" t="s">
        <v>367</v>
      </c>
      <c r="Q41" s="586" t="s">
        <v>367</v>
      </c>
      <c r="R41" s="586" t="s">
        <v>367</v>
      </c>
      <c r="S41" s="586" t="s">
        <v>367</v>
      </c>
      <c r="T41" s="586" t="s">
        <v>367</v>
      </c>
      <c r="U41" s="586">
        <v>1</v>
      </c>
      <c r="V41" s="586" t="s">
        <v>367</v>
      </c>
      <c r="W41" s="843">
        <v>2</v>
      </c>
      <c r="X41" s="75"/>
    </row>
    <row r="42" spans="1:24" ht="21" customHeight="1">
      <c r="A42" s="232" t="s">
        <v>7</v>
      </c>
      <c r="B42" s="233"/>
      <c r="C42" s="229"/>
      <c r="D42" s="234"/>
      <c r="E42" s="360">
        <f aca="true" t="shared" si="8" ref="E42:W42">SUM(E43:E45)</f>
        <v>26</v>
      </c>
      <c r="F42" s="584">
        <f t="shared" si="8"/>
        <v>0</v>
      </c>
      <c r="G42" s="584">
        <f t="shared" si="8"/>
        <v>0</v>
      </c>
      <c r="H42" s="584">
        <f t="shared" si="8"/>
        <v>0</v>
      </c>
      <c r="I42" s="584">
        <f t="shared" si="8"/>
        <v>0</v>
      </c>
      <c r="J42" s="584">
        <f t="shared" si="8"/>
        <v>16</v>
      </c>
      <c r="K42" s="584">
        <f t="shared" si="8"/>
        <v>0</v>
      </c>
      <c r="L42" s="584">
        <f t="shared" si="8"/>
        <v>2</v>
      </c>
      <c r="M42" s="584">
        <f t="shared" si="8"/>
        <v>0</v>
      </c>
      <c r="N42" s="584">
        <f t="shared" si="8"/>
        <v>0</v>
      </c>
      <c r="O42" s="584">
        <f t="shared" si="8"/>
        <v>0</v>
      </c>
      <c r="P42" s="584">
        <f t="shared" si="8"/>
        <v>0</v>
      </c>
      <c r="Q42" s="584">
        <f t="shared" si="8"/>
        <v>0</v>
      </c>
      <c r="R42" s="584">
        <f t="shared" si="8"/>
        <v>0</v>
      </c>
      <c r="S42" s="584">
        <f t="shared" si="8"/>
        <v>0</v>
      </c>
      <c r="T42" s="584">
        <f t="shared" si="8"/>
        <v>0</v>
      </c>
      <c r="U42" s="584">
        <f t="shared" si="8"/>
        <v>2</v>
      </c>
      <c r="V42" s="584">
        <f t="shared" si="8"/>
        <v>1</v>
      </c>
      <c r="W42" s="841">
        <f t="shared" si="8"/>
        <v>5</v>
      </c>
      <c r="X42" s="46"/>
    </row>
    <row r="43" spans="1:24" ht="21" customHeight="1">
      <c r="A43" s="211"/>
      <c r="B43" s="237"/>
      <c r="C43" s="217" t="s">
        <v>35</v>
      </c>
      <c r="D43" s="294"/>
      <c r="E43" s="836">
        <f>SUM(F43:W43)</f>
        <v>12</v>
      </c>
      <c r="F43" s="585" t="s">
        <v>367</v>
      </c>
      <c r="G43" s="585" t="s">
        <v>367</v>
      </c>
      <c r="H43" s="585" t="s">
        <v>367</v>
      </c>
      <c r="I43" s="585" t="s">
        <v>367</v>
      </c>
      <c r="J43" s="585">
        <v>5</v>
      </c>
      <c r="K43" s="585" t="s">
        <v>367</v>
      </c>
      <c r="L43" s="585">
        <v>2</v>
      </c>
      <c r="M43" s="585" t="s">
        <v>367</v>
      </c>
      <c r="N43" s="585" t="s">
        <v>367</v>
      </c>
      <c r="O43" s="585" t="s">
        <v>367</v>
      </c>
      <c r="P43" s="585" t="s">
        <v>367</v>
      </c>
      <c r="Q43" s="585" t="s">
        <v>367</v>
      </c>
      <c r="R43" s="585" t="s">
        <v>367</v>
      </c>
      <c r="S43" s="585" t="s">
        <v>367</v>
      </c>
      <c r="T43" s="585" t="s">
        <v>367</v>
      </c>
      <c r="U43" s="585" t="s">
        <v>367</v>
      </c>
      <c r="V43" s="585">
        <v>1</v>
      </c>
      <c r="W43" s="842">
        <v>4</v>
      </c>
      <c r="X43" s="46"/>
    </row>
    <row r="44" spans="1:24" ht="21" customHeight="1">
      <c r="A44" s="242"/>
      <c r="B44" s="243"/>
      <c r="C44" s="217" t="s">
        <v>36</v>
      </c>
      <c r="D44" s="295"/>
      <c r="E44" s="836">
        <f>SUM(F44:W44)</f>
        <v>5</v>
      </c>
      <c r="F44" s="585" t="s">
        <v>367</v>
      </c>
      <c r="G44" s="585" t="s">
        <v>367</v>
      </c>
      <c r="H44" s="585" t="s">
        <v>367</v>
      </c>
      <c r="I44" s="585" t="s">
        <v>367</v>
      </c>
      <c r="J44" s="585">
        <v>3</v>
      </c>
      <c r="K44" s="585" t="s">
        <v>367</v>
      </c>
      <c r="L44" s="585" t="s">
        <v>367</v>
      </c>
      <c r="M44" s="585" t="s">
        <v>367</v>
      </c>
      <c r="N44" s="585" t="s">
        <v>367</v>
      </c>
      <c r="O44" s="585" t="s">
        <v>367</v>
      </c>
      <c r="P44" s="585" t="s">
        <v>367</v>
      </c>
      <c r="Q44" s="585" t="s">
        <v>367</v>
      </c>
      <c r="R44" s="585" t="s">
        <v>367</v>
      </c>
      <c r="S44" s="585" t="s">
        <v>367</v>
      </c>
      <c r="T44" s="585" t="s">
        <v>367</v>
      </c>
      <c r="U44" s="585">
        <v>1</v>
      </c>
      <c r="V44" s="585" t="s">
        <v>367</v>
      </c>
      <c r="W44" s="842">
        <v>1</v>
      </c>
      <c r="X44" s="46"/>
    </row>
    <row r="45" spans="1:24" ht="21" customHeight="1">
      <c r="A45" s="245"/>
      <c r="B45" s="246"/>
      <c r="C45" s="247" t="s">
        <v>51</v>
      </c>
      <c r="D45" s="248"/>
      <c r="E45" s="837">
        <f>SUM(F45:W45)</f>
        <v>9</v>
      </c>
      <c r="F45" s="586" t="s">
        <v>367</v>
      </c>
      <c r="G45" s="586" t="s">
        <v>367</v>
      </c>
      <c r="H45" s="586" t="s">
        <v>367</v>
      </c>
      <c r="I45" s="586" t="s">
        <v>367</v>
      </c>
      <c r="J45" s="586">
        <v>8</v>
      </c>
      <c r="K45" s="586" t="s">
        <v>367</v>
      </c>
      <c r="L45" s="586" t="s">
        <v>367</v>
      </c>
      <c r="M45" s="586" t="s">
        <v>367</v>
      </c>
      <c r="N45" s="586" t="s">
        <v>367</v>
      </c>
      <c r="O45" s="586" t="s">
        <v>367</v>
      </c>
      <c r="P45" s="586" t="s">
        <v>367</v>
      </c>
      <c r="Q45" s="586" t="s">
        <v>367</v>
      </c>
      <c r="R45" s="586" t="s">
        <v>367</v>
      </c>
      <c r="S45" s="586" t="s">
        <v>367</v>
      </c>
      <c r="T45" s="586" t="s">
        <v>367</v>
      </c>
      <c r="U45" s="586">
        <v>1</v>
      </c>
      <c r="V45" s="586" t="s">
        <v>367</v>
      </c>
      <c r="W45" s="843" t="s">
        <v>367</v>
      </c>
      <c r="X45" s="46"/>
    </row>
    <row r="46" spans="1:24" ht="21" customHeight="1">
      <c r="A46" s="467" t="s">
        <v>8</v>
      </c>
      <c r="B46" s="366"/>
      <c r="C46" s="293"/>
      <c r="D46" s="293"/>
      <c r="E46" s="356">
        <f aca="true" t="shared" si="9" ref="E46:W46">SUM(E47:E49)</f>
        <v>42</v>
      </c>
      <c r="F46" s="584">
        <f t="shared" si="9"/>
        <v>0</v>
      </c>
      <c r="G46" s="584">
        <f t="shared" si="9"/>
        <v>0</v>
      </c>
      <c r="H46" s="584">
        <f t="shared" si="9"/>
        <v>0</v>
      </c>
      <c r="I46" s="584">
        <f t="shared" si="9"/>
        <v>0</v>
      </c>
      <c r="J46" s="584">
        <f t="shared" si="9"/>
        <v>33</v>
      </c>
      <c r="K46" s="584">
        <f t="shared" si="9"/>
        <v>1</v>
      </c>
      <c r="L46" s="584">
        <f t="shared" si="9"/>
        <v>1</v>
      </c>
      <c r="M46" s="584">
        <f t="shared" si="9"/>
        <v>0</v>
      </c>
      <c r="N46" s="584">
        <f t="shared" si="9"/>
        <v>0</v>
      </c>
      <c r="O46" s="584">
        <f t="shared" si="9"/>
        <v>0</v>
      </c>
      <c r="P46" s="584">
        <f t="shared" si="9"/>
        <v>2</v>
      </c>
      <c r="Q46" s="584">
        <f t="shared" si="9"/>
        <v>0</v>
      </c>
      <c r="R46" s="584">
        <f t="shared" si="9"/>
        <v>0</v>
      </c>
      <c r="S46" s="584">
        <f t="shared" si="9"/>
        <v>0</v>
      </c>
      <c r="T46" s="584">
        <f t="shared" si="9"/>
        <v>0</v>
      </c>
      <c r="U46" s="584">
        <f t="shared" si="9"/>
        <v>1</v>
      </c>
      <c r="V46" s="584">
        <f t="shared" si="9"/>
        <v>4</v>
      </c>
      <c r="W46" s="841">
        <f t="shared" si="9"/>
        <v>0</v>
      </c>
      <c r="X46" s="46"/>
    </row>
    <row r="47" spans="1:24" ht="21" customHeight="1">
      <c r="A47" s="211"/>
      <c r="B47" s="237"/>
      <c r="C47" s="217" t="s">
        <v>38</v>
      </c>
      <c r="D47" s="217"/>
      <c r="E47" s="354">
        <f>SUM(F47:W47)</f>
        <v>27</v>
      </c>
      <c r="F47" s="585" t="s">
        <v>367</v>
      </c>
      <c r="G47" s="585" t="s">
        <v>367</v>
      </c>
      <c r="H47" s="585" t="s">
        <v>367</v>
      </c>
      <c r="I47" s="585" t="s">
        <v>367</v>
      </c>
      <c r="J47" s="585">
        <v>23</v>
      </c>
      <c r="K47" s="585" t="s">
        <v>367</v>
      </c>
      <c r="L47" s="585" t="s">
        <v>367</v>
      </c>
      <c r="M47" s="585" t="s">
        <v>367</v>
      </c>
      <c r="N47" s="585" t="s">
        <v>367</v>
      </c>
      <c r="O47" s="585" t="s">
        <v>367</v>
      </c>
      <c r="P47" s="585">
        <v>1</v>
      </c>
      <c r="Q47" s="585" t="s">
        <v>367</v>
      </c>
      <c r="R47" s="585" t="s">
        <v>367</v>
      </c>
      <c r="S47" s="585" t="s">
        <v>367</v>
      </c>
      <c r="T47" s="585" t="s">
        <v>367</v>
      </c>
      <c r="U47" s="585">
        <v>1</v>
      </c>
      <c r="V47" s="585">
        <v>2</v>
      </c>
      <c r="W47" s="842" t="s">
        <v>367</v>
      </c>
      <c r="X47" s="75"/>
    </row>
    <row r="48" spans="1:24" ht="21" customHeight="1">
      <c r="A48" s="211"/>
      <c r="B48" s="237"/>
      <c r="C48" s="217" t="s">
        <v>52</v>
      </c>
      <c r="D48" s="217"/>
      <c r="E48" s="354">
        <f>SUM(F48:W48)</f>
        <v>8</v>
      </c>
      <c r="F48" s="585" t="s">
        <v>367</v>
      </c>
      <c r="G48" s="585" t="s">
        <v>367</v>
      </c>
      <c r="H48" s="585" t="s">
        <v>367</v>
      </c>
      <c r="I48" s="585" t="s">
        <v>367</v>
      </c>
      <c r="J48" s="585">
        <v>4</v>
      </c>
      <c r="K48" s="585">
        <v>1</v>
      </c>
      <c r="L48" s="585">
        <v>1</v>
      </c>
      <c r="M48" s="585" t="s">
        <v>367</v>
      </c>
      <c r="N48" s="585" t="s">
        <v>367</v>
      </c>
      <c r="O48" s="585" t="s">
        <v>367</v>
      </c>
      <c r="P48" s="585" t="s">
        <v>367</v>
      </c>
      <c r="Q48" s="585" t="s">
        <v>367</v>
      </c>
      <c r="R48" s="585" t="s">
        <v>367</v>
      </c>
      <c r="S48" s="585" t="s">
        <v>367</v>
      </c>
      <c r="T48" s="585" t="s">
        <v>367</v>
      </c>
      <c r="U48" s="585" t="s">
        <v>367</v>
      </c>
      <c r="V48" s="585">
        <v>2</v>
      </c>
      <c r="W48" s="842" t="s">
        <v>367</v>
      </c>
      <c r="X48" s="75"/>
    </row>
    <row r="49" spans="1:24" ht="21" customHeight="1">
      <c r="A49" s="211"/>
      <c r="B49" s="237"/>
      <c r="C49" s="217" t="s">
        <v>53</v>
      </c>
      <c r="D49" s="217"/>
      <c r="E49" s="354">
        <f>SUM(F49:W49)</f>
        <v>7</v>
      </c>
      <c r="F49" s="586" t="s">
        <v>367</v>
      </c>
      <c r="G49" s="586" t="s">
        <v>367</v>
      </c>
      <c r="H49" s="586" t="s">
        <v>367</v>
      </c>
      <c r="I49" s="586" t="s">
        <v>367</v>
      </c>
      <c r="J49" s="586">
        <v>6</v>
      </c>
      <c r="K49" s="586" t="s">
        <v>367</v>
      </c>
      <c r="L49" s="586" t="s">
        <v>367</v>
      </c>
      <c r="M49" s="586" t="s">
        <v>367</v>
      </c>
      <c r="N49" s="586" t="s">
        <v>367</v>
      </c>
      <c r="O49" s="586" t="s">
        <v>367</v>
      </c>
      <c r="P49" s="586">
        <v>1</v>
      </c>
      <c r="Q49" s="586" t="s">
        <v>367</v>
      </c>
      <c r="R49" s="586" t="s">
        <v>367</v>
      </c>
      <c r="S49" s="586" t="s">
        <v>367</v>
      </c>
      <c r="T49" s="586" t="s">
        <v>367</v>
      </c>
      <c r="U49" s="586" t="s">
        <v>367</v>
      </c>
      <c r="V49" s="586" t="s">
        <v>367</v>
      </c>
      <c r="W49" s="843" t="s">
        <v>367</v>
      </c>
      <c r="X49" s="75"/>
    </row>
    <row r="50" spans="1:24" ht="21" customHeight="1">
      <c r="A50" s="467" t="s">
        <v>9</v>
      </c>
      <c r="B50" s="366"/>
      <c r="C50" s="293"/>
      <c r="D50" s="293"/>
      <c r="E50" s="356">
        <f aca="true" t="shared" si="10" ref="E50:W50">SUM(E51:E52)</f>
        <v>35</v>
      </c>
      <c r="F50" s="584">
        <f t="shared" si="10"/>
        <v>0</v>
      </c>
      <c r="G50" s="584">
        <f t="shared" si="10"/>
        <v>0</v>
      </c>
      <c r="H50" s="584">
        <f t="shared" si="10"/>
        <v>0</v>
      </c>
      <c r="I50" s="584">
        <f t="shared" si="10"/>
        <v>0</v>
      </c>
      <c r="J50" s="584">
        <f t="shared" si="10"/>
        <v>24</v>
      </c>
      <c r="K50" s="584">
        <f t="shared" si="10"/>
        <v>0</v>
      </c>
      <c r="L50" s="584">
        <f t="shared" si="10"/>
        <v>1</v>
      </c>
      <c r="M50" s="584">
        <f t="shared" si="10"/>
        <v>1</v>
      </c>
      <c r="N50" s="584">
        <f t="shared" si="10"/>
        <v>0</v>
      </c>
      <c r="O50" s="584">
        <f t="shared" si="10"/>
        <v>0</v>
      </c>
      <c r="P50" s="584">
        <f t="shared" si="10"/>
        <v>0</v>
      </c>
      <c r="Q50" s="584">
        <f t="shared" si="10"/>
        <v>0</v>
      </c>
      <c r="R50" s="584">
        <f t="shared" si="10"/>
        <v>0</v>
      </c>
      <c r="S50" s="584">
        <f t="shared" si="10"/>
        <v>0</v>
      </c>
      <c r="T50" s="584">
        <f t="shared" si="10"/>
        <v>0</v>
      </c>
      <c r="U50" s="584">
        <f t="shared" si="10"/>
        <v>4</v>
      </c>
      <c r="V50" s="584">
        <f t="shared" si="10"/>
        <v>3</v>
      </c>
      <c r="W50" s="841">
        <f t="shared" si="10"/>
        <v>2</v>
      </c>
      <c r="X50" s="46"/>
    </row>
    <row r="51" spans="1:24" ht="21" customHeight="1">
      <c r="A51" s="211"/>
      <c r="B51" s="237"/>
      <c r="C51" s="217" t="s">
        <v>90</v>
      </c>
      <c r="D51" s="217"/>
      <c r="E51" s="354">
        <f>SUM(F51:W51)</f>
        <v>15</v>
      </c>
      <c r="F51" s="585" t="s">
        <v>367</v>
      </c>
      <c r="G51" s="585" t="s">
        <v>367</v>
      </c>
      <c r="H51" s="585" t="s">
        <v>367</v>
      </c>
      <c r="I51" s="585" t="s">
        <v>367</v>
      </c>
      <c r="J51" s="585">
        <v>11</v>
      </c>
      <c r="K51" s="585" t="s">
        <v>367</v>
      </c>
      <c r="L51" s="585" t="s">
        <v>367</v>
      </c>
      <c r="M51" s="585">
        <v>1</v>
      </c>
      <c r="N51" s="585" t="s">
        <v>367</v>
      </c>
      <c r="O51" s="585" t="s">
        <v>367</v>
      </c>
      <c r="P51" s="585" t="s">
        <v>367</v>
      </c>
      <c r="Q51" s="585" t="s">
        <v>367</v>
      </c>
      <c r="R51" s="585" t="s">
        <v>367</v>
      </c>
      <c r="S51" s="585" t="s">
        <v>367</v>
      </c>
      <c r="T51" s="585" t="s">
        <v>367</v>
      </c>
      <c r="U51" s="585">
        <v>1</v>
      </c>
      <c r="V51" s="585">
        <v>2</v>
      </c>
      <c r="W51" s="842" t="s">
        <v>367</v>
      </c>
      <c r="X51" s="75"/>
    </row>
    <row r="52" spans="1:24" ht="21" customHeight="1">
      <c r="A52" s="211"/>
      <c r="B52" s="237"/>
      <c r="C52" s="217" t="s">
        <v>54</v>
      </c>
      <c r="D52" s="217"/>
      <c r="E52" s="354">
        <f>SUM(F52:W52)</f>
        <v>20</v>
      </c>
      <c r="F52" s="586" t="s">
        <v>367</v>
      </c>
      <c r="G52" s="585" t="s">
        <v>367</v>
      </c>
      <c r="H52" s="586" t="s">
        <v>367</v>
      </c>
      <c r="I52" s="586" t="s">
        <v>367</v>
      </c>
      <c r="J52" s="586">
        <v>13</v>
      </c>
      <c r="K52" s="586" t="s">
        <v>367</v>
      </c>
      <c r="L52" s="586">
        <v>1</v>
      </c>
      <c r="M52" s="586" t="s">
        <v>367</v>
      </c>
      <c r="N52" s="586" t="s">
        <v>367</v>
      </c>
      <c r="O52" s="586" t="s">
        <v>367</v>
      </c>
      <c r="P52" s="586" t="s">
        <v>367</v>
      </c>
      <c r="Q52" s="586" t="s">
        <v>367</v>
      </c>
      <c r="R52" s="586" t="s">
        <v>367</v>
      </c>
      <c r="S52" s="586" t="s">
        <v>367</v>
      </c>
      <c r="T52" s="586" t="s">
        <v>367</v>
      </c>
      <c r="U52" s="586">
        <v>3</v>
      </c>
      <c r="V52" s="586">
        <v>1</v>
      </c>
      <c r="W52" s="843">
        <v>2</v>
      </c>
      <c r="X52" s="75"/>
    </row>
    <row r="53" spans="1:24" ht="21" customHeight="1">
      <c r="A53" s="467" t="s">
        <v>10</v>
      </c>
      <c r="B53" s="366"/>
      <c r="C53" s="292"/>
      <c r="D53" s="293"/>
      <c r="E53" s="356">
        <f aca="true" t="shared" si="11" ref="E53:W53">SUM(E54:E55)</f>
        <v>42</v>
      </c>
      <c r="F53" s="584">
        <f t="shared" si="11"/>
        <v>0</v>
      </c>
      <c r="G53" s="844">
        <f t="shared" si="11"/>
        <v>0</v>
      </c>
      <c r="H53" s="584">
        <f t="shared" si="11"/>
        <v>0</v>
      </c>
      <c r="I53" s="584">
        <f t="shared" si="11"/>
        <v>0</v>
      </c>
      <c r="J53" s="584">
        <f t="shared" si="11"/>
        <v>31</v>
      </c>
      <c r="K53" s="584">
        <f t="shared" si="11"/>
        <v>0</v>
      </c>
      <c r="L53" s="584">
        <f t="shared" si="11"/>
        <v>1</v>
      </c>
      <c r="M53" s="584">
        <f t="shared" si="11"/>
        <v>1</v>
      </c>
      <c r="N53" s="584">
        <f t="shared" si="11"/>
        <v>0</v>
      </c>
      <c r="O53" s="584">
        <f t="shared" si="11"/>
        <v>0</v>
      </c>
      <c r="P53" s="584">
        <f t="shared" si="11"/>
        <v>0</v>
      </c>
      <c r="Q53" s="584">
        <f t="shared" si="11"/>
        <v>0</v>
      </c>
      <c r="R53" s="584">
        <f t="shared" si="11"/>
        <v>0</v>
      </c>
      <c r="S53" s="584">
        <f t="shared" si="11"/>
        <v>0</v>
      </c>
      <c r="T53" s="584">
        <f t="shared" si="11"/>
        <v>0</v>
      </c>
      <c r="U53" s="584">
        <f t="shared" si="11"/>
        <v>5</v>
      </c>
      <c r="V53" s="584">
        <f t="shared" si="11"/>
        <v>2</v>
      </c>
      <c r="W53" s="841">
        <f t="shared" si="11"/>
        <v>2</v>
      </c>
      <c r="X53" s="46"/>
    </row>
    <row r="54" spans="1:24" ht="21" customHeight="1">
      <c r="A54" s="211"/>
      <c r="B54" s="252"/>
      <c r="C54" s="217" t="s">
        <v>91</v>
      </c>
      <c r="D54" s="255"/>
      <c r="E54" s="354">
        <f>SUM(F54:W54)</f>
        <v>13</v>
      </c>
      <c r="F54" s="585" t="s">
        <v>367</v>
      </c>
      <c r="G54" s="585" t="s">
        <v>367</v>
      </c>
      <c r="H54" s="585" t="s">
        <v>367</v>
      </c>
      <c r="I54" s="585" t="s">
        <v>367</v>
      </c>
      <c r="J54" s="585">
        <v>9</v>
      </c>
      <c r="K54" s="585" t="s">
        <v>367</v>
      </c>
      <c r="L54" s="585">
        <v>1</v>
      </c>
      <c r="M54" s="585" t="s">
        <v>367</v>
      </c>
      <c r="N54" s="585" t="s">
        <v>367</v>
      </c>
      <c r="O54" s="585" t="s">
        <v>367</v>
      </c>
      <c r="P54" s="585" t="s">
        <v>367</v>
      </c>
      <c r="Q54" s="585" t="s">
        <v>367</v>
      </c>
      <c r="R54" s="585" t="s">
        <v>367</v>
      </c>
      <c r="S54" s="585" t="s">
        <v>367</v>
      </c>
      <c r="T54" s="585" t="s">
        <v>367</v>
      </c>
      <c r="U54" s="585">
        <v>2</v>
      </c>
      <c r="V54" s="585">
        <v>1</v>
      </c>
      <c r="W54" s="842" t="s">
        <v>367</v>
      </c>
      <c r="X54" s="46"/>
    </row>
    <row r="55" spans="1:24" ht="21" customHeight="1">
      <c r="A55" s="211"/>
      <c r="B55" s="237"/>
      <c r="C55" s="217" t="s">
        <v>45</v>
      </c>
      <c r="D55" s="217"/>
      <c r="E55" s="354">
        <f>SUM(F55:W55)</f>
        <v>29</v>
      </c>
      <c r="F55" s="586" t="s">
        <v>367</v>
      </c>
      <c r="G55" s="587" t="s">
        <v>367</v>
      </c>
      <c r="H55" s="586" t="s">
        <v>367</v>
      </c>
      <c r="I55" s="586" t="s">
        <v>367</v>
      </c>
      <c r="J55" s="586">
        <v>22</v>
      </c>
      <c r="K55" s="586" t="s">
        <v>367</v>
      </c>
      <c r="L55" s="586" t="s">
        <v>367</v>
      </c>
      <c r="M55" s="586">
        <v>1</v>
      </c>
      <c r="N55" s="586" t="s">
        <v>367</v>
      </c>
      <c r="O55" s="586" t="s">
        <v>367</v>
      </c>
      <c r="P55" s="586" t="s">
        <v>367</v>
      </c>
      <c r="Q55" s="586" t="s">
        <v>367</v>
      </c>
      <c r="R55" s="586" t="s">
        <v>367</v>
      </c>
      <c r="S55" s="586" t="s">
        <v>367</v>
      </c>
      <c r="T55" s="586" t="s">
        <v>367</v>
      </c>
      <c r="U55" s="586">
        <v>3</v>
      </c>
      <c r="V55" s="586">
        <v>1</v>
      </c>
      <c r="W55" s="843">
        <v>2</v>
      </c>
      <c r="X55" s="75"/>
    </row>
    <row r="56" spans="1:24" ht="21" customHeight="1">
      <c r="A56" s="467" t="s">
        <v>11</v>
      </c>
      <c r="B56" s="366"/>
      <c r="C56" s="293"/>
      <c r="D56" s="293"/>
      <c r="E56" s="356">
        <f aca="true" t="shared" si="12" ref="E56:W56">SUM(E57:E59)</f>
        <v>59</v>
      </c>
      <c r="F56" s="584">
        <f t="shared" si="12"/>
        <v>0</v>
      </c>
      <c r="G56" s="588">
        <f t="shared" si="12"/>
        <v>0</v>
      </c>
      <c r="H56" s="584">
        <f t="shared" si="12"/>
        <v>0</v>
      </c>
      <c r="I56" s="584">
        <f t="shared" si="12"/>
        <v>0</v>
      </c>
      <c r="J56" s="584">
        <f t="shared" si="12"/>
        <v>46</v>
      </c>
      <c r="K56" s="584">
        <f t="shared" si="12"/>
        <v>1</v>
      </c>
      <c r="L56" s="584">
        <f t="shared" si="12"/>
        <v>2</v>
      </c>
      <c r="M56" s="584">
        <f t="shared" si="12"/>
        <v>0</v>
      </c>
      <c r="N56" s="584">
        <f t="shared" si="12"/>
        <v>1</v>
      </c>
      <c r="O56" s="584">
        <f t="shared" si="12"/>
        <v>0</v>
      </c>
      <c r="P56" s="584">
        <f t="shared" si="12"/>
        <v>1</v>
      </c>
      <c r="Q56" s="584">
        <f t="shared" si="12"/>
        <v>0</v>
      </c>
      <c r="R56" s="584">
        <f t="shared" si="12"/>
        <v>0</v>
      </c>
      <c r="S56" s="584">
        <f t="shared" si="12"/>
        <v>0</v>
      </c>
      <c r="T56" s="584">
        <f t="shared" si="12"/>
        <v>0</v>
      </c>
      <c r="U56" s="584">
        <f t="shared" si="12"/>
        <v>6</v>
      </c>
      <c r="V56" s="584">
        <f t="shared" si="12"/>
        <v>2</v>
      </c>
      <c r="W56" s="841">
        <f t="shared" si="12"/>
        <v>0</v>
      </c>
      <c r="X56" s="46"/>
    </row>
    <row r="57" spans="1:24" ht="21" customHeight="1">
      <c r="A57" s="211"/>
      <c r="B57" s="237"/>
      <c r="C57" s="217" t="s">
        <v>39</v>
      </c>
      <c r="D57" s="217"/>
      <c r="E57" s="354">
        <f>SUM(F57:W57)</f>
        <v>19</v>
      </c>
      <c r="F57" s="585" t="s">
        <v>367</v>
      </c>
      <c r="G57" s="585" t="s">
        <v>367</v>
      </c>
      <c r="H57" s="585" t="s">
        <v>367</v>
      </c>
      <c r="I57" s="585" t="s">
        <v>367</v>
      </c>
      <c r="J57" s="585">
        <v>14</v>
      </c>
      <c r="K57" s="585">
        <v>1</v>
      </c>
      <c r="L57" s="585">
        <v>1</v>
      </c>
      <c r="M57" s="585" t="s">
        <v>367</v>
      </c>
      <c r="N57" s="585">
        <v>1</v>
      </c>
      <c r="O57" s="585" t="s">
        <v>367</v>
      </c>
      <c r="P57" s="585">
        <v>1</v>
      </c>
      <c r="Q57" s="585" t="s">
        <v>367</v>
      </c>
      <c r="R57" s="585" t="s">
        <v>367</v>
      </c>
      <c r="S57" s="585" t="s">
        <v>367</v>
      </c>
      <c r="T57" s="585" t="s">
        <v>367</v>
      </c>
      <c r="U57" s="585">
        <v>1</v>
      </c>
      <c r="V57" s="585" t="s">
        <v>367</v>
      </c>
      <c r="W57" s="842" t="s">
        <v>367</v>
      </c>
      <c r="X57" s="75"/>
    </row>
    <row r="58" spans="1:24" ht="21" customHeight="1">
      <c r="A58" s="211"/>
      <c r="B58" s="237"/>
      <c r="C58" s="217" t="s">
        <v>46</v>
      </c>
      <c r="D58" s="217"/>
      <c r="E58" s="354">
        <f>SUM(F58:W58)</f>
        <v>13</v>
      </c>
      <c r="F58" s="585" t="s">
        <v>367</v>
      </c>
      <c r="G58" s="585" t="s">
        <v>367</v>
      </c>
      <c r="H58" s="585" t="s">
        <v>367</v>
      </c>
      <c r="I58" s="585" t="s">
        <v>367</v>
      </c>
      <c r="J58" s="585">
        <v>10</v>
      </c>
      <c r="K58" s="585" t="s">
        <v>367</v>
      </c>
      <c r="L58" s="585">
        <v>1</v>
      </c>
      <c r="M58" s="585" t="s">
        <v>367</v>
      </c>
      <c r="N58" s="585" t="s">
        <v>367</v>
      </c>
      <c r="O58" s="585" t="s">
        <v>367</v>
      </c>
      <c r="P58" s="585" t="s">
        <v>367</v>
      </c>
      <c r="Q58" s="585" t="s">
        <v>367</v>
      </c>
      <c r="R58" s="585" t="s">
        <v>367</v>
      </c>
      <c r="S58" s="585" t="s">
        <v>367</v>
      </c>
      <c r="T58" s="585" t="s">
        <v>367</v>
      </c>
      <c r="U58" s="585">
        <v>2</v>
      </c>
      <c r="V58" s="585" t="s">
        <v>367</v>
      </c>
      <c r="W58" s="842" t="s">
        <v>367</v>
      </c>
      <c r="X58" s="75"/>
    </row>
    <row r="59" spans="1:24" ht="21" customHeight="1" thickBot="1">
      <c r="A59" s="256"/>
      <c r="B59" s="257"/>
      <c r="C59" s="838" t="s">
        <v>55</v>
      </c>
      <c r="D59" s="838"/>
      <c r="E59" s="839">
        <f>SUM(F59:W59)</f>
        <v>27</v>
      </c>
      <c r="F59" s="589" t="s">
        <v>367</v>
      </c>
      <c r="G59" s="589" t="s">
        <v>367</v>
      </c>
      <c r="H59" s="589" t="s">
        <v>367</v>
      </c>
      <c r="I59" s="589" t="s">
        <v>367</v>
      </c>
      <c r="J59" s="589">
        <v>22</v>
      </c>
      <c r="K59" s="589" t="s">
        <v>367</v>
      </c>
      <c r="L59" s="589" t="s">
        <v>367</v>
      </c>
      <c r="M59" s="589" t="s">
        <v>367</v>
      </c>
      <c r="N59" s="589" t="s">
        <v>367</v>
      </c>
      <c r="O59" s="589" t="s">
        <v>367</v>
      </c>
      <c r="P59" s="589" t="s">
        <v>367</v>
      </c>
      <c r="Q59" s="589" t="s">
        <v>367</v>
      </c>
      <c r="R59" s="589" t="s">
        <v>367</v>
      </c>
      <c r="S59" s="589" t="s">
        <v>367</v>
      </c>
      <c r="T59" s="589" t="s">
        <v>367</v>
      </c>
      <c r="U59" s="589">
        <v>3</v>
      </c>
      <c r="V59" s="589">
        <v>2</v>
      </c>
      <c r="W59" s="845" t="s">
        <v>367</v>
      </c>
      <c r="X59" s="75"/>
    </row>
    <row r="60" spans="1:11" ht="21.75" customHeight="1">
      <c r="A60" s="1" t="s">
        <v>415</v>
      </c>
      <c r="B60" s="1"/>
      <c r="C60" s="145"/>
      <c r="D60" s="145"/>
      <c r="E60" s="145"/>
      <c r="F60" s="145"/>
      <c r="G60" s="145"/>
      <c r="H60" s="145"/>
      <c r="I60" s="145"/>
      <c r="J60" s="145"/>
      <c r="K60" s="145"/>
    </row>
    <row r="61" spans="1:11" ht="14.25">
      <c r="A61" s="145"/>
      <c r="B61" s="145"/>
      <c r="C61" s="145"/>
      <c r="D61" s="145"/>
      <c r="E61" s="145"/>
      <c r="F61" s="145"/>
      <c r="G61" s="145"/>
      <c r="H61" s="145"/>
      <c r="I61" s="145"/>
      <c r="J61" s="145"/>
      <c r="K61" s="145"/>
    </row>
  </sheetData>
  <sheetProtection/>
  <mergeCells count="16">
    <mergeCell ref="H3:H4"/>
    <mergeCell ref="A5:D5"/>
    <mergeCell ref="A3:A4"/>
    <mergeCell ref="C3:C4"/>
    <mergeCell ref="E3:E4"/>
    <mergeCell ref="A6:D6"/>
    <mergeCell ref="A7:D7"/>
    <mergeCell ref="F3:F4"/>
    <mergeCell ref="G3:G4"/>
    <mergeCell ref="V3:V4"/>
    <mergeCell ref="W3:W4"/>
    <mergeCell ref="J3:J4"/>
    <mergeCell ref="I3:I4"/>
    <mergeCell ref="K3:K4"/>
    <mergeCell ref="L3:L4"/>
    <mergeCell ref="M3:M4"/>
  </mergeCells>
  <printOptions horizontalCentered="1" verticalCentered="1"/>
  <pageMargins left="0.3937007874015748" right="0.35433070866141736" top="0.5118110236220472" bottom="0.3937007874015748" header="0" footer="0"/>
  <pageSetup horizontalDpi="600" verticalDpi="600" orientation="portrait" pageOrder="overThenDown" paperSize="9" scale="63" r:id="rId1"/>
  <colBreaks count="1" manualBreakCount="1">
    <brk id="12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62"/>
  <sheetViews>
    <sheetView showOutlineSymbols="0" zoomScale="75" zoomScaleNormal="75" workbookViewId="0" topLeftCell="A1">
      <pane xSplit="4" ySplit="6" topLeftCell="E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E11" sqref="E11"/>
    </sheetView>
  </sheetViews>
  <sheetFormatPr defaultColWidth="8.75390625" defaultRowHeight="14.25"/>
  <cols>
    <col min="1" max="1" width="11.125" style="75" customWidth="1"/>
    <col min="2" max="2" width="0.875" style="75" customWidth="1"/>
    <col min="3" max="3" width="14.25390625" style="75" customWidth="1"/>
    <col min="4" max="4" width="0.875" style="75" customWidth="1"/>
    <col min="5" max="5" width="13.00390625" style="46" customWidth="1"/>
    <col min="6" max="6" width="13.00390625" style="75" customWidth="1"/>
    <col min="7" max="7" width="13.00390625" style="46" customWidth="1"/>
    <col min="8" max="12" width="13.00390625" style="75" customWidth="1"/>
    <col min="13" max="13" width="13.125" style="75" customWidth="1"/>
    <col min="14" max="14" width="13.00390625" style="75" customWidth="1"/>
    <col min="15" max="16384" width="8.75390625" style="75" customWidth="1"/>
  </cols>
  <sheetData>
    <row r="1" spans="1:14" s="43" customFormat="1" ht="30" customHeight="1">
      <c r="A1" s="40" t="s">
        <v>56</v>
      </c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s="46" customFormat="1" ht="15" customHeight="1" thickBot="1">
      <c r="A2" s="44" t="s">
        <v>368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s="46" customFormat="1" ht="30" customHeight="1">
      <c r="A3" s="47" t="s">
        <v>369</v>
      </c>
      <c r="B3" s="48"/>
      <c r="C3" s="49"/>
      <c r="D3" s="50"/>
      <c r="E3" s="51"/>
      <c r="F3" s="51"/>
      <c r="G3" s="856" t="s">
        <v>41</v>
      </c>
      <c r="H3" s="857"/>
      <c r="I3" s="857"/>
      <c r="J3" s="857"/>
      <c r="K3" s="857"/>
      <c r="L3" s="857"/>
      <c r="M3" s="857"/>
      <c r="N3" s="52"/>
    </row>
    <row r="4" spans="1:14" s="46" customFormat="1" ht="30" customHeight="1">
      <c r="A4" s="848" t="s">
        <v>62</v>
      </c>
      <c r="B4" s="53"/>
      <c r="C4" s="850" t="s">
        <v>63</v>
      </c>
      <c r="D4" s="54"/>
      <c r="E4" s="852" t="s">
        <v>64</v>
      </c>
      <c r="F4" s="852" t="s">
        <v>65</v>
      </c>
      <c r="G4" s="833" t="s">
        <v>66</v>
      </c>
      <c r="H4" s="858"/>
      <c r="I4" s="859"/>
      <c r="J4" s="860"/>
      <c r="K4" s="822" t="s">
        <v>67</v>
      </c>
      <c r="L4" s="823" t="s">
        <v>68</v>
      </c>
      <c r="M4" s="56"/>
      <c r="N4" s="863" t="s">
        <v>68</v>
      </c>
    </row>
    <row r="5" spans="1:14" s="46" customFormat="1" ht="30" customHeight="1">
      <c r="A5" s="849"/>
      <c r="B5" s="57"/>
      <c r="C5" s="851"/>
      <c r="D5" s="58"/>
      <c r="E5" s="853"/>
      <c r="F5" s="853"/>
      <c r="G5" s="834"/>
      <c r="H5" s="59" t="s">
        <v>40</v>
      </c>
      <c r="I5" s="865" t="s">
        <v>69</v>
      </c>
      <c r="J5" s="866"/>
      <c r="K5" s="834"/>
      <c r="L5" s="824"/>
      <c r="M5" s="55" t="s">
        <v>70</v>
      </c>
      <c r="N5" s="864"/>
    </row>
    <row r="6" spans="1:14" s="46" customFormat="1" ht="30" customHeight="1" thickBot="1">
      <c r="A6" s="60"/>
      <c r="B6" s="61"/>
      <c r="C6" s="62"/>
      <c r="D6" s="63"/>
      <c r="E6" s="64"/>
      <c r="F6" s="64"/>
      <c r="G6" s="835"/>
      <c r="H6" s="65"/>
      <c r="I6" s="66" t="s">
        <v>42</v>
      </c>
      <c r="J6" s="66" t="s">
        <v>43</v>
      </c>
      <c r="K6" s="835"/>
      <c r="L6" s="825"/>
      <c r="M6" s="67" t="s">
        <v>44</v>
      </c>
      <c r="N6" s="68"/>
    </row>
    <row r="7" spans="1:14" s="46" customFormat="1" ht="24.75" customHeight="1">
      <c r="A7" s="861" t="s">
        <v>366</v>
      </c>
      <c r="B7" s="862"/>
      <c r="C7" s="862"/>
      <c r="D7" s="7"/>
      <c r="E7" s="69">
        <v>512446</v>
      </c>
      <c r="F7" s="69">
        <v>258886</v>
      </c>
      <c r="G7" s="69">
        <v>244222</v>
      </c>
      <c r="H7" s="69">
        <v>142231</v>
      </c>
      <c r="I7" s="69">
        <v>8282</v>
      </c>
      <c r="J7" s="69">
        <v>36198</v>
      </c>
      <c r="K7" s="69">
        <v>66859</v>
      </c>
      <c r="L7" s="69">
        <v>35132</v>
      </c>
      <c r="M7" s="69">
        <v>23967</v>
      </c>
      <c r="N7" s="70">
        <v>9338</v>
      </c>
    </row>
    <row r="8" spans="1:14" s="46" customFormat="1" ht="24.75" customHeight="1">
      <c r="A8" s="854">
        <v>18</v>
      </c>
      <c r="B8" s="855"/>
      <c r="C8" s="855"/>
      <c r="D8" s="7"/>
      <c r="E8" s="71">
        <v>504679</v>
      </c>
      <c r="F8" s="71">
        <v>238785</v>
      </c>
      <c r="G8" s="71">
        <v>256185</v>
      </c>
      <c r="H8" s="71">
        <v>159261</v>
      </c>
      <c r="I8" s="71">
        <v>6537</v>
      </c>
      <c r="J8" s="71">
        <v>37786</v>
      </c>
      <c r="K8" s="71">
        <v>63306</v>
      </c>
      <c r="L8" s="71">
        <v>33618</v>
      </c>
      <c r="M8" s="71">
        <v>24507</v>
      </c>
      <c r="N8" s="72">
        <v>9709</v>
      </c>
    </row>
    <row r="9" spans="1:14" s="73" customFormat="1" ht="33.75" customHeight="1">
      <c r="A9" s="846">
        <v>19</v>
      </c>
      <c r="B9" s="847"/>
      <c r="C9" s="847"/>
      <c r="D9" s="12"/>
      <c r="E9" s="714">
        <f aca="true" t="shared" si="0" ref="E9:N9">SUM(E10,E11,E12,E13,E14,E15,E19,E22,E23,E28,E35,E40,E44,E48,E52,E55,E58)</f>
        <v>465698</v>
      </c>
      <c r="F9" s="714">
        <f t="shared" si="0"/>
        <v>215487</v>
      </c>
      <c r="G9" s="714">
        <f t="shared" si="0"/>
        <v>245679</v>
      </c>
      <c r="H9" s="714">
        <f t="shared" si="0"/>
        <v>148169</v>
      </c>
      <c r="I9" s="714">
        <f t="shared" si="0"/>
        <v>7304</v>
      </c>
      <c r="J9" s="714">
        <f t="shared" si="0"/>
        <v>45429</v>
      </c>
      <c r="K9" s="714">
        <f t="shared" si="0"/>
        <v>64318</v>
      </c>
      <c r="L9" s="714">
        <f t="shared" si="0"/>
        <v>33192</v>
      </c>
      <c r="M9" s="714">
        <f t="shared" si="0"/>
        <v>22696</v>
      </c>
      <c r="N9" s="715">
        <f t="shared" si="0"/>
        <v>4532</v>
      </c>
    </row>
    <row r="10" spans="1:28" ht="25.5" customHeight="1">
      <c r="A10" s="13" t="s">
        <v>57</v>
      </c>
      <c r="B10" s="14"/>
      <c r="C10" s="15" t="s">
        <v>12</v>
      </c>
      <c r="D10" s="2"/>
      <c r="E10" s="74">
        <f>SUM(F10,G10,N10)</f>
        <v>106974</v>
      </c>
      <c r="F10" s="573">
        <v>86052</v>
      </c>
      <c r="G10" s="74">
        <f>SUM(H10,K10,L10)</f>
        <v>20374</v>
      </c>
      <c r="H10" s="573">
        <v>9183</v>
      </c>
      <c r="I10" s="573" t="s">
        <v>367</v>
      </c>
      <c r="J10" s="573">
        <v>9153</v>
      </c>
      <c r="K10" s="573">
        <v>11191</v>
      </c>
      <c r="L10" s="573" t="s">
        <v>367</v>
      </c>
      <c r="M10" s="573" t="s">
        <v>367</v>
      </c>
      <c r="N10" s="574">
        <v>548</v>
      </c>
      <c r="P10" s="716"/>
      <c r="Q10" s="716"/>
      <c r="R10" s="716"/>
      <c r="S10" s="716"/>
      <c r="T10" s="716"/>
      <c r="U10" s="716"/>
      <c r="V10" s="716"/>
      <c r="W10" s="716"/>
      <c r="X10" s="716"/>
      <c r="Y10" s="716"/>
      <c r="Z10" s="716"/>
      <c r="AA10" s="716"/>
      <c r="AB10" s="716"/>
    </row>
    <row r="11" spans="1:28" ht="25.5" customHeight="1">
      <c r="A11" s="13" t="s">
        <v>58</v>
      </c>
      <c r="B11" s="14"/>
      <c r="C11" s="15" t="s">
        <v>13</v>
      </c>
      <c r="D11" s="2"/>
      <c r="E11" s="74">
        <f>SUM(F11,G11,N11)</f>
        <v>33707</v>
      </c>
      <c r="F11" s="573">
        <v>22874</v>
      </c>
      <c r="G11" s="74">
        <f>SUM(H11,K11,L11)</f>
        <v>10833</v>
      </c>
      <c r="H11" s="573">
        <v>7007</v>
      </c>
      <c r="I11" s="573">
        <v>1767</v>
      </c>
      <c r="J11" s="573">
        <v>4045</v>
      </c>
      <c r="K11" s="573">
        <v>398</v>
      </c>
      <c r="L11" s="573">
        <v>3428</v>
      </c>
      <c r="M11" s="573">
        <v>3030</v>
      </c>
      <c r="N11" s="574" t="s">
        <v>367</v>
      </c>
      <c r="P11" s="716"/>
      <c r="Q11" s="716"/>
      <c r="R11" s="716"/>
      <c r="S11" s="716"/>
      <c r="T11" s="716"/>
      <c r="U11" s="716"/>
      <c r="V11" s="716"/>
      <c r="W11" s="716"/>
      <c r="X11" s="716"/>
      <c r="Y11" s="716"/>
      <c r="Z11" s="716"/>
      <c r="AA11" s="716"/>
      <c r="AB11" s="716"/>
    </row>
    <row r="12" spans="1:28" ht="25.5" customHeight="1">
      <c r="A12" s="13" t="s">
        <v>59</v>
      </c>
      <c r="B12" s="14"/>
      <c r="C12" s="15" t="s">
        <v>14</v>
      </c>
      <c r="D12" s="2"/>
      <c r="E12" s="74">
        <f>SUM(F12,G12,N12)</f>
        <v>413</v>
      </c>
      <c r="F12" s="573" t="s">
        <v>367</v>
      </c>
      <c r="G12" s="74">
        <f>SUM(H12,K12,L12)</f>
        <v>8</v>
      </c>
      <c r="H12" s="573">
        <v>8</v>
      </c>
      <c r="I12" s="573" t="s">
        <v>367</v>
      </c>
      <c r="J12" s="573" t="s">
        <v>367</v>
      </c>
      <c r="K12" s="573" t="s">
        <v>367</v>
      </c>
      <c r="L12" s="573" t="s">
        <v>367</v>
      </c>
      <c r="M12" s="573" t="s">
        <v>367</v>
      </c>
      <c r="N12" s="574">
        <v>405</v>
      </c>
      <c r="R12" s="716"/>
      <c r="S12" s="716"/>
      <c r="T12" s="716"/>
      <c r="U12" s="716"/>
      <c r="V12" s="716"/>
      <c r="W12" s="716"/>
      <c r="X12" s="716"/>
      <c r="Y12" s="716"/>
      <c r="Z12" s="716"/>
      <c r="AA12" s="716"/>
      <c r="AB12" s="716"/>
    </row>
    <row r="13" spans="1:28" ht="25.5" customHeight="1">
      <c r="A13" s="16" t="s">
        <v>60</v>
      </c>
      <c r="B13" s="17"/>
      <c r="C13" s="15" t="s">
        <v>15</v>
      </c>
      <c r="D13" s="2"/>
      <c r="E13" s="74">
        <f>SUM(F13,G13,N13)</f>
        <v>7740</v>
      </c>
      <c r="F13" s="573">
        <v>1639</v>
      </c>
      <c r="G13" s="74">
        <f>SUM(H13,K13,L13)</f>
        <v>5285</v>
      </c>
      <c r="H13" s="573">
        <v>3469</v>
      </c>
      <c r="I13" s="573">
        <v>3469</v>
      </c>
      <c r="J13" s="573" t="s">
        <v>367</v>
      </c>
      <c r="K13" s="573">
        <v>715</v>
      </c>
      <c r="L13" s="573">
        <v>1101</v>
      </c>
      <c r="M13" s="573">
        <v>1101</v>
      </c>
      <c r="N13" s="574">
        <v>816</v>
      </c>
      <c r="R13" s="716"/>
      <c r="S13" s="716"/>
      <c r="T13" s="716"/>
      <c r="U13" s="716"/>
      <c r="V13" s="716"/>
      <c r="W13" s="716"/>
      <c r="X13" s="716"/>
      <c r="Y13" s="716"/>
      <c r="Z13" s="716"/>
      <c r="AA13" s="716"/>
      <c r="AB13" s="716"/>
    </row>
    <row r="14" spans="1:28" ht="25.5" customHeight="1">
      <c r="A14" s="13" t="s">
        <v>0</v>
      </c>
      <c r="B14" s="14"/>
      <c r="C14" s="15" t="s">
        <v>16</v>
      </c>
      <c r="D14" s="2"/>
      <c r="E14" s="74">
        <f>SUM(F14,G14,N14)</f>
        <v>11875</v>
      </c>
      <c r="F14" s="573">
        <v>7359</v>
      </c>
      <c r="G14" s="74">
        <f>SUM(H14,K14,L14)</f>
        <v>4516</v>
      </c>
      <c r="H14" s="573">
        <v>3908</v>
      </c>
      <c r="I14" s="573">
        <v>458</v>
      </c>
      <c r="J14" s="573">
        <v>1944</v>
      </c>
      <c r="K14" s="573">
        <v>363</v>
      </c>
      <c r="L14" s="573">
        <v>245</v>
      </c>
      <c r="M14" s="573">
        <v>245</v>
      </c>
      <c r="N14" s="574" t="s">
        <v>367</v>
      </c>
      <c r="R14" s="716"/>
      <c r="S14" s="716"/>
      <c r="T14" s="716"/>
      <c r="U14" s="716"/>
      <c r="V14" s="716"/>
      <c r="W14" s="716"/>
      <c r="X14" s="716"/>
      <c r="Y14" s="716"/>
      <c r="Z14" s="716"/>
      <c r="AA14" s="716"/>
      <c r="AB14" s="716"/>
    </row>
    <row r="15" spans="1:28" ht="25.5" customHeight="1">
      <c r="A15" s="13" t="s">
        <v>1</v>
      </c>
      <c r="B15" s="14"/>
      <c r="C15" s="15"/>
      <c r="D15" s="2"/>
      <c r="E15" s="74">
        <f aca="true" t="shared" si="1" ref="E15:N15">SUM(E16:E18)</f>
        <v>19353</v>
      </c>
      <c r="F15" s="575">
        <f t="shared" si="1"/>
        <v>5161</v>
      </c>
      <c r="G15" s="74">
        <f t="shared" si="1"/>
        <v>14192</v>
      </c>
      <c r="H15" s="575">
        <f t="shared" si="1"/>
        <v>7661</v>
      </c>
      <c r="I15" s="575">
        <f t="shared" si="1"/>
        <v>1490</v>
      </c>
      <c r="J15" s="575">
        <f t="shared" si="1"/>
        <v>3587</v>
      </c>
      <c r="K15" s="575">
        <f t="shared" si="1"/>
        <v>1583</v>
      </c>
      <c r="L15" s="575">
        <f t="shared" si="1"/>
        <v>4948</v>
      </c>
      <c r="M15" s="575">
        <f t="shared" si="1"/>
        <v>1154</v>
      </c>
      <c r="N15" s="576">
        <f t="shared" si="1"/>
        <v>0</v>
      </c>
      <c r="R15" s="716"/>
      <c r="S15" s="716"/>
      <c r="T15" s="716"/>
      <c r="U15" s="716"/>
      <c r="V15" s="716"/>
      <c r="W15" s="716"/>
      <c r="X15" s="716"/>
      <c r="Y15" s="716"/>
      <c r="Z15" s="716"/>
      <c r="AA15" s="716"/>
      <c r="AB15" s="716"/>
    </row>
    <row r="16" spans="1:28" ht="25.5" customHeight="1">
      <c r="A16" s="18"/>
      <c r="B16" s="19"/>
      <c r="C16" s="20" t="s">
        <v>17</v>
      </c>
      <c r="D16" s="3"/>
      <c r="E16" s="76">
        <f>SUM(F16,G16,N16)</f>
        <v>4376</v>
      </c>
      <c r="F16" s="577">
        <v>1146</v>
      </c>
      <c r="G16" s="76">
        <f>SUM(H16,K16,L16)</f>
        <v>3230</v>
      </c>
      <c r="H16" s="577">
        <v>2074</v>
      </c>
      <c r="I16" s="577" t="s">
        <v>367</v>
      </c>
      <c r="J16" s="577">
        <v>2074</v>
      </c>
      <c r="K16" s="577" t="s">
        <v>367</v>
      </c>
      <c r="L16" s="577">
        <v>1156</v>
      </c>
      <c r="M16" s="577" t="s">
        <v>367</v>
      </c>
      <c r="N16" s="578" t="s">
        <v>367</v>
      </c>
      <c r="R16" s="716"/>
      <c r="S16" s="716"/>
      <c r="T16" s="716"/>
      <c r="U16" s="716"/>
      <c r="V16" s="716"/>
      <c r="W16" s="716"/>
      <c r="X16" s="716"/>
      <c r="Y16" s="716"/>
      <c r="Z16" s="716"/>
      <c r="AA16" s="716"/>
      <c r="AB16" s="716"/>
    </row>
    <row r="17" spans="1:28" ht="25.5" customHeight="1">
      <c r="A17" s="18"/>
      <c r="B17" s="19"/>
      <c r="C17" s="20" t="s">
        <v>19</v>
      </c>
      <c r="D17" s="3"/>
      <c r="E17" s="76">
        <f>SUM(F17,G17,N17)</f>
        <v>8986</v>
      </c>
      <c r="F17" s="577">
        <v>434</v>
      </c>
      <c r="G17" s="76">
        <f>SUM(H17,K17,L17)</f>
        <v>8552</v>
      </c>
      <c r="H17" s="577">
        <v>4691</v>
      </c>
      <c r="I17" s="577">
        <v>1490</v>
      </c>
      <c r="J17" s="577">
        <v>915</v>
      </c>
      <c r="K17" s="577">
        <v>1583</v>
      </c>
      <c r="L17" s="577">
        <v>2278</v>
      </c>
      <c r="M17" s="577">
        <v>695</v>
      </c>
      <c r="N17" s="578" t="s">
        <v>367</v>
      </c>
      <c r="R17" s="716"/>
      <c r="S17" s="716"/>
      <c r="T17" s="716"/>
      <c r="U17" s="716"/>
      <c r="V17" s="716"/>
      <c r="W17" s="716"/>
      <c r="X17" s="716"/>
      <c r="Y17" s="716"/>
      <c r="Z17" s="716"/>
      <c r="AA17" s="716"/>
      <c r="AB17" s="716"/>
    </row>
    <row r="18" spans="1:28" ht="25.5" customHeight="1">
      <c r="A18" s="18"/>
      <c r="B18" s="19"/>
      <c r="C18" s="20" t="s">
        <v>20</v>
      </c>
      <c r="D18" s="3"/>
      <c r="E18" s="76">
        <f>SUM(F18,G18,N18)</f>
        <v>5991</v>
      </c>
      <c r="F18" s="579">
        <v>3581</v>
      </c>
      <c r="G18" s="76">
        <f>SUM(H18,K18,L18)</f>
        <v>2410</v>
      </c>
      <c r="H18" s="579">
        <v>896</v>
      </c>
      <c r="I18" s="579" t="s">
        <v>367</v>
      </c>
      <c r="J18" s="579">
        <v>598</v>
      </c>
      <c r="K18" s="579" t="s">
        <v>367</v>
      </c>
      <c r="L18" s="579">
        <v>1514</v>
      </c>
      <c r="M18" s="579">
        <v>459</v>
      </c>
      <c r="N18" s="580" t="s">
        <v>367</v>
      </c>
      <c r="R18" s="716"/>
      <c r="S18" s="716"/>
      <c r="T18" s="716"/>
      <c r="U18" s="716"/>
      <c r="V18" s="716"/>
      <c r="W18" s="716"/>
      <c r="X18" s="716"/>
      <c r="Y18" s="716"/>
      <c r="Z18" s="716"/>
      <c r="AA18" s="716"/>
      <c r="AB18" s="716"/>
    </row>
    <row r="19" spans="1:28" ht="25.5" customHeight="1">
      <c r="A19" s="13" t="s">
        <v>2</v>
      </c>
      <c r="B19" s="14"/>
      <c r="C19" s="15"/>
      <c r="D19" s="2"/>
      <c r="E19" s="74">
        <f aca="true" t="shared" si="2" ref="E19:N19">SUM(E20:E21)</f>
        <v>27479</v>
      </c>
      <c r="F19" s="575">
        <f t="shared" si="2"/>
        <v>16009</v>
      </c>
      <c r="G19" s="74">
        <f t="shared" si="2"/>
        <v>9803</v>
      </c>
      <c r="H19" s="575">
        <f t="shared" si="2"/>
        <v>6457</v>
      </c>
      <c r="I19" s="575">
        <f t="shared" si="2"/>
        <v>0</v>
      </c>
      <c r="J19" s="575">
        <f t="shared" si="2"/>
        <v>5249</v>
      </c>
      <c r="K19" s="575">
        <f t="shared" si="2"/>
        <v>1861</v>
      </c>
      <c r="L19" s="575">
        <f t="shared" si="2"/>
        <v>1485</v>
      </c>
      <c r="M19" s="575">
        <f t="shared" si="2"/>
        <v>1485</v>
      </c>
      <c r="N19" s="576">
        <f t="shared" si="2"/>
        <v>1667</v>
      </c>
      <c r="R19" s="716"/>
      <c r="S19" s="716"/>
      <c r="T19" s="716"/>
      <c r="U19" s="716"/>
      <c r="V19" s="716"/>
      <c r="W19" s="716"/>
      <c r="X19" s="716"/>
      <c r="Y19" s="716"/>
      <c r="Z19" s="716"/>
      <c r="AA19" s="716"/>
      <c r="AB19" s="716"/>
    </row>
    <row r="20" spans="1:28" ht="25.5" customHeight="1">
      <c r="A20" s="18"/>
      <c r="B20" s="19"/>
      <c r="C20" s="20" t="s">
        <v>18</v>
      </c>
      <c r="D20" s="3"/>
      <c r="E20" s="76">
        <f>SUM(F20,G20,N20)</f>
        <v>22482</v>
      </c>
      <c r="F20" s="577">
        <v>13257</v>
      </c>
      <c r="G20" s="76">
        <f>SUM(H20,K20,L20)</f>
        <v>7558</v>
      </c>
      <c r="H20" s="577">
        <v>5697</v>
      </c>
      <c r="I20" s="577" t="s">
        <v>367</v>
      </c>
      <c r="J20" s="577">
        <v>4489</v>
      </c>
      <c r="K20" s="577">
        <v>1861</v>
      </c>
      <c r="L20" s="577" t="s">
        <v>367</v>
      </c>
      <c r="M20" s="577" t="s">
        <v>367</v>
      </c>
      <c r="N20" s="578">
        <v>1667</v>
      </c>
      <c r="R20" s="716"/>
      <c r="S20" s="716"/>
      <c r="T20" s="716"/>
      <c r="U20" s="716"/>
      <c r="V20" s="716"/>
      <c r="W20" s="716"/>
      <c r="X20" s="716"/>
      <c r="Y20" s="716"/>
      <c r="Z20" s="716"/>
      <c r="AA20" s="716"/>
      <c r="AB20" s="716"/>
    </row>
    <row r="21" spans="1:28" ht="25.5" customHeight="1">
      <c r="A21" s="18"/>
      <c r="B21" s="19"/>
      <c r="C21" s="20" t="s">
        <v>21</v>
      </c>
      <c r="D21" s="3"/>
      <c r="E21" s="76">
        <f>SUM(F21,G21,N21)</f>
        <v>4997</v>
      </c>
      <c r="F21" s="579">
        <v>2752</v>
      </c>
      <c r="G21" s="76">
        <f>SUM(H21,K21,L21)</f>
        <v>2245</v>
      </c>
      <c r="H21" s="579">
        <v>760</v>
      </c>
      <c r="I21" s="579" t="s">
        <v>367</v>
      </c>
      <c r="J21" s="579">
        <v>760</v>
      </c>
      <c r="K21" s="579" t="s">
        <v>367</v>
      </c>
      <c r="L21" s="579">
        <v>1485</v>
      </c>
      <c r="M21" s="579">
        <v>1485</v>
      </c>
      <c r="N21" s="580" t="s">
        <v>367</v>
      </c>
      <c r="R21" s="716"/>
      <c r="S21" s="716"/>
      <c r="T21" s="716"/>
      <c r="U21" s="716"/>
      <c r="V21" s="716"/>
      <c r="W21" s="716"/>
      <c r="X21" s="716"/>
      <c r="Y21" s="716"/>
      <c r="Z21" s="716"/>
      <c r="AA21" s="716"/>
      <c r="AB21" s="716"/>
    </row>
    <row r="22" spans="1:28" ht="25.5" customHeight="1">
      <c r="A22" s="13" t="s">
        <v>3</v>
      </c>
      <c r="B22" s="14"/>
      <c r="C22" s="15" t="s">
        <v>22</v>
      </c>
      <c r="D22" s="2"/>
      <c r="E22" s="74">
        <f>SUM(F22,G22,N22)</f>
        <v>14396</v>
      </c>
      <c r="F22" s="573">
        <v>14396</v>
      </c>
      <c r="G22" s="74">
        <f>SUM(H22,K22,L22)</f>
        <v>0</v>
      </c>
      <c r="H22" s="573" t="s">
        <v>367</v>
      </c>
      <c r="I22" s="573" t="s">
        <v>367</v>
      </c>
      <c r="J22" s="573" t="s">
        <v>367</v>
      </c>
      <c r="K22" s="573" t="s">
        <v>367</v>
      </c>
      <c r="L22" s="573" t="s">
        <v>367</v>
      </c>
      <c r="M22" s="573" t="s">
        <v>367</v>
      </c>
      <c r="N22" s="574" t="s">
        <v>367</v>
      </c>
      <c r="R22" s="716"/>
      <c r="S22" s="716"/>
      <c r="T22" s="716"/>
      <c r="U22" s="716"/>
      <c r="V22" s="716"/>
      <c r="W22" s="716"/>
      <c r="X22" s="716"/>
      <c r="Y22" s="716"/>
      <c r="Z22" s="716"/>
      <c r="AA22" s="716"/>
      <c r="AB22" s="716"/>
    </row>
    <row r="23" spans="1:28" s="46" customFormat="1" ht="25.5" customHeight="1">
      <c r="A23" s="21" t="s">
        <v>4</v>
      </c>
      <c r="B23" s="22"/>
      <c r="C23" s="23"/>
      <c r="D23" s="4"/>
      <c r="E23" s="74">
        <f aca="true" t="shared" si="3" ref="E23:N23">SUM(E24:E27)</f>
        <v>12952</v>
      </c>
      <c r="F23" s="575">
        <f t="shared" si="3"/>
        <v>2952</v>
      </c>
      <c r="G23" s="74">
        <f t="shared" si="3"/>
        <v>10000</v>
      </c>
      <c r="H23" s="575">
        <f t="shared" si="3"/>
        <v>2910</v>
      </c>
      <c r="I23" s="575">
        <f t="shared" si="3"/>
        <v>0</v>
      </c>
      <c r="J23" s="575">
        <f t="shared" si="3"/>
        <v>0</v>
      </c>
      <c r="K23" s="575">
        <f t="shared" si="3"/>
        <v>2113</v>
      </c>
      <c r="L23" s="575">
        <f t="shared" si="3"/>
        <v>4977</v>
      </c>
      <c r="M23" s="575">
        <f t="shared" si="3"/>
        <v>4152</v>
      </c>
      <c r="N23" s="576">
        <f t="shared" si="3"/>
        <v>0</v>
      </c>
      <c r="R23" s="716"/>
      <c r="S23" s="716"/>
      <c r="T23" s="716"/>
      <c r="U23" s="716"/>
      <c r="V23" s="716"/>
      <c r="W23" s="716"/>
      <c r="X23" s="716"/>
      <c r="Y23" s="716"/>
      <c r="Z23" s="716"/>
      <c r="AA23" s="716"/>
      <c r="AB23" s="716"/>
    </row>
    <row r="24" spans="1:28" ht="25.5" customHeight="1">
      <c r="A24" s="18"/>
      <c r="B24" s="19"/>
      <c r="C24" s="20" t="s">
        <v>23</v>
      </c>
      <c r="D24" s="3"/>
      <c r="E24" s="76">
        <f>SUM(F24,G24,N24)</f>
        <v>7586</v>
      </c>
      <c r="F24" s="577">
        <v>766</v>
      </c>
      <c r="G24" s="76">
        <f>SUM(H24,K24,L24)</f>
        <v>6820</v>
      </c>
      <c r="H24" s="577">
        <v>1880</v>
      </c>
      <c r="I24" s="577" t="s">
        <v>367</v>
      </c>
      <c r="J24" s="577" t="s">
        <v>367</v>
      </c>
      <c r="K24" s="577">
        <v>1298</v>
      </c>
      <c r="L24" s="577">
        <v>3642</v>
      </c>
      <c r="M24" s="577">
        <v>3522</v>
      </c>
      <c r="N24" s="578" t="s">
        <v>367</v>
      </c>
      <c r="R24" s="716"/>
      <c r="S24" s="716"/>
      <c r="T24" s="716"/>
      <c r="U24" s="716"/>
      <c r="V24" s="716"/>
      <c r="W24" s="716"/>
      <c r="X24" s="716"/>
      <c r="Y24" s="716"/>
      <c r="Z24" s="716"/>
      <c r="AA24" s="716"/>
      <c r="AB24" s="716"/>
    </row>
    <row r="25" spans="1:28" ht="25.5" customHeight="1">
      <c r="A25" s="18"/>
      <c r="B25" s="19"/>
      <c r="C25" s="20" t="s">
        <v>28</v>
      </c>
      <c r="D25" s="3"/>
      <c r="E25" s="76">
        <f>SUM(F25,G25,N25)</f>
        <v>942</v>
      </c>
      <c r="F25" s="577" t="s">
        <v>367</v>
      </c>
      <c r="G25" s="76">
        <f>SUM(H25,K25,L25)</f>
        <v>942</v>
      </c>
      <c r="H25" s="577">
        <v>394</v>
      </c>
      <c r="I25" s="577" t="s">
        <v>367</v>
      </c>
      <c r="J25" s="577" t="s">
        <v>367</v>
      </c>
      <c r="K25" s="577">
        <v>413</v>
      </c>
      <c r="L25" s="577">
        <v>135</v>
      </c>
      <c r="M25" s="577">
        <v>135</v>
      </c>
      <c r="N25" s="578" t="s">
        <v>367</v>
      </c>
      <c r="R25" s="716"/>
      <c r="S25" s="716"/>
      <c r="T25" s="716"/>
      <c r="U25" s="716"/>
      <c r="V25" s="716"/>
      <c r="W25" s="716"/>
      <c r="X25" s="716"/>
      <c r="Y25" s="716"/>
      <c r="Z25" s="716"/>
      <c r="AA25" s="716"/>
      <c r="AB25" s="716"/>
    </row>
    <row r="26" spans="1:28" ht="25.5" customHeight="1">
      <c r="A26" s="18"/>
      <c r="B26" s="19"/>
      <c r="C26" s="20" t="s">
        <v>24</v>
      </c>
      <c r="D26" s="3"/>
      <c r="E26" s="76">
        <f>SUM(F26,G26,N26)</f>
        <v>3464</v>
      </c>
      <c r="F26" s="577">
        <v>2098</v>
      </c>
      <c r="G26" s="76">
        <f>SUM(H26,K26,L26)</f>
        <v>1366</v>
      </c>
      <c r="H26" s="577">
        <v>423</v>
      </c>
      <c r="I26" s="577" t="s">
        <v>367</v>
      </c>
      <c r="J26" s="577" t="s">
        <v>367</v>
      </c>
      <c r="K26" s="577">
        <v>238</v>
      </c>
      <c r="L26" s="577">
        <v>705</v>
      </c>
      <c r="M26" s="577" t="s">
        <v>367</v>
      </c>
      <c r="N26" s="578" t="s">
        <v>367</v>
      </c>
      <c r="R26" s="716"/>
      <c r="S26" s="716"/>
      <c r="T26" s="716"/>
      <c r="U26" s="716"/>
      <c r="V26" s="716"/>
      <c r="W26" s="716"/>
      <c r="X26" s="716"/>
      <c r="Y26" s="716"/>
      <c r="Z26" s="716"/>
      <c r="AA26" s="716"/>
      <c r="AB26" s="716"/>
    </row>
    <row r="27" spans="1:28" ht="25.5" customHeight="1">
      <c r="A27" s="18"/>
      <c r="B27" s="19"/>
      <c r="C27" s="20" t="s">
        <v>25</v>
      </c>
      <c r="D27" s="3"/>
      <c r="E27" s="76">
        <f>SUM(F27,G27,N27)</f>
        <v>960</v>
      </c>
      <c r="F27" s="579">
        <v>88</v>
      </c>
      <c r="G27" s="76">
        <f>SUM(H27,K27,L27)</f>
        <v>872</v>
      </c>
      <c r="H27" s="579">
        <v>213</v>
      </c>
      <c r="I27" s="579" t="s">
        <v>367</v>
      </c>
      <c r="J27" s="579" t="s">
        <v>367</v>
      </c>
      <c r="K27" s="579">
        <v>164</v>
      </c>
      <c r="L27" s="579">
        <v>495</v>
      </c>
      <c r="M27" s="579">
        <v>495</v>
      </c>
      <c r="N27" s="580" t="s">
        <v>367</v>
      </c>
      <c r="R27" s="716"/>
      <c r="S27" s="716"/>
      <c r="T27" s="716"/>
      <c r="U27" s="716"/>
      <c r="V27" s="716"/>
      <c r="W27" s="716"/>
      <c r="X27" s="716"/>
      <c r="Y27" s="716"/>
      <c r="Z27" s="716"/>
      <c r="AA27" s="716"/>
      <c r="AB27" s="716"/>
    </row>
    <row r="28" spans="1:28" s="46" customFormat="1" ht="25.5" customHeight="1">
      <c r="A28" s="21" t="s">
        <v>5</v>
      </c>
      <c r="B28" s="22"/>
      <c r="C28" s="23"/>
      <c r="D28" s="4"/>
      <c r="E28" s="74">
        <f aca="true" t="shared" si="4" ref="E28:N28">SUM(E29:E34)</f>
        <v>35688</v>
      </c>
      <c r="F28" s="575">
        <f t="shared" si="4"/>
        <v>6539</v>
      </c>
      <c r="G28" s="74">
        <f t="shared" si="4"/>
        <v>28861</v>
      </c>
      <c r="H28" s="575">
        <f t="shared" si="4"/>
        <v>16884</v>
      </c>
      <c r="I28" s="575">
        <f t="shared" si="4"/>
        <v>0</v>
      </c>
      <c r="J28" s="575">
        <f t="shared" si="4"/>
        <v>5671</v>
      </c>
      <c r="K28" s="575">
        <f t="shared" si="4"/>
        <v>7684</v>
      </c>
      <c r="L28" s="575">
        <f t="shared" si="4"/>
        <v>4293</v>
      </c>
      <c r="M28" s="575">
        <f t="shared" si="4"/>
        <v>3270</v>
      </c>
      <c r="N28" s="576">
        <f t="shared" si="4"/>
        <v>288</v>
      </c>
      <c r="R28" s="716"/>
      <c r="S28" s="716"/>
      <c r="T28" s="716"/>
      <c r="U28" s="716"/>
      <c r="V28" s="716"/>
      <c r="W28" s="716"/>
      <c r="X28" s="716"/>
      <c r="Y28" s="716"/>
      <c r="Z28" s="716"/>
      <c r="AA28" s="716"/>
      <c r="AB28" s="716"/>
    </row>
    <row r="29" spans="1:28" ht="25.5" customHeight="1">
      <c r="A29" s="18"/>
      <c r="B29" s="19"/>
      <c r="C29" s="20" t="s">
        <v>26</v>
      </c>
      <c r="D29" s="3"/>
      <c r="E29" s="76">
        <f aca="true" t="shared" si="5" ref="E29:E34">SUM(F29,G29,N29)</f>
        <v>5232</v>
      </c>
      <c r="F29" s="577">
        <v>1859</v>
      </c>
      <c r="G29" s="76">
        <f aca="true" t="shared" si="6" ref="G29:G34">SUM(H29,K29,L29)</f>
        <v>3373</v>
      </c>
      <c r="H29" s="577">
        <v>1715</v>
      </c>
      <c r="I29" s="577" t="s">
        <v>367</v>
      </c>
      <c r="J29" s="577">
        <v>968</v>
      </c>
      <c r="K29" s="577">
        <v>538</v>
      </c>
      <c r="L29" s="577">
        <v>1120</v>
      </c>
      <c r="M29" s="577">
        <v>1120</v>
      </c>
      <c r="N29" s="578" t="s">
        <v>367</v>
      </c>
      <c r="R29" s="716"/>
      <c r="S29" s="716"/>
      <c r="T29" s="716"/>
      <c r="U29" s="716"/>
      <c r="V29" s="716"/>
      <c r="W29" s="716"/>
      <c r="X29" s="716"/>
      <c r="Y29" s="716"/>
      <c r="Z29" s="716"/>
      <c r="AA29" s="716"/>
      <c r="AB29" s="716"/>
    </row>
    <row r="30" spans="1:28" ht="25.5" customHeight="1">
      <c r="A30" s="18"/>
      <c r="B30" s="19"/>
      <c r="C30" s="20" t="s">
        <v>27</v>
      </c>
      <c r="D30" s="3"/>
      <c r="E30" s="76">
        <f t="shared" si="5"/>
        <v>3567</v>
      </c>
      <c r="F30" s="577">
        <v>474</v>
      </c>
      <c r="G30" s="76">
        <f t="shared" si="6"/>
        <v>3093</v>
      </c>
      <c r="H30" s="577">
        <v>1660</v>
      </c>
      <c r="I30" s="577" t="s">
        <v>367</v>
      </c>
      <c r="J30" s="577">
        <v>1551</v>
      </c>
      <c r="K30" s="577">
        <v>735</v>
      </c>
      <c r="L30" s="577">
        <v>698</v>
      </c>
      <c r="M30" s="577">
        <v>698</v>
      </c>
      <c r="N30" s="578" t="s">
        <v>367</v>
      </c>
      <c r="R30" s="716"/>
      <c r="S30" s="716"/>
      <c r="T30" s="716"/>
      <c r="U30" s="716"/>
      <c r="V30" s="716"/>
      <c r="W30" s="716"/>
      <c r="X30" s="716"/>
      <c r="Y30" s="716"/>
      <c r="Z30" s="716"/>
      <c r="AA30" s="716"/>
      <c r="AB30" s="716"/>
    </row>
    <row r="31" spans="1:28" ht="25.5" customHeight="1">
      <c r="A31" s="18"/>
      <c r="B31" s="19"/>
      <c r="C31" s="20" t="s">
        <v>30</v>
      </c>
      <c r="D31" s="3"/>
      <c r="E31" s="76">
        <f t="shared" si="5"/>
        <v>17269</v>
      </c>
      <c r="F31" s="577">
        <v>3578</v>
      </c>
      <c r="G31" s="76">
        <f t="shared" si="6"/>
        <v>13403</v>
      </c>
      <c r="H31" s="577">
        <v>9138</v>
      </c>
      <c r="I31" s="577" t="s">
        <v>367</v>
      </c>
      <c r="J31" s="577">
        <v>576</v>
      </c>
      <c r="K31" s="577">
        <v>4265</v>
      </c>
      <c r="L31" s="577" t="s">
        <v>367</v>
      </c>
      <c r="M31" s="577" t="s">
        <v>367</v>
      </c>
      <c r="N31" s="578">
        <v>288</v>
      </c>
      <c r="R31" s="716"/>
      <c r="S31" s="716"/>
      <c r="T31" s="716"/>
      <c r="U31" s="716"/>
      <c r="V31" s="716"/>
      <c r="W31" s="716"/>
      <c r="X31" s="716"/>
      <c r="Y31" s="716"/>
      <c r="Z31" s="716"/>
      <c r="AA31" s="716"/>
      <c r="AB31" s="716"/>
    </row>
    <row r="32" spans="1:28" ht="25.5" customHeight="1">
      <c r="A32" s="18"/>
      <c r="B32" s="19"/>
      <c r="C32" s="20" t="s">
        <v>29</v>
      </c>
      <c r="D32" s="3"/>
      <c r="E32" s="76">
        <f t="shared" si="5"/>
        <v>1983</v>
      </c>
      <c r="F32" s="577" t="s">
        <v>367</v>
      </c>
      <c r="G32" s="76">
        <f t="shared" si="6"/>
        <v>1983</v>
      </c>
      <c r="H32" s="577">
        <v>1464</v>
      </c>
      <c r="I32" s="577" t="s">
        <v>367</v>
      </c>
      <c r="J32" s="577">
        <v>868</v>
      </c>
      <c r="K32" s="577">
        <v>519</v>
      </c>
      <c r="L32" s="577" t="s">
        <v>367</v>
      </c>
      <c r="M32" s="577" t="s">
        <v>367</v>
      </c>
      <c r="N32" s="578" t="s">
        <v>367</v>
      </c>
      <c r="R32" s="716"/>
      <c r="S32" s="716"/>
      <c r="T32" s="716"/>
      <c r="U32" s="716"/>
      <c r="V32" s="716"/>
      <c r="W32" s="716"/>
      <c r="X32" s="716"/>
      <c r="Y32" s="716"/>
      <c r="Z32" s="716"/>
      <c r="AA32" s="716"/>
      <c r="AB32" s="716"/>
    </row>
    <row r="33" spans="1:14" ht="25.5" customHeight="1">
      <c r="A33" s="18"/>
      <c r="B33" s="19"/>
      <c r="C33" s="20" t="s">
        <v>48</v>
      </c>
      <c r="D33" s="3"/>
      <c r="E33" s="76">
        <f t="shared" si="5"/>
        <v>3648</v>
      </c>
      <c r="F33" s="577">
        <v>628</v>
      </c>
      <c r="G33" s="76">
        <f t="shared" si="6"/>
        <v>3020</v>
      </c>
      <c r="H33" s="577">
        <v>1399</v>
      </c>
      <c r="I33" s="577" t="s">
        <v>367</v>
      </c>
      <c r="J33" s="577">
        <v>970</v>
      </c>
      <c r="K33" s="577">
        <v>924</v>
      </c>
      <c r="L33" s="577">
        <v>697</v>
      </c>
      <c r="M33" s="577">
        <v>322</v>
      </c>
      <c r="N33" s="578" t="s">
        <v>367</v>
      </c>
    </row>
    <row r="34" spans="1:28" ht="25.5" customHeight="1">
      <c r="A34" s="18"/>
      <c r="B34" s="19"/>
      <c r="C34" s="20" t="s">
        <v>47</v>
      </c>
      <c r="D34" s="3"/>
      <c r="E34" s="76">
        <f t="shared" si="5"/>
        <v>3989</v>
      </c>
      <c r="F34" s="579" t="s">
        <v>367</v>
      </c>
      <c r="G34" s="76">
        <f t="shared" si="6"/>
        <v>3989</v>
      </c>
      <c r="H34" s="579">
        <v>1508</v>
      </c>
      <c r="I34" s="579" t="s">
        <v>367</v>
      </c>
      <c r="J34" s="579">
        <v>738</v>
      </c>
      <c r="K34" s="579">
        <v>703</v>
      </c>
      <c r="L34" s="579">
        <v>1778</v>
      </c>
      <c r="M34" s="579">
        <v>1130</v>
      </c>
      <c r="N34" s="580" t="s">
        <v>367</v>
      </c>
      <c r="R34" s="716"/>
      <c r="S34" s="716"/>
      <c r="T34" s="716"/>
      <c r="U34" s="716"/>
      <c r="V34" s="716"/>
      <c r="W34" s="716"/>
      <c r="X34" s="716"/>
      <c r="Y34" s="716"/>
      <c r="Z34" s="716"/>
      <c r="AA34" s="716"/>
      <c r="AB34" s="716"/>
    </row>
    <row r="35" spans="1:28" s="46" customFormat="1" ht="25.5" customHeight="1">
      <c r="A35" s="24" t="s">
        <v>61</v>
      </c>
      <c r="B35" s="25"/>
      <c r="C35" s="23"/>
      <c r="D35" s="4"/>
      <c r="E35" s="74">
        <f aca="true" t="shared" si="7" ref="E35:N35">SUM(E36:E39)</f>
        <v>16778</v>
      </c>
      <c r="F35" s="575">
        <f t="shared" si="7"/>
        <v>7568</v>
      </c>
      <c r="G35" s="74">
        <f t="shared" si="7"/>
        <v>9210</v>
      </c>
      <c r="H35" s="575">
        <f t="shared" si="7"/>
        <v>4967</v>
      </c>
      <c r="I35" s="575">
        <f t="shared" si="7"/>
        <v>0</v>
      </c>
      <c r="J35" s="575">
        <f t="shared" si="7"/>
        <v>2274</v>
      </c>
      <c r="K35" s="575">
        <f t="shared" si="7"/>
        <v>1501</v>
      </c>
      <c r="L35" s="575">
        <f t="shared" si="7"/>
        <v>2742</v>
      </c>
      <c r="M35" s="575">
        <f t="shared" si="7"/>
        <v>2634</v>
      </c>
      <c r="N35" s="576">
        <f t="shared" si="7"/>
        <v>0</v>
      </c>
      <c r="R35" s="716"/>
      <c r="S35" s="716"/>
      <c r="T35" s="716"/>
      <c r="U35" s="716"/>
      <c r="V35" s="716"/>
      <c r="W35" s="716"/>
      <c r="X35" s="716"/>
      <c r="Y35" s="716"/>
      <c r="Z35" s="716"/>
      <c r="AA35" s="716"/>
      <c r="AB35" s="716"/>
    </row>
    <row r="36" spans="1:28" ht="25.5" customHeight="1">
      <c r="A36" s="18"/>
      <c r="B36" s="19"/>
      <c r="C36" s="20" t="s">
        <v>49</v>
      </c>
      <c r="D36" s="3"/>
      <c r="E36" s="76">
        <f>SUM(F36,G36,N36)</f>
        <v>6469</v>
      </c>
      <c r="F36" s="577">
        <v>3459</v>
      </c>
      <c r="G36" s="76">
        <f>SUM(H36,K36,L36)</f>
        <v>3010</v>
      </c>
      <c r="H36" s="577">
        <v>3010</v>
      </c>
      <c r="I36" s="577" t="s">
        <v>367</v>
      </c>
      <c r="J36" s="577">
        <v>1630</v>
      </c>
      <c r="K36" s="577" t="s">
        <v>367</v>
      </c>
      <c r="L36" s="577" t="s">
        <v>367</v>
      </c>
      <c r="M36" s="577" t="s">
        <v>367</v>
      </c>
      <c r="N36" s="578" t="s">
        <v>367</v>
      </c>
      <c r="R36" s="716"/>
      <c r="S36" s="716"/>
      <c r="T36" s="716"/>
      <c r="U36" s="716"/>
      <c r="V36" s="716"/>
      <c r="W36" s="716"/>
      <c r="X36" s="716"/>
      <c r="Y36" s="716"/>
      <c r="Z36" s="716"/>
      <c r="AA36" s="716"/>
      <c r="AB36" s="716"/>
    </row>
    <row r="37" spans="1:28" ht="25.5" customHeight="1">
      <c r="A37" s="18"/>
      <c r="B37" s="19"/>
      <c r="C37" s="20" t="s">
        <v>50</v>
      </c>
      <c r="D37" s="3"/>
      <c r="E37" s="76">
        <f>SUM(F37,G37,N37)</f>
        <v>3553</v>
      </c>
      <c r="F37" s="577">
        <v>486</v>
      </c>
      <c r="G37" s="76">
        <f>SUM(H37,K37,L37)</f>
        <v>3067</v>
      </c>
      <c r="H37" s="577">
        <v>539</v>
      </c>
      <c r="I37" s="577" t="s">
        <v>367</v>
      </c>
      <c r="J37" s="577" t="s">
        <v>367</v>
      </c>
      <c r="K37" s="577">
        <v>742</v>
      </c>
      <c r="L37" s="577">
        <v>1786</v>
      </c>
      <c r="M37" s="577">
        <v>1786</v>
      </c>
      <c r="N37" s="578" t="s">
        <v>367</v>
      </c>
      <c r="R37" s="716"/>
      <c r="S37" s="716"/>
      <c r="T37" s="716"/>
      <c r="U37" s="716"/>
      <c r="V37" s="716"/>
      <c r="W37" s="716"/>
      <c r="X37" s="716"/>
      <c r="Y37" s="716"/>
      <c r="Z37" s="716"/>
      <c r="AA37" s="716"/>
      <c r="AB37" s="716"/>
    </row>
    <row r="38" spans="1:28" ht="25.5" customHeight="1">
      <c r="A38" s="18"/>
      <c r="B38" s="19"/>
      <c r="C38" s="20" t="s">
        <v>31</v>
      </c>
      <c r="D38" s="3"/>
      <c r="E38" s="76">
        <f>SUM(F38,G38,N38)</f>
        <v>980</v>
      </c>
      <c r="F38" s="577">
        <v>277</v>
      </c>
      <c r="G38" s="76">
        <f>SUM(H38,K38,L38)</f>
        <v>703</v>
      </c>
      <c r="H38" s="577">
        <v>293</v>
      </c>
      <c r="I38" s="577" t="s">
        <v>367</v>
      </c>
      <c r="J38" s="577" t="s">
        <v>367</v>
      </c>
      <c r="K38" s="577">
        <v>397</v>
      </c>
      <c r="L38" s="577">
        <v>13</v>
      </c>
      <c r="M38" s="577">
        <v>13</v>
      </c>
      <c r="N38" s="578" t="s">
        <v>367</v>
      </c>
      <c r="R38" s="716"/>
      <c r="S38" s="716"/>
      <c r="T38" s="716"/>
      <c r="U38" s="716"/>
      <c r="V38" s="716"/>
      <c r="W38" s="716"/>
      <c r="X38" s="716"/>
      <c r="Y38" s="716"/>
      <c r="Z38" s="716"/>
      <c r="AA38" s="716"/>
      <c r="AB38" s="716"/>
    </row>
    <row r="39" spans="1:28" ht="25.5" customHeight="1">
      <c r="A39" s="18"/>
      <c r="B39" s="19"/>
      <c r="C39" s="20" t="s">
        <v>37</v>
      </c>
      <c r="D39" s="3"/>
      <c r="E39" s="76">
        <f>SUM(F39,G39,N39)</f>
        <v>5776</v>
      </c>
      <c r="F39" s="579">
        <v>3346</v>
      </c>
      <c r="G39" s="76">
        <f>SUM(H39,K39,L39)</f>
        <v>2430</v>
      </c>
      <c r="H39" s="579">
        <v>1125</v>
      </c>
      <c r="I39" s="579" t="s">
        <v>367</v>
      </c>
      <c r="J39" s="579">
        <v>644</v>
      </c>
      <c r="K39" s="579">
        <v>362</v>
      </c>
      <c r="L39" s="579">
        <v>943</v>
      </c>
      <c r="M39" s="579">
        <v>835</v>
      </c>
      <c r="N39" s="580" t="s">
        <v>367</v>
      </c>
      <c r="R39" s="716"/>
      <c r="S39" s="716"/>
      <c r="T39" s="716"/>
      <c r="U39" s="716"/>
      <c r="V39" s="716"/>
      <c r="W39" s="716"/>
      <c r="X39" s="716"/>
      <c r="Y39" s="716"/>
      <c r="Z39" s="716"/>
      <c r="AA39" s="716"/>
      <c r="AB39" s="716"/>
    </row>
    <row r="40" spans="1:28" s="46" customFormat="1" ht="25.5" customHeight="1">
      <c r="A40" s="21" t="s">
        <v>6</v>
      </c>
      <c r="B40" s="22"/>
      <c r="C40" s="23"/>
      <c r="D40" s="4"/>
      <c r="E40" s="74">
        <f aca="true" t="shared" si="8" ref="E40:N40">SUM(E41:E43)</f>
        <v>37452</v>
      </c>
      <c r="F40" s="575">
        <f t="shared" si="8"/>
        <v>8471</v>
      </c>
      <c r="G40" s="74">
        <f t="shared" si="8"/>
        <v>28723</v>
      </c>
      <c r="H40" s="575">
        <f t="shared" si="8"/>
        <v>16097</v>
      </c>
      <c r="I40" s="575">
        <f t="shared" si="8"/>
        <v>0</v>
      </c>
      <c r="J40" s="575">
        <f t="shared" si="8"/>
        <v>5342</v>
      </c>
      <c r="K40" s="575">
        <f t="shared" si="8"/>
        <v>11911</v>
      </c>
      <c r="L40" s="575">
        <f t="shared" si="8"/>
        <v>715</v>
      </c>
      <c r="M40" s="575">
        <f t="shared" si="8"/>
        <v>608</v>
      </c>
      <c r="N40" s="576">
        <f t="shared" si="8"/>
        <v>258</v>
      </c>
      <c r="R40" s="716"/>
      <c r="S40" s="716"/>
      <c r="T40" s="716"/>
      <c r="U40" s="716"/>
      <c r="V40" s="716"/>
      <c r="W40" s="716"/>
      <c r="X40" s="716"/>
      <c r="Y40" s="716"/>
      <c r="Z40" s="716"/>
      <c r="AA40" s="716"/>
      <c r="AB40" s="716"/>
    </row>
    <row r="41" spans="1:28" ht="25.5" customHeight="1">
      <c r="A41" s="18"/>
      <c r="B41" s="19"/>
      <c r="C41" s="20" t="s">
        <v>32</v>
      </c>
      <c r="D41" s="3"/>
      <c r="E41" s="76">
        <f>SUM(F41,G41,N41)</f>
        <v>5671</v>
      </c>
      <c r="F41" s="577">
        <v>3299</v>
      </c>
      <c r="G41" s="76">
        <f>SUM(H41,K41,L41)</f>
        <v>2114</v>
      </c>
      <c r="H41" s="577">
        <v>1153</v>
      </c>
      <c r="I41" s="577" t="s">
        <v>367</v>
      </c>
      <c r="J41" s="577">
        <v>729</v>
      </c>
      <c r="K41" s="577">
        <v>529</v>
      </c>
      <c r="L41" s="577">
        <v>432</v>
      </c>
      <c r="M41" s="577">
        <v>325</v>
      </c>
      <c r="N41" s="578">
        <v>258</v>
      </c>
      <c r="R41" s="716"/>
      <c r="S41" s="716"/>
      <c r="T41" s="716"/>
      <c r="U41" s="716"/>
      <c r="V41" s="716"/>
      <c r="W41" s="716"/>
      <c r="X41" s="716"/>
      <c r="Y41" s="716"/>
      <c r="Z41" s="716"/>
      <c r="AA41" s="716"/>
      <c r="AB41" s="716"/>
    </row>
    <row r="42" spans="1:28" ht="25.5" customHeight="1">
      <c r="A42" s="18"/>
      <c r="B42" s="19"/>
      <c r="C42" s="20" t="s">
        <v>33</v>
      </c>
      <c r="D42" s="3"/>
      <c r="E42" s="76">
        <f>SUM(F42,G42,N42)</f>
        <v>30710</v>
      </c>
      <c r="F42" s="577">
        <v>5062</v>
      </c>
      <c r="G42" s="76">
        <f>SUM(H42,K42,L42)</f>
        <v>25648</v>
      </c>
      <c r="H42" s="577">
        <v>14545</v>
      </c>
      <c r="I42" s="577" t="s">
        <v>367</v>
      </c>
      <c r="J42" s="577">
        <v>4613</v>
      </c>
      <c r="K42" s="577">
        <v>11103</v>
      </c>
      <c r="L42" s="577" t="s">
        <v>367</v>
      </c>
      <c r="M42" s="577" t="s">
        <v>367</v>
      </c>
      <c r="N42" s="578" t="s">
        <v>367</v>
      </c>
      <c r="R42" s="716"/>
      <c r="S42" s="716"/>
      <c r="T42" s="716"/>
      <c r="U42" s="716"/>
      <c r="V42" s="716"/>
      <c r="W42" s="716"/>
      <c r="X42" s="716"/>
      <c r="Y42" s="716"/>
      <c r="Z42" s="716"/>
      <c r="AA42" s="716"/>
      <c r="AB42" s="716"/>
    </row>
    <row r="43" spans="1:28" ht="25.5" customHeight="1">
      <c r="A43" s="18"/>
      <c r="B43" s="19"/>
      <c r="C43" s="20" t="s">
        <v>34</v>
      </c>
      <c r="D43" s="3"/>
      <c r="E43" s="76">
        <f>SUM(F43,G43,N43)</f>
        <v>1071</v>
      </c>
      <c r="F43" s="579">
        <v>110</v>
      </c>
      <c r="G43" s="76">
        <f>SUM(H43,K43,L43)</f>
        <v>961</v>
      </c>
      <c r="H43" s="579">
        <v>399</v>
      </c>
      <c r="I43" s="579" t="s">
        <v>367</v>
      </c>
      <c r="J43" s="579" t="s">
        <v>367</v>
      </c>
      <c r="K43" s="579">
        <v>279</v>
      </c>
      <c r="L43" s="579">
        <v>283</v>
      </c>
      <c r="M43" s="579">
        <v>283</v>
      </c>
      <c r="N43" s="580" t="s">
        <v>367</v>
      </c>
      <c r="R43" s="716"/>
      <c r="S43" s="716"/>
      <c r="T43" s="716"/>
      <c r="U43" s="716"/>
      <c r="V43" s="716"/>
      <c r="W43" s="716"/>
      <c r="X43" s="716"/>
      <c r="Y43" s="716"/>
      <c r="Z43" s="716"/>
      <c r="AA43" s="716"/>
      <c r="AB43" s="716"/>
    </row>
    <row r="44" spans="1:28" s="46" customFormat="1" ht="25.5" customHeight="1">
      <c r="A44" s="26" t="s">
        <v>7</v>
      </c>
      <c r="B44" s="27"/>
      <c r="C44" s="28"/>
      <c r="D44" s="5"/>
      <c r="E44" s="77">
        <f aca="true" t="shared" si="9" ref="E44:N44">SUM(E45:E47)</f>
        <v>21327</v>
      </c>
      <c r="F44" s="575">
        <f t="shared" si="9"/>
        <v>4123</v>
      </c>
      <c r="G44" s="77">
        <f t="shared" si="9"/>
        <v>16870</v>
      </c>
      <c r="H44" s="575">
        <f t="shared" si="9"/>
        <v>11273</v>
      </c>
      <c r="I44" s="575">
        <f t="shared" si="9"/>
        <v>77</v>
      </c>
      <c r="J44" s="575">
        <f t="shared" si="9"/>
        <v>1238</v>
      </c>
      <c r="K44" s="575">
        <f t="shared" si="9"/>
        <v>5044</v>
      </c>
      <c r="L44" s="575">
        <f t="shared" si="9"/>
        <v>553</v>
      </c>
      <c r="M44" s="575">
        <f t="shared" si="9"/>
        <v>540</v>
      </c>
      <c r="N44" s="576">
        <f t="shared" si="9"/>
        <v>334</v>
      </c>
      <c r="R44" s="716"/>
      <c r="S44" s="716"/>
      <c r="T44" s="716"/>
      <c r="U44" s="716"/>
      <c r="V44" s="716"/>
      <c r="W44" s="716"/>
      <c r="X44" s="716"/>
      <c r="Y44" s="716"/>
      <c r="Z44" s="716"/>
      <c r="AA44" s="716"/>
      <c r="AB44" s="716"/>
    </row>
    <row r="45" spans="1:28" s="46" customFormat="1" ht="25.5" customHeight="1">
      <c r="A45" s="18"/>
      <c r="B45" s="29"/>
      <c r="C45" s="20" t="s">
        <v>35</v>
      </c>
      <c r="D45" s="6"/>
      <c r="E45" s="78">
        <f>SUM(F45,G45,N45)</f>
        <v>9235</v>
      </c>
      <c r="F45" s="577">
        <v>1965</v>
      </c>
      <c r="G45" s="78">
        <f>SUM(H45,K45,L45)</f>
        <v>7041</v>
      </c>
      <c r="H45" s="577">
        <v>4766</v>
      </c>
      <c r="I45" s="577" t="s">
        <v>367</v>
      </c>
      <c r="J45" s="577">
        <v>368</v>
      </c>
      <c r="K45" s="577">
        <v>2275</v>
      </c>
      <c r="L45" s="577" t="s">
        <v>367</v>
      </c>
      <c r="M45" s="577" t="s">
        <v>367</v>
      </c>
      <c r="N45" s="578">
        <v>229</v>
      </c>
      <c r="R45" s="716"/>
      <c r="S45" s="716"/>
      <c r="T45" s="716"/>
      <c r="U45" s="716"/>
      <c r="V45" s="716"/>
      <c r="W45" s="716"/>
      <c r="X45" s="716"/>
      <c r="Y45" s="716"/>
      <c r="Z45" s="716"/>
      <c r="AA45" s="716"/>
      <c r="AB45" s="716"/>
    </row>
    <row r="46" spans="1:28" s="46" customFormat="1" ht="25.5" customHeight="1">
      <c r="A46" s="30"/>
      <c r="B46" s="31"/>
      <c r="C46" s="20" t="s">
        <v>36</v>
      </c>
      <c r="D46" s="8"/>
      <c r="E46" s="78">
        <f>SUM(F46,G46,N46)</f>
        <v>11267</v>
      </c>
      <c r="F46" s="577">
        <v>2158</v>
      </c>
      <c r="G46" s="78">
        <f>SUM(H46,K46,L46)</f>
        <v>9004</v>
      </c>
      <c r="H46" s="577">
        <v>6127</v>
      </c>
      <c r="I46" s="577" t="s">
        <v>367</v>
      </c>
      <c r="J46" s="577">
        <v>567</v>
      </c>
      <c r="K46" s="577">
        <v>2689</v>
      </c>
      <c r="L46" s="577">
        <v>188</v>
      </c>
      <c r="M46" s="577">
        <v>175</v>
      </c>
      <c r="N46" s="578">
        <v>105</v>
      </c>
      <c r="R46" s="716"/>
      <c r="S46" s="716"/>
      <c r="T46" s="716"/>
      <c r="U46" s="716"/>
      <c r="V46" s="716"/>
      <c r="W46" s="716"/>
      <c r="X46" s="716"/>
      <c r="Y46" s="716"/>
      <c r="Z46" s="716"/>
      <c r="AA46" s="716"/>
      <c r="AB46" s="716"/>
    </row>
    <row r="47" spans="1:28" s="46" customFormat="1" ht="25.5" customHeight="1">
      <c r="A47" s="32"/>
      <c r="B47" s="33"/>
      <c r="C47" s="34" t="s">
        <v>51</v>
      </c>
      <c r="D47" s="9"/>
      <c r="E47" s="79">
        <f>SUM(F47,G47,N47)</f>
        <v>825</v>
      </c>
      <c r="F47" s="579" t="s">
        <v>367</v>
      </c>
      <c r="G47" s="79">
        <f>SUM(H47,K47,L47)</f>
        <v>825</v>
      </c>
      <c r="H47" s="579">
        <v>380</v>
      </c>
      <c r="I47" s="579">
        <v>77</v>
      </c>
      <c r="J47" s="579">
        <v>303</v>
      </c>
      <c r="K47" s="579">
        <v>80</v>
      </c>
      <c r="L47" s="579">
        <v>365</v>
      </c>
      <c r="M47" s="579">
        <v>365</v>
      </c>
      <c r="N47" s="580" t="s">
        <v>367</v>
      </c>
      <c r="R47" s="716"/>
      <c r="S47" s="716"/>
      <c r="T47" s="716"/>
      <c r="U47" s="716"/>
      <c r="V47" s="716"/>
      <c r="W47" s="716"/>
      <c r="X47" s="716"/>
      <c r="Y47" s="716"/>
      <c r="Z47" s="716"/>
      <c r="AA47" s="716"/>
      <c r="AB47" s="716"/>
    </row>
    <row r="48" spans="1:28" s="46" customFormat="1" ht="25.5" customHeight="1">
      <c r="A48" s="21" t="s">
        <v>8</v>
      </c>
      <c r="B48" s="35"/>
      <c r="C48" s="23"/>
      <c r="D48" s="4"/>
      <c r="E48" s="74">
        <f aca="true" t="shared" si="10" ref="E48:N48">SUM(E49:E51)</f>
        <v>13225</v>
      </c>
      <c r="F48" s="575">
        <f t="shared" si="10"/>
        <v>7067</v>
      </c>
      <c r="G48" s="74">
        <f t="shared" si="10"/>
        <v>6158</v>
      </c>
      <c r="H48" s="575">
        <f t="shared" si="10"/>
        <v>3591</v>
      </c>
      <c r="I48" s="575">
        <f t="shared" si="10"/>
        <v>0</v>
      </c>
      <c r="J48" s="575">
        <f t="shared" si="10"/>
        <v>1235</v>
      </c>
      <c r="K48" s="575">
        <f t="shared" si="10"/>
        <v>2094</v>
      </c>
      <c r="L48" s="575">
        <f t="shared" si="10"/>
        <v>473</v>
      </c>
      <c r="M48" s="575">
        <f t="shared" si="10"/>
        <v>277</v>
      </c>
      <c r="N48" s="576">
        <f t="shared" si="10"/>
        <v>0</v>
      </c>
      <c r="R48" s="716"/>
      <c r="S48" s="716"/>
      <c r="T48" s="716"/>
      <c r="U48" s="716"/>
      <c r="V48" s="716"/>
      <c r="W48" s="716"/>
      <c r="X48" s="716"/>
      <c r="Y48" s="716"/>
      <c r="Z48" s="716"/>
      <c r="AA48" s="716"/>
      <c r="AB48" s="716"/>
    </row>
    <row r="49" spans="1:14" ht="25.5" customHeight="1">
      <c r="A49" s="18"/>
      <c r="B49" s="29"/>
      <c r="C49" s="20" t="s">
        <v>38</v>
      </c>
      <c r="D49" s="3"/>
      <c r="E49" s="76">
        <f>SUM(F49,G49,N49)</f>
        <v>4800</v>
      </c>
      <c r="F49" s="577">
        <v>1062</v>
      </c>
      <c r="G49" s="76">
        <f>SUM(H49,K49,L49)</f>
        <v>3738</v>
      </c>
      <c r="H49" s="577">
        <v>1988</v>
      </c>
      <c r="I49" s="577" t="s">
        <v>367</v>
      </c>
      <c r="J49" s="577" t="s">
        <v>367</v>
      </c>
      <c r="K49" s="577">
        <v>1704</v>
      </c>
      <c r="L49" s="577">
        <v>46</v>
      </c>
      <c r="M49" s="577">
        <v>46</v>
      </c>
      <c r="N49" s="578" t="s">
        <v>367</v>
      </c>
    </row>
    <row r="50" spans="1:25" ht="25.5" customHeight="1">
      <c r="A50" s="18"/>
      <c r="B50" s="29"/>
      <c r="C50" s="20" t="s">
        <v>52</v>
      </c>
      <c r="D50" s="3"/>
      <c r="E50" s="76">
        <f>SUM(F50,G50,N50)</f>
        <v>5428</v>
      </c>
      <c r="F50" s="577">
        <v>4636</v>
      </c>
      <c r="G50" s="76">
        <f>SUM(H50,K50,L50)</f>
        <v>792</v>
      </c>
      <c r="H50" s="577">
        <v>792</v>
      </c>
      <c r="I50" s="577" t="s">
        <v>367</v>
      </c>
      <c r="J50" s="577">
        <v>792</v>
      </c>
      <c r="K50" s="577" t="s">
        <v>367</v>
      </c>
      <c r="L50" s="577" t="s">
        <v>367</v>
      </c>
      <c r="M50" s="577" t="s">
        <v>367</v>
      </c>
      <c r="N50" s="578" t="s">
        <v>367</v>
      </c>
      <c r="P50" s="716"/>
      <c r="Q50" s="716"/>
      <c r="R50" s="716"/>
      <c r="S50" s="716"/>
      <c r="T50" s="716"/>
      <c r="U50" s="716"/>
      <c r="V50" s="716"/>
      <c r="W50" s="716"/>
      <c r="X50" s="716"/>
      <c r="Y50" s="716"/>
    </row>
    <row r="51" spans="1:25" ht="25.5" customHeight="1">
      <c r="A51" s="18"/>
      <c r="B51" s="29"/>
      <c r="C51" s="20" t="s">
        <v>53</v>
      </c>
      <c r="D51" s="3"/>
      <c r="E51" s="76">
        <f>SUM(F51,G51,N51)</f>
        <v>2997</v>
      </c>
      <c r="F51" s="579">
        <v>1369</v>
      </c>
      <c r="G51" s="76">
        <f>SUM(H51,K51,L51)</f>
        <v>1628</v>
      </c>
      <c r="H51" s="579">
        <v>811</v>
      </c>
      <c r="I51" s="579" t="s">
        <v>367</v>
      </c>
      <c r="J51" s="579">
        <v>443</v>
      </c>
      <c r="K51" s="579">
        <v>390</v>
      </c>
      <c r="L51" s="579">
        <v>427</v>
      </c>
      <c r="M51" s="579">
        <v>231</v>
      </c>
      <c r="N51" s="580" t="s">
        <v>367</v>
      </c>
      <c r="P51" s="716"/>
      <c r="Q51" s="716"/>
      <c r="R51" s="716"/>
      <c r="S51" s="716"/>
      <c r="T51" s="716"/>
      <c r="U51" s="716"/>
      <c r="V51" s="716"/>
      <c r="W51" s="716"/>
      <c r="X51" s="716"/>
      <c r="Y51" s="716"/>
    </row>
    <row r="52" spans="1:14" s="46" customFormat="1" ht="25.5" customHeight="1">
      <c r="A52" s="21" t="s">
        <v>9</v>
      </c>
      <c r="B52" s="35"/>
      <c r="C52" s="23"/>
      <c r="D52" s="4"/>
      <c r="E52" s="74">
        <f aca="true" t="shared" si="11" ref="E52:N52">SUM(E53:E54)</f>
        <v>13518</v>
      </c>
      <c r="F52" s="575">
        <f t="shared" si="11"/>
        <v>5386</v>
      </c>
      <c r="G52" s="74">
        <f t="shared" si="11"/>
        <v>8132</v>
      </c>
      <c r="H52" s="575">
        <f t="shared" si="11"/>
        <v>4141</v>
      </c>
      <c r="I52" s="575">
        <f t="shared" si="11"/>
        <v>43</v>
      </c>
      <c r="J52" s="575">
        <f t="shared" si="11"/>
        <v>1591</v>
      </c>
      <c r="K52" s="575">
        <f t="shared" si="11"/>
        <v>871</v>
      </c>
      <c r="L52" s="575">
        <f t="shared" si="11"/>
        <v>3120</v>
      </c>
      <c r="M52" s="575">
        <f t="shared" si="11"/>
        <v>157</v>
      </c>
      <c r="N52" s="576">
        <f t="shared" si="11"/>
        <v>0</v>
      </c>
    </row>
    <row r="53" spans="1:14" ht="25.5" customHeight="1">
      <c r="A53" s="18"/>
      <c r="B53" s="29"/>
      <c r="C53" s="20" t="s">
        <v>90</v>
      </c>
      <c r="D53" s="3"/>
      <c r="E53" s="76">
        <f>SUM(F53,G53,N53)</f>
        <v>6417</v>
      </c>
      <c r="F53" s="577">
        <v>1917</v>
      </c>
      <c r="G53" s="76">
        <f>SUM(H53,K53,L53)</f>
        <v>4500</v>
      </c>
      <c r="H53" s="577">
        <v>873</v>
      </c>
      <c r="I53" s="577">
        <v>43</v>
      </c>
      <c r="J53" s="577">
        <v>716</v>
      </c>
      <c r="K53" s="577">
        <v>507</v>
      </c>
      <c r="L53" s="577">
        <v>3120</v>
      </c>
      <c r="M53" s="577">
        <v>157</v>
      </c>
      <c r="N53" s="578" t="s">
        <v>367</v>
      </c>
    </row>
    <row r="54" spans="1:14" ht="25.5" customHeight="1">
      <c r="A54" s="18"/>
      <c r="B54" s="29"/>
      <c r="C54" s="20" t="s">
        <v>54</v>
      </c>
      <c r="D54" s="3"/>
      <c r="E54" s="76">
        <f>SUM(F54,G54,N54)</f>
        <v>7101</v>
      </c>
      <c r="F54" s="579">
        <v>3469</v>
      </c>
      <c r="G54" s="76">
        <f>SUM(H54,K54,L54)</f>
        <v>3632</v>
      </c>
      <c r="H54" s="579">
        <v>3268</v>
      </c>
      <c r="I54" s="579" t="s">
        <v>367</v>
      </c>
      <c r="J54" s="579">
        <v>875</v>
      </c>
      <c r="K54" s="579">
        <v>364</v>
      </c>
      <c r="L54" s="579" t="s">
        <v>367</v>
      </c>
      <c r="M54" s="579" t="s">
        <v>367</v>
      </c>
      <c r="N54" s="580" t="s">
        <v>367</v>
      </c>
    </row>
    <row r="55" spans="1:14" s="46" customFormat="1" ht="25.5" customHeight="1">
      <c r="A55" s="21" t="s">
        <v>10</v>
      </c>
      <c r="B55" s="35"/>
      <c r="C55" s="15"/>
      <c r="D55" s="4"/>
      <c r="E55" s="74">
        <f aca="true" t="shared" si="12" ref="E55:N55">SUM(E56:E57)</f>
        <v>6312</v>
      </c>
      <c r="F55" s="575">
        <f t="shared" si="12"/>
        <v>2342</v>
      </c>
      <c r="G55" s="74">
        <f t="shared" si="12"/>
        <v>3970</v>
      </c>
      <c r="H55" s="575">
        <f t="shared" si="12"/>
        <v>1578</v>
      </c>
      <c r="I55" s="575">
        <f t="shared" si="12"/>
        <v>0</v>
      </c>
      <c r="J55" s="575">
        <f t="shared" si="12"/>
        <v>10</v>
      </c>
      <c r="K55" s="575">
        <f t="shared" si="12"/>
        <v>1859</v>
      </c>
      <c r="L55" s="575">
        <f t="shared" si="12"/>
        <v>533</v>
      </c>
      <c r="M55" s="575">
        <f t="shared" si="12"/>
        <v>533</v>
      </c>
      <c r="N55" s="576">
        <f t="shared" si="12"/>
        <v>0</v>
      </c>
    </row>
    <row r="56" spans="1:14" s="46" customFormat="1" ht="25.5" customHeight="1">
      <c r="A56" s="18"/>
      <c r="B56" s="36"/>
      <c r="C56" s="20" t="s">
        <v>91</v>
      </c>
      <c r="D56" s="10"/>
      <c r="E56" s="76">
        <f>SUM(F56,G56,N56)</f>
        <v>2937</v>
      </c>
      <c r="F56" s="577">
        <v>1321</v>
      </c>
      <c r="G56" s="76">
        <f>SUM(H56,K56,L56)</f>
        <v>1616</v>
      </c>
      <c r="H56" s="577">
        <v>602</v>
      </c>
      <c r="I56" s="577" t="s">
        <v>367</v>
      </c>
      <c r="J56" s="577">
        <v>10</v>
      </c>
      <c r="K56" s="577">
        <v>481</v>
      </c>
      <c r="L56" s="577">
        <v>533</v>
      </c>
      <c r="M56" s="577">
        <v>533</v>
      </c>
      <c r="N56" s="578" t="s">
        <v>367</v>
      </c>
    </row>
    <row r="57" spans="1:14" ht="25.5" customHeight="1">
      <c r="A57" s="18"/>
      <c r="B57" s="29"/>
      <c r="C57" s="20" t="s">
        <v>45</v>
      </c>
      <c r="D57" s="3"/>
      <c r="E57" s="76">
        <f>SUM(F57,G57,N57)</f>
        <v>3375</v>
      </c>
      <c r="F57" s="579">
        <v>1021</v>
      </c>
      <c r="G57" s="76">
        <f>SUM(H57,K57,L57)</f>
        <v>2354</v>
      </c>
      <c r="H57" s="579">
        <v>976</v>
      </c>
      <c r="I57" s="579" t="s">
        <v>367</v>
      </c>
      <c r="J57" s="579" t="s">
        <v>367</v>
      </c>
      <c r="K57" s="579">
        <v>1378</v>
      </c>
      <c r="L57" s="579" t="s">
        <v>367</v>
      </c>
      <c r="M57" s="579" t="s">
        <v>367</v>
      </c>
      <c r="N57" s="580" t="s">
        <v>367</v>
      </c>
    </row>
    <row r="58" spans="1:14" s="46" customFormat="1" ht="25.5" customHeight="1">
      <c r="A58" s="21" t="s">
        <v>11</v>
      </c>
      <c r="B58" s="35"/>
      <c r="C58" s="23"/>
      <c r="D58" s="4"/>
      <c r="E58" s="74">
        <f aca="true" t="shared" si="13" ref="E58:N58">SUM(E59:E61)</f>
        <v>86509</v>
      </c>
      <c r="F58" s="575">
        <f t="shared" si="13"/>
        <v>17549</v>
      </c>
      <c r="G58" s="74">
        <f t="shared" si="13"/>
        <v>68744</v>
      </c>
      <c r="H58" s="575">
        <f t="shared" si="13"/>
        <v>49035</v>
      </c>
      <c r="I58" s="575">
        <f t="shared" si="13"/>
        <v>0</v>
      </c>
      <c r="J58" s="575">
        <f t="shared" si="13"/>
        <v>4090</v>
      </c>
      <c r="K58" s="575">
        <f t="shared" si="13"/>
        <v>15130</v>
      </c>
      <c r="L58" s="575">
        <f t="shared" si="13"/>
        <v>4579</v>
      </c>
      <c r="M58" s="575">
        <f t="shared" si="13"/>
        <v>3510</v>
      </c>
      <c r="N58" s="576">
        <f t="shared" si="13"/>
        <v>216</v>
      </c>
    </row>
    <row r="59" spans="1:14" ht="25.5" customHeight="1">
      <c r="A59" s="18"/>
      <c r="B59" s="29"/>
      <c r="C59" s="20" t="s">
        <v>39</v>
      </c>
      <c r="D59" s="3"/>
      <c r="E59" s="76">
        <f>SUM(F59,G59,N59)</f>
        <v>14624</v>
      </c>
      <c r="F59" s="577">
        <v>3529</v>
      </c>
      <c r="G59" s="76">
        <f>SUM(H59,K59,L59)</f>
        <v>11084</v>
      </c>
      <c r="H59" s="577">
        <v>9705</v>
      </c>
      <c r="I59" s="577" t="s">
        <v>367</v>
      </c>
      <c r="J59" s="577">
        <v>1068</v>
      </c>
      <c r="K59" s="577">
        <v>636</v>
      </c>
      <c r="L59" s="577">
        <v>743</v>
      </c>
      <c r="M59" s="577" t="s">
        <v>367</v>
      </c>
      <c r="N59" s="578">
        <v>11</v>
      </c>
    </row>
    <row r="60" spans="1:25" ht="25.5" customHeight="1">
      <c r="A60" s="18"/>
      <c r="B60" s="29"/>
      <c r="C60" s="20" t="s">
        <v>46</v>
      </c>
      <c r="D60" s="3"/>
      <c r="E60" s="76">
        <f>SUM(F60,G60,N60)</f>
        <v>39355</v>
      </c>
      <c r="F60" s="577">
        <v>7515</v>
      </c>
      <c r="G60" s="76">
        <f>SUM(H60,K60,L60)</f>
        <v>31659</v>
      </c>
      <c r="H60" s="577">
        <v>21338</v>
      </c>
      <c r="I60" s="577" t="s">
        <v>367</v>
      </c>
      <c r="J60" s="577">
        <v>1719</v>
      </c>
      <c r="K60" s="577">
        <v>7845</v>
      </c>
      <c r="L60" s="577">
        <v>2476</v>
      </c>
      <c r="M60" s="577">
        <v>2150</v>
      </c>
      <c r="N60" s="578">
        <v>181</v>
      </c>
      <c r="P60" s="716"/>
      <c r="Q60" s="716"/>
      <c r="R60" s="716"/>
      <c r="S60" s="716"/>
      <c r="T60" s="716"/>
      <c r="U60" s="716"/>
      <c r="V60" s="716"/>
      <c r="W60" s="716"/>
      <c r="X60" s="716"/>
      <c r="Y60" s="716"/>
    </row>
    <row r="61" spans="1:14" ht="25.5" customHeight="1" thickBot="1">
      <c r="A61" s="37"/>
      <c r="B61" s="38"/>
      <c r="C61" s="39" t="s">
        <v>55</v>
      </c>
      <c r="D61" s="11"/>
      <c r="E61" s="80">
        <f>SUM(F61,G61,N61)</f>
        <v>32530</v>
      </c>
      <c r="F61" s="581">
        <v>6505</v>
      </c>
      <c r="G61" s="80">
        <f>SUM(H61,K61,L61)</f>
        <v>26001</v>
      </c>
      <c r="H61" s="581">
        <v>17992</v>
      </c>
      <c r="I61" s="581" t="s">
        <v>367</v>
      </c>
      <c r="J61" s="581">
        <v>1303</v>
      </c>
      <c r="K61" s="581">
        <v>6649</v>
      </c>
      <c r="L61" s="581">
        <v>1360</v>
      </c>
      <c r="M61" s="581">
        <v>1360</v>
      </c>
      <c r="N61" s="582">
        <v>24</v>
      </c>
    </row>
    <row r="62" spans="1:12" ht="14.25">
      <c r="A62" s="1" t="s">
        <v>370</v>
      </c>
      <c r="B62" s="81"/>
      <c r="C62" s="81"/>
      <c r="D62" s="81"/>
      <c r="E62" s="82"/>
      <c r="F62" s="81"/>
      <c r="G62" s="82"/>
      <c r="H62" s="81"/>
      <c r="I62" s="81"/>
      <c r="J62" s="81"/>
      <c r="K62" s="81"/>
      <c r="L62" s="81"/>
    </row>
  </sheetData>
  <sheetProtection/>
  <mergeCells count="14">
    <mergeCell ref="N4:N5"/>
    <mergeCell ref="I5:J5"/>
    <mergeCell ref="G4:G6"/>
    <mergeCell ref="K4:K6"/>
    <mergeCell ref="L4:L6"/>
    <mergeCell ref="G3:M3"/>
    <mergeCell ref="H4:J4"/>
    <mergeCell ref="F4:F5"/>
    <mergeCell ref="A7:C7"/>
    <mergeCell ref="A9:C9"/>
    <mergeCell ref="A4:A5"/>
    <mergeCell ref="C4:C5"/>
    <mergeCell ref="E4:E5"/>
    <mergeCell ref="A8:C8"/>
  </mergeCells>
  <printOptions/>
  <pageMargins left="0.83" right="0.47" top="0.7874015748031497" bottom="0.54" header="0" footer="0"/>
  <pageSetup horizontalDpi="1200" verticalDpi="12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62"/>
  <sheetViews>
    <sheetView showOutlineSymbols="0" zoomScale="85" zoomScaleNormal="85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G2" sqref="G2"/>
    </sheetView>
  </sheetViews>
  <sheetFormatPr defaultColWidth="8.75390625" defaultRowHeight="14.25"/>
  <cols>
    <col min="1" max="1" width="0.875" style="90" customWidth="1"/>
    <col min="2" max="2" width="9.00390625" style="90" customWidth="1"/>
    <col min="3" max="4" width="0.875" style="90" customWidth="1"/>
    <col min="5" max="5" width="11.25390625" style="90" customWidth="1"/>
    <col min="6" max="6" width="0.875" style="90" customWidth="1"/>
    <col min="7" max="8" width="10.00390625" style="90" customWidth="1"/>
    <col min="9" max="28" width="8.75390625" style="90" customWidth="1"/>
    <col min="29" max="29" width="8.875" style="90" customWidth="1"/>
    <col min="30" max="43" width="8.75390625" style="90" customWidth="1"/>
    <col min="44" max="16384" width="8.75390625" style="90" customWidth="1"/>
  </cols>
  <sheetData>
    <row r="1" spans="1:43" s="87" customFormat="1" ht="24.75" customHeight="1">
      <c r="A1" s="40" t="s">
        <v>318</v>
      </c>
      <c r="B1" s="84"/>
      <c r="C1" s="40"/>
      <c r="D1" s="40"/>
      <c r="E1" s="86"/>
      <c r="F1" s="86"/>
      <c r="G1" s="86"/>
      <c r="H1" s="86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</row>
    <row r="2" spans="1:43" ht="20.25" customHeight="1" thickBot="1">
      <c r="A2" s="523" t="s">
        <v>373</v>
      </c>
      <c r="B2" s="524"/>
      <c r="C2" s="89"/>
      <c r="D2" s="89"/>
      <c r="E2" s="89"/>
      <c r="F2" s="89"/>
      <c r="G2" s="89"/>
      <c r="H2" s="89"/>
      <c r="I2" s="88"/>
      <c r="J2" s="88"/>
      <c r="K2" s="88" t="s">
        <v>367</v>
      </c>
      <c r="L2" s="88" t="s">
        <v>367</v>
      </c>
      <c r="M2" s="88"/>
      <c r="N2" s="88"/>
      <c r="O2" s="88" t="s">
        <v>367</v>
      </c>
      <c r="P2" s="88" t="s">
        <v>367</v>
      </c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</row>
    <row r="3" spans="1:43" ht="33.75" customHeight="1">
      <c r="A3" s="525"/>
      <c r="B3" s="526" t="s">
        <v>71</v>
      </c>
      <c r="C3" s="527"/>
      <c r="D3" s="528"/>
      <c r="E3" s="526"/>
      <c r="F3" s="526"/>
      <c r="G3" s="868" t="s">
        <v>319</v>
      </c>
      <c r="H3" s="529"/>
      <c r="I3" s="812" t="s">
        <v>320</v>
      </c>
      <c r="J3" s="806"/>
      <c r="K3" s="806"/>
      <c r="L3" s="806"/>
      <c r="M3" s="806"/>
      <c r="N3" s="806"/>
      <c r="O3" s="806"/>
      <c r="P3" s="806"/>
      <c r="Q3" s="806"/>
      <c r="R3" s="806"/>
      <c r="S3" s="806"/>
      <c r="T3" s="806"/>
      <c r="U3" s="806"/>
      <c r="V3" s="806"/>
      <c r="W3" s="806"/>
      <c r="X3" s="806"/>
      <c r="Y3" s="806"/>
      <c r="Z3" s="806"/>
      <c r="AA3" s="806"/>
      <c r="AB3" s="806"/>
      <c r="AC3" s="806"/>
      <c r="AD3" s="806"/>
      <c r="AE3" s="806"/>
      <c r="AF3" s="806"/>
      <c r="AG3" s="806"/>
      <c r="AH3" s="804"/>
      <c r="AI3" s="812" t="s">
        <v>321</v>
      </c>
      <c r="AJ3" s="806"/>
      <c r="AK3" s="806"/>
      <c r="AL3" s="806"/>
      <c r="AM3" s="806"/>
      <c r="AN3" s="806"/>
      <c r="AO3" s="812" t="s">
        <v>322</v>
      </c>
      <c r="AP3" s="806"/>
      <c r="AQ3" s="807"/>
    </row>
    <row r="4" spans="1:43" ht="33.75" customHeight="1">
      <c r="A4" s="530"/>
      <c r="B4" s="712" t="s">
        <v>348</v>
      </c>
      <c r="C4" s="531"/>
      <c r="D4" s="532"/>
      <c r="E4" s="713" t="s">
        <v>349</v>
      </c>
      <c r="F4" s="516"/>
      <c r="G4" s="869"/>
      <c r="H4" s="805" t="s">
        <v>323</v>
      </c>
      <c r="I4" s="826" t="s">
        <v>324</v>
      </c>
      <c r="J4" s="820"/>
      <c r="K4" s="826" t="s">
        <v>325</v>
      </c>
      <c r="L4" s="820"/>
      <c r="M4" s="818" t="s">
        <v>326</v>
      </c>
      <c r="N4" s="819"/>
      <c r="O4" s="819"/>
      <c r="P4" s="819"/>
      <c r="Q4" s="819"/>
      <c r="R4" s="819"/>
      <c r="S4" s="819"/>
      <c r="T4" s="819"/>
      <c r="U4" s="819"/>
      <c r="V4" s="819"/>
      <c r="W4" s="819"/>
      <c r="X4" s="819"/>
      <c r="Y4" s="819"/>
      <c r="Z4" s="819"/>
      <c r="AA4" s="813"/>
      <c r="AB4" s="814"/>
      <c r="AC4" s="826" t="s">
        <v>327</v>
      </c>
      <c r="AD4" s="799"/>
      <c r="AE4" s="799"/>
      <c r="AF4" s="799"/>
      <c r="AG4" s="799"/>
      <c r="AH4" s="820"/>
      <c r="AI4" s="533"/>
      <c r="AJ4" s="533"/>
      <c r="AK4" s="534"/>
      <c r="AL4" s="826" t="s">
        <v>328</v>
      </c>
      <c r="AM4" s="799"/>
      <c r="AN4" s="799"/>
      <c r="AO4" s="535" t="s">
        <v>329</v>
      </c>
      <c r="AP4" s="826" t="s">
        <v>330</v>
      </c>
      <c r="AQ4" s="808"/>
    </row>
    <row r="5" spans="1:43" ht="42.75" customHeight="1">
      <c r="A5" s="530"/>
      <c r="B5" s="712"/>
      <c r="C5" s="531"/>
      <c r="D5" s="532"/>
      <c r="E5" s="712"/>
      <c r="F5" s="515"/>
      <c r="G5" s="869"/>
      <c r="H5" s="739"/>
      <c r="I5" s="536" t="s">
        <v>331</v>
      </c>
      <c r="J5" s="537" t="s">
        <v>331</v>
      </c>
      <c r="K5" s="538" t="s">
        <v>331</v>
      </c>
      <c r="L5" s="537" t="s">
        <v>331</v>
      </c>
      <c r="M5" s="815" t="s">
        <v>332</v>
      </c>
      <c r="N5" s="816"/>
      <c r="O5" s="821" t="s">
        <v>374</v>
      </c>
      <c r="P5" s="817"/>
      <c r="Q5" s="815" t="s">
        <v>333</v>
      </c>
      <c r="R5" s="816"/>
      <c r="S5" s="821" t="s">
        <v>375</v>
      </c>
      <c r="T5" s="817"/>
      <c r="U5" s="815" t="s">
        <v>334</v>
      </c>
      <c r="V5" s="816"/>
      <c r="W5" s="821" t="s">
        <v>376</v>
      </c>
      <c r="X5" s="817"/>
      <c r="Y5" s="815" t="s">
        <v>335</v>
      </c>
      <c r="Z5" s="816"/>
      <c r="AA5" s="821" t="s">
        <v>377</v>
      </c>
      <c r="AB5" s="817"/>
      <c r="AC5" s="800" t="s">
        <v>336</v>
      </c>
      <c r="AD5" s="801"/>
      <c r="AE5" s="826" t="s">
        <v>337</v>
      </c>
      <c r="AF5" s="820"/>
      <c r="AG5" s="826" t="s">
        <v>94</v>
      </c>
      <c r="AH5" s="820"/>
      <c r="AI5" s="539" t="s">
        <v>338</v>
      </c>
      <c r="AJ5" s="539" t="s">
        <v>339</v>
      </c>
      <c r="AK5" s="540" t="s">
        <v>340</v>
      </c>
      <c r="AL5" s="541" t="s">
        <v>341</v>
      </c>
      <c r="AM5" s="124" t="s">
        <v>342</v>
      </c>
      <c r="AN5" s="802" t="s">
        <v>68</v>
      </c>
      <c r="AO5" s="542"/>
      <c r="AP5" s="809" t="s">
        <v>338</v>
      </c>
      <c r="AQ5" s="811" t="s">
        <v>340</v>
      </c>
    </row>
    <row r="6" spans="1:43" ht="47.25" customHeight="1" thickBot="1">
      <c r="A6" s="543"/>
      <c r="B6" s="544"/>
      <c r="C6" s="545"/>
      <c r="D6" s="546"/>
      <c r="E6" s="544"/>
      <c r="F6" s="544"/>
      <c r="G6" s="870"/>
      <c r="H6" s="711"/>
      <c r="I6" s="401" t="s">
        <v>83</v>
      </c>
      <c r="J6" s="107" t="s">
        <v>84</v>
      </c>
      <c r="K6" s="547" t="s">
        <v>83</v>
      </c>
      <c r="L6" s="107" t="s">
        <v>84</v>
      </c>
      <c r="M6" s="548" t="s">
        <v>343</v>
      </c>
      <c r="N6" s="549" t="s">
        <v>344</v>
      </c>
      <c r="O6" s="717" t="s">
        <v>343</v>
      </c>
      <c r="P6" s="718" t="s">
        <v>344</v>
      </c>
      <c r="Q6" s="548" t="s">
        <v>343</v>
      </c>
      <c r="R6" s="549" t="s">
        <v>344</v>
      </c>
      <c r="S6" s="717" t="s">
        <v>343</v>
      </c>
      <c r="T6" s="718" t="s">
        <v>344</v>
      </c>
      <c r="U6" s="548" t="s">
        <v>343</v>
      </c>
      <c r="V6" s="549" t="s">
        <v>344</v>
      </c>
      <c r="W6" s="717" t="s">
        <v>343</v>
      </c>
      <c r="X6" s="718" t="s">
        <v>344</v>
      </c>
      <c r="Y6" s="550" t="s">
        <v>343</v>
      </c>
      <c r="Z6" s="550" t="s">
        <v>344</v>
      </c>
      <c r="AA6" s="717" t="s">
        <v>343</v>
      </c>
      <c r="AB6" s="718" t="s">
        <v>344</v>
      </c>
      <c r="AC6" s="548" t="s">
        <v>343</v>
      </c>
      <c r="AD6" s="549" t="s">
        <v>344</v>
      </c>
      <c r="AE6" s="548" t="s">
        <v>343</v>
      </c>
      <c r="AF6" s="549" t="s">
        <v>344</v>
      </c>
      <c r="AG6" s="549" t="s">
        <v>344</v>
      </c>
      <c r="AH6" s="549" t="s">
        <v>345</v>
      </c>
      <c r="AI6" s="107"/>
      <c r="AJ6" s="107"/>
      <c r="AK6" s="551"/>
      <c r="AL6" s="552" t="s">
        <v>346</v>
      </c>
      <c r="AM6" s="107" t="s">
        <v>346</v>
      </c>
      <c r="AN6" s="803"/>
      <c r="AO6" s="553" t="s">
        <v>347</v>
      </c>
      <c r="AP6" s="810"/>
      <c r="AQ6" s="798"/>
    </row>
    <row r="7" spans="1:43" ht="22.5" customHeight="1">
      <c r="A7" s="304"/>
      <c r="B7" s="871" t="s">
        <v>366</v>
      </c>
      <c r="C7" s="871"/>
      <c r="D7" s="871"/>
      <c r="E7" s="871"/>
      <c r="F7" s="145"/>
      <c r="G7" s="554">
        <v>50812</v>
      </c>
      <c r="H7" s="555">
        <v>30754</v>
      </c>
      <c r="I7" s="556">
        <v>11600</v>
      </c>
      <c r="J7" s="556">
        <v>11989</v>
      </c>
      <c r="K7" s="556">
        <v>0</v>
      </c>
      <c r="L7" s="556">
        <v>0</v>
      </c>
      <c r="M7" s="557">
        <v>0</v>
      </c>
      <c r="N7" s="557">
        <v>0</v>
      </c>
      <c r="O7" s="557" t="s">
        <v>371</v>
      </c>
      <c r="P7" s="557" t="s">
        <v>371</v>
      </c>
      <c r="Q7" s="557">
        <v>48037</v>
      </c>
      <c r="R7" s="557">
        <v>45927</v>
      </c>
      <c r="S7" s="557" t="s">
        <v>371</v>
      </c>
      <c r="T7" s="557" t="s">
        <v>371</v>
      </c>
      <c r="U7" s="557">
        <v>5222</v>
      </c>
      <c r="V7" s="557">
        <v>1103</v>
      </c>
      <c r="W7" s="557" t="s">
        <v>371</v>
      </c>
      <c r="X7" s="557" t="s">
        <v>371</v>
      </c>
      <c r="Y7" s="557">
        <v>35231</v>
      </c>
      <c r="Z7" s="557">
        <v>30853</v>
      </c>
      <c r="AA7" s="557" t="s">
        <v>371</v>
      </c>
      <c r="AB7" s="557" t="s">
        <v>371</v>
      </c>
      <c r="AC7" s="556">
        <v>50383</v>
      </c>
      <c r="AD7" s="556">
        <v>47775</v>
      </c>
      <c r="AE7" s="556">
        <v>52417</v>
      </c>
      <c r="AF7" s="556">
        <v>48809</v>
      </c>
      <c r="AG7" s="556">
        <v>1415</v>
      </c>
      <c r="AH7" s="556">
        <v>1507</v>
      </c>
      <c r="AI7" s="556">
        <v>0</v>
      </c>
      <c r="AJ7" s="556">
        <v>0</v>
      </c>
      <c r="AK7" s="556">
        <v>1690</v>
      </c>
      <c r="AL7" s="558">
        <v>808</v>
      </c>
      <c r="AM7" s="556">
        <v>2233</v>
      </c>
      <c r="AN7" s="556">
        <v>230</v>
      </c>
      <c r="AO7" s="556">
        <v>3829</v>
      </c>
      <c r="AP7" s="556">
        <v>0</v>
      </c>
      <c r="AQ7" s="559">
        <v>0</v>
      </c>
    </row>
    <row r="8" spans="1:43" ht="22.5" customHeight="1">
      <c r="A8" s="304"/>
      <c r="B8" s="872">
        <v>18</v>
      </c>
      <c r="C8" s="872"/>
      <c r="D8" s="872"/>
      <c r="E8" s="872"/>
      <c r="F8" s="145"/>
      <c r="G8" s="554">
        <v>50610</v>
      </c>
      <c r="H8" s="560">
        <v>30635</v>
      </c>
      <c r="I8" s="561">
        <v>29038</v>
      </c>
      <c r="J8" s="561">
        <v>38472</v>
      </c>
      <c r="K8" s="561">
        <v>0</v>
      </c>
      <c r="L8" s="561">
        <v>0</v>
      </c>
      <c r="M8" s="562">
        <v>0</v>
      </c>
      <c r="N8" s="562">
        <v>0</v>
      </c>
      <c r="O8" s="562" t="s">
        <v>371</v>
      </c>
      <c r="P8" s="562" t="s">
        <v>371</v>
      </c>
      <c r="Q8" s="562">
        <v>49556</v>
      </c>
      <c r="R8" s="562">
        <v>47296</v>
      </c>
      <c r="S8" s="562" t="s">
        <v>371</v>
      </c>
      <c r="T8" s="562" t="s">
        <v>371</v>
      </c>
      <c r="U8" s="562">
        <v>2058</v>
      </c>
      <c r="V8" s="562">
        <v>1947</v>
      </c>
      <c r="W8" s="562" t="s">
        <v>371</v>
      </c>
      <c r="X8" s="562" t="s">
        <v>371</v>
      </c>
      <c r="Y8" s="562">
        <v>34270</v>
      </c>
      <c r="Z8" s="562">
        <v>31442</v>
      </c>
      <c r="AA8" s="562" t="s">
        <v>371</v>
      </c>
      <c r="AB8" s="562" t="s">
        <v>371</v>
      </c>
      <c r="AC8" s="561">
        <v>49376</v>
      </c>
      <c r="AD8" s="561">
        <v>46774</v>
      </c>
      <c r="AE8" s="561">
        <v>51758</v>
      </c>
      <c r="AF8" s="561">
        <v>48136</v>
      </c>
      <c r="AG8" s="561">
        <v>1413</v>
      </c>
      <c r="AH8" s="561">
        <v>1757</v>
      </c>
      <c r="AI8" s="561">
        <v>24</v>
      </c>
      <c r="AJ8" s="561">
        <v>0</v>
      </c>
      <c r="AK8" s="561">
        <v>1716</v>
      </c>
      <c r="AL8" s="563">
        <v>767</v>
      </c>
      <c r="AM8" s="561">
        <v>2382</v>
      </c>
      <c r="AN8" s="561">
        <v>234</v>
      </c>
      <c r="AO8" s="561">
        <v>4159</v>
      </c>
      <c r="AP8" s="561">
        <v>0</v>
      </c>
      <c r="AQ8" s="564">
        <v>0</v>
      </c>
    </row>
    <row r="9" spans="1:43" s="118" customFormat="1" ht="27.75" customHeight="1">
      <c r="A9" s="336"/>
      <c r="B9" s="867">
        <v>19</v>
      </c>
      <c r="C9" s="867"/>
      <c r="D9" s="867"/>
      <c r="E9" s="867"/>
      <c r="F9" s="337"/>
      <c r="G9" s="719">
        <f aca="true" t="shared" si="0" ref="G9:L9">SUM(G10,G11,G12,G13,G14,G15,G19,G22,G23,G28,G35,G40,G44,G48,G52,G55,G58)</f>
        <v>50227</v>
      </c>
      <c r="H9" s="719">
        <f t="shared" si="0"/>
        <v>30347</v>
      </c>
      <c r="I9" s="720">
        <f t="shared" si="0"/>
        <v>34648</v>
      </c>
      <c r="J9" s="720">
        <f t="shared" si="0"/>
        <v>48875</v>
      </c>
      <c r="K9" s="720">
        <f t="shared" si="0"/>
        <v>0</v>
      </c>
      <c r="L9" s="720">
        <f t="shared" si="0"/>
        <v>0</v>
      </c>
      <c r="M9" s="720" t="s">
        <v>371</v>
      </c>
      <c r="N9" s="721" t="s">
        <v>371</v>
      </c>
      <c r="O9" s="720">
        <f>SUM(O10,O11,O12,O13,O14,O15,O19,O22,O23,O28,O35,O40,O44,O48,O52,O55,O58)</f>
        <v>0</v>
      </c>
      <c r="P9" s="721">
        <f>SUM(P10,P11,P12,P13,P14,P15,P19,P22,P23,P28,P35,P40,P44,P48,P52,P55,P58)</f>
        <v>0</v>
      </c>
      <c r="Q9" s="721" t="s">
        <v>371</v>
      </c>
      <c r="R9" s="721" t="s">
        <v>371</v>
      </c>
      <c r="S9" s="720">
        <f>SUM(S10,S11,S12,S13,S14,S15,S19,S22,S23,S28,S35,S40,S44,S48,S52,S55,S58)</f>
        <v>49401</v>
      </c>
      <c r="T9" s="721">
        <f>SUM(T10,T11,T12,T13,T14,T15,T19,T22,T23,T28,T35,T40,T44,T48,T52,T55,T58)</f>
        <v>47674</v>
      </c>
      <c r="U9" s="721" t="s">
        <v>371</v>
      </c>
      <c r="V9" s="721" t="s">
        <v>371</v>
      </c>
      <c r="W9" s="720">
        <f>SUM(W10,W11,W12,W13,W14,W15,W19,W22,W23,W28,W35,W40,W44,W48,W52,W55,W58)</f>
        <v>1091</v>
      </c>
      <c r="X9" s="721">
        <f>SUM(X10,X11,X12,X13,X14,X15,X19,X22,X23,X28,X35,X40,X44,X48,X52,X55,X58)</f>
        <v>1065</v>
      </c>
      <c r="Y9" s="721" t="s">
        <v>371</v>
      </c>
      <c r="Z9" s="722" t="s">
        <v>371</v>
      </c>
      <c r="AA9" s="720">
        <f aca="true" t="shared" si="1" ref="AA9:AQ9">SUM(AA10,AA11,AA12,AA13,AA14,AA15,AA19,AA22,AA23,AA28,AA35,AA40,AA44,AA48,AA52,AA55,AA58)</f>
        <v>34712</v>
      </c>
      <c r="AB9" s="721">
        <f t="shared" si="1"/>
        <v>32304</v>
      </c>
      <c r="AC9" s="723">
        <f t="shared" si="1"/>
        <v>48641</v>
      </c>
      <c r="AD9" s="721">
        <f t="shared" si="1"/>
        <v>46340</v>
      </c>
      <c r="AE9" s="722">
        <f t="shared" si="1"/>
        <v>50802</v>
      </c>
      <c r="AF9" s="722">
        <f t="shared" si="1"/>
        <v>47585</v>
      </c>
      <c r="AG9" s="721">
        <f t="shared" si="1"/>
        <v>1516</v>
      </c>
      <c r="AH9" s="721">
        <f t="shared" si="1"/>
        <v>1516</v>
      </c>
      <c r="AI9" s="721">
        <f t="shared" si="1"/>
        <v>79</v>
      </c>
      <c r="AJ9" s="721">
        <f t="shared" si="1"/>
        <v>0</v>
      </c>
      <c r="AK9" s="721">
        <f t="shared" si="1"/>
        <v>1939</v>
      </c>
      <c r="AL9" s="721">
        <f t="shared" si="1"/>
        <v>907</v>
      </c>
      <c r="AM9" s="721">
        <f t="shared" si="1"/>
        <v>2093</v>
      </c>
      <c r="AN9" s="721">
        <f t="shared" si="1"/>
        <v>35</v>
      </c>
      <c r="AO9" s="721">
        <f t="shared" si="1"/>
        <v>4717</v>
      </c>
      <c r="AP9" s="721">
        <f t="shared" si="1"/>
        <v>337</v>
      </c>
      <c r="AQ9" s="724">
        <f t="shared" si="1"/>
        <v>10</v>
      </c>
    </row>
    <row r="10" spans="1:43" s="75" customFormat="1" ht="21" customHeight="1">
      <c r="A10" s="339"/>
      <c r="B10" s="292" t="s">
        <v>57</v>
      </c>
      <c r="C10" s="292"/>
      <c r="D10" s="340"/>
      <c r="E10" s="292" t="s">
        <v>12</v>
      </c>
      <c r="F10" s="292"/>
      <c r="G10" s="583">
        <v>13337</v>
      </c>
      <c r="H10" s="583">
        <v>6513</v>
      </c>
      <c r="I10" s="583">
        <v>12719</v>
      </c>
      <c r="J10" s="583">
        <v>25630</v>
      </c>
      <c r="K10" s="583" t="s">
        <v>367</v>
      </c>
      <c r="L10" s="583" t="s">
        <v>367</v>
      </c>
      <c r="M10" s="583" t="s">
        <v>378</v>
      </c>
      <c r="N10" s="583" t="s">
        <v>378</v>
      </c>
      <c r="O10" s="583" t="s">
        <v>367</v>
      </c>
      <c r="P10" s="583" t="s">
        <v>367</v>
      </c>
      <c r="Q10" s="583" t="s">
        <v>378</v>
      </c>
      <c r="R10" s="583" t="s">
        <v>378</v>
      </c>
      <c r="S10" s="583">
        <v>12837</v>
      </c>
      <c r="T10" s="583">
        <v>12579</v>
      </c>
      <c r="U10" s="583" t="s">
        <v>378</v>
      </c>
      <c r="V10" s="583" t="s">
        <v>378</v>
      </c>
      <c r="W10" s="583" t="s">
        <v>367</v>
      </c>
      <c r="X10" s="583" t="s">
        <v>367</v>
      </c>
      <c r="Y10" s="583" t="s">
        <v>378</v>
      </c>
      <c r="Z10" s="583" t="s">
        <v>378</v>
      </c>
      <c r="AA10" s="583">
        <v>13018</v>
      </c>
      <c r="AB10" s="583">
        <v>12177</v>
      </c>
      <c r="AC10" s="583">
        <v>12565</v>
      </c>
      <c r="AD10" s="583">
        <v>12187</v>
      </c>
      <c r="AE10" s="583">
        <v>13112</v>
      </c>
      <c r="AF10" s="583">
        <v>12465</v>
      </c>
      <c r="AG10" s="583">
        <v>1180</v>
      </c>
      <c r="AH10" s="583">
        <v>1180</v>
      </c>
      <c r="AI10" s="583" t="s">
        <v>367</v>
      </c>
      <c r="AJ10" s="583" t="s">
        <v>367</v>
      </c>
      <c r="AK10" s="583">
        <v>540</v>
      </c>
      <c r="AL10" s="583">
        <v>370</v>
      </c>
      <c r="AM10" s="583">
        <v>350</v>
      </c>
      <c r="AN10" s="583">
        <v>34</v>
      </c>
      <c r="AO10" s="583">
        <v>343</v>
      </c>
      <c r="AP10" s="583" t="s">
        <v>367</v>
      </c>
      <c r="AQ10" s="602" t="s">
        <v>367</v>
      </c>
    </row>
    <row r="11" spans="1:43" s="75" customFormat="1" ht="21" customHeight="1">
      <c r="A11" s="339"/>
      <c r="B11" s="292" t="s">
        <v>58</v>
      </c>
      <c r="C11" s="292"/>
      <c r="D11" s="340"/>
      <c r="E11" s="292" t="s">
        <v>13</v>
      </c>
      <c r="F11" s="292"/>
      <c r="G11" s="583">
        <v>5240</v>
      </c>
      <c r="H11" s="583">
        <v>3849</v>
      </c>
      <c r="I11" s="583" t="s">
        <v>367</v>
      </c>
      <c r="J11" s="583" t="s">
        <v>367</v>
      </c>
      <c r="K11" s="583" t="s">
        <v>367</v>
      </c>
      <c r="L11" s="583" t="s">
        <v>367</v>
      </c>
      <c r="M11" s="583" t="s">
        <v>378</v>
      </c>
      <c r="N11" s="583" t="s">
        <v>378</v>
      </c>
      <c r="O11" s="583" t="s">
        <v>367</v>
      </c>
      <c r="P11" s="583" t="s">
        <v>367</v>
      </c>
      <c r="Q11" s="583" t="s">
        <v>378</v>
      </c>
      <c r="R11" s="583" t="s">
        <v>378</v>
      </c>
      <c r="S11" s="583">
        <v>5247</v>
      </c>
      <c r="T11" s="583">
        <v>5035</v>
      </c>
      <c r="U11" s="583" t="s">
        <v>378</v>
      </c>
      <c r="V11" s="583" t="s">
        <v>378</v>
      </c>
      <c r="W11" s="583" t="s">
        <v>367</v>
      </c>
      <c r="X11" s="583" t="s">
        <v>367</v>
      </c>
      <c r="Y11" s="583" t="s">
        <v>378</v>
      </c>
      <c r="Z11" s="583" t="s">
        <v>378</v>
      </c>
      <c r="AA11" s="583">
        <v>5142</v>
      </c>
      <c r="AB11" s="583">
        <v>4818</v>
      </c>
      <c r="AC11" s="583">
        <v>5140</v>
      </c>
      <c r="AD11" s="583">
        <v>4844</v>
      </c>
      <c r="AE11" s="583">
        <v>5217</v>
      </c>
      <c r="AF11" s="583">
        <v>4850</v>
      </c>
      <c r="AG11" s="583" t="s">
        <v>367</v>
      </c>
      <c r="AH11" s="583" t="s">
        <v>367</v>
      </c>
      <c r="AI11" s="583" t="s">
        <v>367</v>
      </c>
      <c r="AJ11" s="583" t="s">
        <v>367</v>
      </c>
      <c r="AK11" s="583">
        <v>62</v>
      </c>
      <c r="AL11" s="583">
        <v>126</v>
      </c>
      <c r="AM11" s="583">
        <v>102</v>
      </c>
      <c r="AN11" s="583" t="s">
        <v>367</v>
      </c>
      <c r="AO11" s="583">
        <v>4015</v>
      </c>
      <c r="AP11" s="583">
        <v>10</v>
      </c>
      <c r="AQ11" s="602">
        <v>10</v>
      </c>
    </row>
    <row r="12" spans="1:43" s="75" customFormat="1" ht="21" customHeight="1">
      <c r="A12" s="339"/>
      <c r="B12" s="292" t="s">
        <v>59</v>
      </c>
      <c r="C12" s="292"/>
      <c r="D12" s="340"/>
      <c r="E12" s="292" t="s">
        <v>14</v>
      </c>
      <c r="F12" s="292"/>
      <c r="G12" s="583">
        <v>4513</v>
      </c>
      <c r="H12" s="583">
        <v>2987</v>
      </c>
      <c r="I12" s="583">
        <v>4776</v>
      </c>
      <c r="J12" s="583">
        <v>4776</v>
      </c>
      <c r="K12" s="583" t="s">
        <v>367</v>
      </c>
      <c r="L12" s="583" t="s">
        <v>367</v>
      </c>
      <c r="M12" s="583" t="s">
        <v>378</v>
      </c>
      <c r="N12" s="583" t="s">
        <v>378</v>
      </c>
      <c r="O12" s="583" t="s">
        <v>367</v>
      </c>
      <c r="P12" s="583" t="s">
        <v>367</v>
      </c>
      <c r="Q12" s="583" t="s">
        <v>378</v>
      </c>
      <c r="R12" s="583" t="s">
        <v>378</v>
      </c>
      <c r="S12" s="583">
        <v>4288</v>
      </c>
      <c r="T12" s="583">
        <v>4050</v>
      </c>
      <c r="U12" s="583" t="s">
        <v>378</v>
      </c>
      <c r="V12" s="583" t="s">
        <v>378</v>
      </c>
      <c r="W12" s="583" t="s">
        <v>367</v>
      </c>
      <c r="X12" s="583" t="s">
        <v>367</v>
      </c>
      <c r="Y12" s="583" t="s">
        <v>378</v>
      </c>
      <c r="Z12" s="583" t="s">
        <v>378</v>
      </c>
      <c r="AA12" s="583">
        <v>4250</v>
      </c>
      <c r="AB12" s="583">
        <v>3748</v>
      </c>
      <c r="AC12" s="583">
        <v>4107</v>
      </c>
      <c r="AD12" s="583">
        <v>3654</v>
      </c>
      <c r="AE12" s="583">
        <v>4081</v>
      </c>
      <c r="AF12" s="583">
        <v>3572</v>
      </c>
      <c r="AG12" s="583" t="s">
        <v>367</v>
      </c>
      <c r="AH12" s="583" t="s">
        <v>367</v>
      </c>
      <c r="AI12" s="583">
        <v>79</v>
      </c>
      <c r="AJ12" s="583" t="s">
        <v>367</v>
      </c>
      <c r="AK12" s="583">
        <v>150</v>
      </c>
      <c r="AL12" s="583">
        <v>19</v>
      </c>
      <c r="AM12" s="583">
        <v>317</v>
      </c>
      <c r="AN12" s="583" t="s">
        <v>367</v>
      </c>
      <c r="AO12" s="583" t="s">
        <v>367</v>
      </c>
      <c r="AP12" s="583" t="s">
        <v>367</v>
      </c>
      <c r="AQ12" s="602" t="s">
        <v>367</v>
      </c>
    </row>
    <row r="13" spans="1:43" s="75" customFormat="1" ht="21" customHeight="1">
      <c r="A13" s="339"/>
      <c r="B13" s="343" t="s">
        <v>60</v>
      </c>
      <c r="C13" s="343"/>
      <c r="D13" s="344"/>
      <c r="E13" s="292" t="s">
        <v>15</v>
      </c>
      <c r="F13" s="292"/>
      <c r="G13" s="583">
        <v>4858</v>
      </c>
      <c r="H13" s="583">
        <v>3136</v>
      </c>
      <c r="I13" s="583">
        <v>3710</v>
      </c>
      <c r="J13" s="583">
        <v>3710</v>
      </c>
      <c r="K13" s="583" t="s">
        <v>367</v>
      </c>
      <c r="L13" s="583" t="s">
        <v>367</v>
      </c>
      <c r="M13" s="583" t="s">
        <v>378</v>
      </c>
      <c r="N13" s="583" t="s">
        <v>378</v>
      </c>
      <c r="O13" s="583" t="s">
        <v>367</v>
      </c>
      <c r="P13" s="583" t="s">
        <v>367</v>
      </c>
      <c r="Q13" s="583" t="s">
        <v>378</v>
      </c>
      <c r="R13" s="583" t="s">
        <v>378</v>
      </c>
      <c r="S13" s="583">
        <v>5070</v>
      </c>
      <c r="T13" s="583">
        <v>4943</v>
      </c>
      <c r="U13" s="583" t="s">
        <v>378</v>
      </c>
      <c r="V13" s="583" t="s">
        <v>378</v>
      </c>
      <c r="W13" s="583" t="s">
        <v>367</v>
      </c>
      <c r="X13" s="583" t="s">
        <v>367</v>
      </c>
      <c r="Y13" s="583" t="s">
        <v>378</v>
      </c>
      <c r="Z13" s="583" t="s">
        <v>378</v>
      </c>
      <c r="AA13" s="583" t="s">
        <v>367</v>
      </c>
      <c r="AB13" s="583" t="s">
        <v>367</v>
      </c>
      <c r="AC13" s="583">
        <v>4757</v>
      </c>
      <c r="AD13" s="583">
        <v>4511</v>
      </c>
      <c r="AE13" s="583">
        <v>5066</v>
      </c>
      <c r="AF13" s="583">
        <v>4580</v>
      </c>
      <c r="AG13" s="583" t="s">
        <v>367</v>
      </c>
      <c r="AH13" s="583" t="s">
        <v>367</v>
      </c>
      <c r="AI13" s="583" t="s">
        <v>367</v>
      </c>
      <c r="AJ13" s="583" t="s">
        <v>367</v>
      </c>
      <c r="AK13" s="583">
        <v>191</v>
      </c>
      <c r="AL13" s="583">
        <v>19</v>
      </c>
      <c r="AM13" s="583">
        <v>87</v>
      </c>
      <c r="AN13" s="583" t="s">
        <v>367</v>
      </c>
      <c r="AO13" s="583" t="s">
        <v>367</v>
      </c>
      <c r="AP13" s="583" t="s">
        <v>367</v>
      </c>
      <c r="AQ13" s="602" t="s">
        <v>367</v>
      </c>
    </row>
    <row r="14" spans="1:43" s="75" customFormat="1" ht="21" customHeight="1">
      <c r="A14" s="339"/>
      <c r="B14" s="292" t="s">
        <v>0</v>
      </c>
      <c r="C14" s="292"/>
      <c r="D14" s="340"/>
      <c r="E14" s="292" t="s">
        <v>16</v>
      </c>
      <c r="F14" s="292"/>
      <c r="G14" s="583">
        <v>883</v>
      </c>
      <c r="H14" s="583">
        <v>620</v>
      </c>
      <c r="I14" s="583">
        <v>507</v>
      </c>
      <c r="J14" s="583">
        <v>507</v>
      </c>
      <c r="K14" s="583" t="s">
        <v>367</v>
      </c>
      <c r="L14" s="583" t="s">
        <v>367</v>
      </c>
      <c r="M14" s="583" t="s">
        <v>378</v>
      </c>
      <c r="N14" s="583" t="s">
        <v>378</v>
      </c>
      <c r="O14" s="583" t="s">
        <v>367</v>
      </c>
      <c r="P14" s="583" t="s">
        <v>367</v>
      </c>
      <c r="Q14" s="583" t="s">
        <v>378</v>
      </c>
      <c r="R14" s="583" t="s">
        <v>378</v>
      </c>
      <c r="S14" s="583">
        <v>904</v>
      </c>
      <c r="T14" s="583">
        <v>878</v>
      </c>
      <c r="U14" s="583" t="s">
        <v>378</v>
      </c>
      <c r="V14" s="583" t="s">
        <v>378</v>
      </c>
      <c r="W14" s="583" t="s">
        <v>367</v>
      </c>
      <c r="X14" s="583" t="s">
        <v>367</v>
      </c>
      <c r="Y14" s="583" t="s">
        <v>378</v>
      </c>
      <c r="Z14" s="583" t="s">
        <v>378</v>
      </c>
      <c r="AA14" s="583">
        <v>897</v>
      </c>
      <c r="AB14" s="583">
        <v>819</v>
      </c>
      <c r="AC14" s="583">
        <v>912</v>
      </c>
      <c r="AD14" s="583">
        <v>855</v>
      </c>
      <c r="AE14" s="583">
        <v>881</v>
      </c>
      <c r="AF14" s="583">
        <v>807</v>
      </c>
      <c r="AG14" s="583" t="s">
        <v>367</v>
      </c>
      <c r="AH14" s="583" t="s">
        <v>367</v>
      </c>
      <c r="AI14" s="583" t="s">
        <v>367</v>
      </c>
      <c r="AJ14" s="583" t="s">
        <v>367</v>
      </c>
      <c r="AK14" s="583">
        <v>25</v>
      </c>
      <c r="AL14" s="583">
        <v>5</v>
      </c>
      <c r="AM14" s="583">
        <v>11</v>
      </c>
      <c r="AN14" s="583" t="s">
        <v>367</v>
      </c>
      <c r="AO14" s="583" t="s">
        <v>367</v>
      </c>
      <c r="AP14" s="583" t="s">
        <v>367</v>
      </c>
      <c r="AQ14" s="602" t="s">
        <v>367</v>
      </c>
    </row>
    <row r="15" spans="1:43" s="75" customFormat="1" ht="21" customHeight="1">
      <c r="A15" s="345"/>
      <c r="B15" s="292" t="s">
        <v>1</v>
      </c>
      <c r="C15" s="292"/>
      <c r="D15" s="340"/>
      <c r="E15" s="292"/>
      <c r="F15" s="292"/>
      <c r="G15" s="584">
        <f aca="true" t="shared" si="2" ref="G15:AQ15">SUM(G16:G18)</f>
        <v>3652</v>
      </c>
      <c r="H15" s="584">
        <f t="shared" si="2"/>
        <v>2179</v>
      </c>
      <c r="I15" s="584">
        <f t="shared" si="2"/>
        <v>2510</v>
      </c>
      <c r="J15" s="584">
        <f t="shared" si="2"/>
        <v>2517</v>
      </c>
      <c r="K15" s="584">
        <f t="shared" si="2"/>
        <v>0</v>
      </c>
      <c r="L15" s="584">
        <f t="shared" si="2"/>
        <v>0</v>
      </c>
      <c r="M15" s="584">
        <f t="shared" si="2"/>
        <v>0</v>
      </c>
      <c r="N15" s="584">
        <f t="shared" si="2"/>
        <v>0</v>
      </c>
      <c r="O15" s="584">
        <f t="shared" si="2"/>
        <v>0</v>
      </c>
      <c r="P15" s="584">
        <f t="shared" si="2"/>
        <v>0</v>
      </c>
      <c r="Q15" s="584">
        <f t="shared" si="2"/>
        <v>0</v>
      </c>
      <c r="R15" s="584">
        <f t="shared" si="2"/>
        <v>0</v>
      </c>
      <c r="S15" s="584">
        <f t="shared" si="2"/>
        <v>3610</v>
      </c>
      <c r="T15" s="584">
        <f t="shared" si="2"/>
        <v>3483</v>
      </c>
      <c r="U15" s="584">
        <f t="shared" si="2"/>
        <v>0</v>
      </c>
      <c r="V15" s="584">
        <f t="shared" si="2"/>
        <v>0</v>
      </c>
      <c r="W15" s="584">
        <f t="shared" si="2"/>
        <v>0</v>
      </c>
      <c r="X15" s="584">
        <f t="shared" si="2"/>
        <v>0</v>
      </c>
      <c r="Y15" s="584">
        <f t="shared" si="2"/>
        <v>0</v>
      </c>
      <c r="Z15" s="584">
        <f t="shared" si="2"/>
        <v>0</v>
      </c>
      <c r="AA15" s="584">
        <f t="shared" si="2"/>
        <v>3607</v>
      </c>
      <c r="AB15" s="584">
        <f t="shared" si="2"/>
        <v>3369</v>
      </c>
      <c r="AC15" s="584">
        <f t="shared" si="2"/>
        <v>3431</v>
      </c>
      <c r="AD15" s="584">
        <f t="shared" si="2"/>
        <v>3349</v>
      </c>
      <c r="AE15" s="584">
        <f t="shared" si="2"/>
        <v>3629</v>
      </c>
      <c r="AF15" s="584">
        <f t="shared" si="2"/>
        <v>3503</v>
      </c>
      <c r="AG15" s="584">
        <f t="shared" si="2"/>
        <v>0</v>
      </c>
      <c r="AH15" s="584">
        <f t="shared" si="2"/>
        <v>0</v>
      </c>
      <c r="AI15" s="584">
        <f t="shared" si="2"/>
        <v>0</v>
      </c>
      <c r="AJ15" s="584">
        <f t="shared" si="2"/>
        <v>0</v>
      </c>
      <c r="AK15" s="584">
        <f t="shared" si="2"/>
        <v>102</v>
      </c>
      <c r="AL15" s="584">
        <f t="shared" si="2"/>
        <v>49</v>
      </c>
      <c r="AM15" s="584">
        <f t="shared" si="2"/>
        <v>88</v>
      </c>
      <c r="AN15" s="584">
        <f t="shared" si="2"/>
        <v>0</v>
      </c>
      <c r="AO15" s="584">
        <f t="shared" si="2"/>
        <v>18</v>
      </c>
      <c r="AP15" s="584">
        <f t="shared" si="2"/>
        <v>0</v>
      </c>
      <c r="AQ15" s="608">
        <f t="shared" si="2"/>
        <v>0</v>
      </c>
    </row>
    <row r="16" spans="1:43" s="75" customFormat="1" ht="21" customHeight="1">
      <c r="A16" s="347"/>
      <c r="B16" s="217"/>
      <c r="C16" s="217"/>
      <c r="D16" s="212"/>
      <c r="E16" s="217" t="s">
        <v>17</v>
      </c>
      <c r="F16" s="217"/>
      <c r="G16" s="585">
        <v>2104</v>
      </c>
      <c r="H16" s="585">
        <v>1148</v>
      </c>
      <c r="I16" s="585">
        <v>1796</v>
      </c>
      <c r="J16" s="585">
        <v>1803</v>
      </c>
      <c r="K16" s="585" t="s">
        <v>367</v>
      </c>
      <c r="L16" s="585" t="s">
        <v>367</v>
      </c>
      <c r="M16" s="585">
        <v>0</v>
      </c>
      <c r="N16" s="585">
        <v>0</v>
      </c>
      <c r="O16" s="585" t="s">
        <v>367</v>
      </c>
      <c r="P16" s="585" t="s">
        <v>367</v>
      </c>
      <c r="Q16" s="585"/>
      <c r="R16" s="585"/>
      <c r="S16" s="585">
        <v>2085</v>
      </c>
      <c r="T16" s="585">
        <v>2013</v>
      </c>
      <c r="U16" s="585"/>
      <c r="V16" s="585"/>
      <c r="W16" s="585" t="s">
        <v>367</v>
      </c>
      <c r="X16" s="585" t="s">
        <v>367</v>
      </c>
      <c r="Y16" s="585"/>
      <c r="Z16" s="585"/>
      <c r="AA16" s="585">
        <v>2033</v>
      </c>
      <c r="AB16" s="585">
        <v>1887</v>
      </c>
      <c r="AC16" s="585">
        <v>1806</v>
      </c>
      <c r="AD16" s="585">
        <v>1794</v>
      </c>
      <c r="AE16" s="585">
        <v>1821</v>
      </c>
      <c r="AF16" s="585">
        <v>1802</v>
      </c>
      <c r="AG16" s="585"/>
      <c r="AH16" s="585"/>
      <c r="AI16" s="585"/>
      <c r="AJ16" s="585"/>
      <c r="AK16" s="585">
        <v>15</v>
      </c>
      <c r="AL16" s="585">
        <v>19</v>
      </c>
      <c r="AM16" s="585">
        <v>24</v>
      </c>
      <c r="AN16" s="585" t="s">
        <v>367</v>
      </c>
      <c r="AO16" s="585" t="s">
        <v>367</v>
      </c>
      <c r="AP16" s="585" t="s">
        <v>367</v>
      </c>
      <c r="AQ16" s="614" t="s">
        <v>367</v>
      </c>
    </row>
    <row r="17" spans="1:43" s="75" customFormat="1" ht="21" customHeight="1">
      <c r="A17" s="347"/>
      <c r="B17" s="217"/>
      <c r="C17" s="217"/>
      <c r="D17" s="212"/>
      <c r="E17" s="217" t="s">
        <v>19</v>
      </c>
      <c r="F17" s="217"/>
      <c r="G17" s="585">
        <v>1318</v>
      </c>
      <c r="H17" s="585">
        <v>876</v>
      </c>
      <c r="I17" s="585">
        <v>496</v>
      </c>
      <c r="J17" s="585">
        <v>496</v>
      </c>
      <c r="K17" s="585" t="s">
        <v>367</v>
      </c>
      <c r="L17" s="585" t="s">
        <v>367</v>
      </c>
      <c r="M17" s="585">
        <v>0</v>
      </c>
      <c r="N17" s="585">
        <v>0</v>
      </c>
      <c r="O17" s="585" t="s">
        <v>367</v>
      </c>
      <c r="P17" s="585" t="s">
        <v>367</v>
      </c>
      <c r="Q17" s="585"/>
      <c r="R17" s="585"/>
      <c r="S17" s="585">
        <v>1236</v>
      </c>
      <c r="T17" s="585">
        <v>1206</v>
      </c>
      <c r="U17" s="585"/>
      <c r="V17" s="585"/>
      <c r="W17" s="585" t="s">
        <v>367</v>
      </c>
      <c r="X17" s="585" t="s">
        <v>367</v>
      </c>
      <c r="Y17" s="585"/>
      <c r="Z17" s="585"/>
      <c r="AA17" s="585">
        <v>1306</v>
      </c>
      <c r="AB17" s="585">
        <v>1237</v>
      </c>
      <c r="AC17" s="585">
        <v>1323</v>
      </c>
      <c r="AD17" s="585">
        <v>1284</v>
      </c>
      <c r="AE17" s="585">
        <v>1424</v>
      </c>
      <c r="AF17" s="585">
        <v>1358</v>
      </c>
      <c r="AG17" s="585"/>
      <c r="AH17" s="585"/>
      <c r="AI17" s="585"/>
      <c r="AJ17" s="585"/>
      <c r="AK17" s="585">
        <v>55</v>
      </c>
      <c r="AL17" s="585">
        <v>29</v>
      </c>
      <c r="AM17" s="585">
        <v>52</v>
      </c>
      <c r="AN17" s="585" t="s">
        <v>367</v>
      </c>
      <c r="AO17" s="585">
        <v>1</v>
      </c>
      <c r="AP17" s="585" t="s">
        <v>367</v>
      </c>
      <c r="AQ17" s="614" t="s">
        <v>367</v>
      </c>
    </row>
    <row r="18" spans="1:43" s="75" customFormat="1" ht="21" customHeight="1">
      <c r="A18" s="350"/>
      <c r="B18" s="217"/>
      <c r="C18" s="217"/>
      <c r="D18" s="212"/>
      <c r="E18" s="217" t="s">
        <v>20</v>
      </c>
      <c r="F18" s="217"/>
      <c r="G18" s="586">
        <v>230</v>
      </c>
      <c r="H18" s="586">
        <v>155</v>
      </c>
      <c r="I18" s="586">
        <v>218</v>
      </c>
      <c r="J18" s="586">
        <v>218</v>
      </c>
      <c r="K18" s="586" t="s">
        <v>367</v>
      </c>
      <c r="L18" s="586" t="s">
        <v>367</v>
      </c>
      <c r="M18" s="586">
        <v>0</v>
      </c>
      <c r="N18" s="586">
        <v>0</v>
      </c>
      <c r="O18" s="586" t="s">
        <v>367</v>
      </c>
      <c r="P18" s="586" t="s">
        <v>367</v>
      </c>
      <c r="Q18" s="586"/>
      <c r="R18" s="586"/>
      <c r="S18" s="586">
        <v>289</v>
      </c>
      <c r="T18" s="586">
        <v>264</v>
      </c>
      <c r="U18" s="586"/>
      <c r="V18" s="586"/>
      <c r="W18" s="586" t="s">
        <v>367</v>
      </c>
      <c r="X18" s="586" t="s">
        <v>367</v>
      </c>
      <c r="Y18" s="586"/>
      <c r="Z18" s="586"/>
      <c r="AA18" s="586">
        <v>268</v>
      </c>
      <c r="AB18" s="586">
        <v>245</v>
      </c>
      <c r="AC18" s="586">
        <v>302</v>
      </c>
      <c r="AD18" s="586">
        <v>271</v>
      </c>
      <c r="AE18" s="586">
        <v>384</v>
      </c>
      <c r="AF18" s="586">
        <v>343</v>
      </c>
      <c r="AG18" s="586"/>
      <c r="AH18" s="586"/>
      <c r="AI18" s="586"/>
      <c r="AJ18" s="586"/>
      <c r="AK18" s="586">
        <v>32</v>
      </c>
      <c r="AL18" s="586">
        <v>1</v>
      </c>
      <c r="AM18" s="586">
        <v>12</v>
      </c>
      <c r="AN18" s="586" t="s">
        <v>367</v>
      </c>
      <c r="AO18" s="586">
        <v>17</v>
      </c>
      <c r="AP18" s="586" t="s">
        <v>367</v>
      </c>
      <c r="AQ18" s="617" t="s">
        <v>367</v>
      </c>
    </row>
    <row r="19" spans="1:43" s="75" customFormat="1" ht="21" customHeight="1">
      <c r="A19" s="345"/>
      <c r="B19" s="292" t="s">
        <v>2</v>
      </c>
      <c r="C19" s="292"/>
      <c r="D19" s="340"/>
      <c r="E19" s="292"/>
      <c r="F19" s="292"/>
      <c r="G19" s="584">
        <f aca="true" t="shared" si="3" ref="G19:AQ19">SUM(G20:G21)</f>
        <v>2821</v>
      </c>
      <c r="H19" s="584">
        <f t="shared" si="3"/>
        <v>1776</v>
      </c>
      <c r="I19" s="618">
        <f t="shared" si="3"/>
        <v>552</v>
      </c>
      <c r="J19" s="618">
        <f t="shared" si="3"/>
        <v>561</v>
      </c>
      <c r="K19" s="618">
        <f t="shared" si="3"/>
        <v>0</v>
      </c>
      <c r="L19" s="618">
        <f t="shared" si="3"/>
        <v>0</v>
      </c>
      <c r="M19" s="618">
        <f t="shared" si="3"/>
        <v>0</v>
      </c>
      <c r="N19" s="618">
        <f t="shared" si="3"/>
        <v>0</v>
      </c>
      <c r="O19" s="584">
        <f t="shared" si="3"/>
        <v>0</v>
      </c>
      <c r="P19" s="584">
        <f t="shared" si="3"/>
        <v>0</v>
      </c>
      <c r="Q19" s="618">
        <f t="shared" si="3"/>
        <v>0</v>
      </c>
      <c r="R19" s="618">
        <f t="shared" si="3"/>
        <v>0</v>
      </c>
      <c r="S19" s="584">
        <f t="shared" si="3"/>
        <v>2708</v>
      </c>
      <c r="T19" s="584">
        <f t="shared" si="3"/>
        <v>2629</v>
      </c>
      <c r="U19" s="618">
        <f t="shared" si="3"/>
        <v>0</v>
      </c>
      <c r="V19" s="618">
        <f t="shared" si="3"/>
        <v>0</v>
      </c>
      <c r="W19" s="584">
        <f t="shared" si="3"/>
        <v>0</v>
      </c>
      <c r="X19" s="584">
        <f t="shared" si="3"/>
        <v>0</v>
      </c>
      <c r="Y19" s="618">
        <f t="shared" si="3"/>
        <v>0</v>
      </c>
      <c r="Z19" s="618">
        <f t="shared" si="3"/>
        <v>0</v>
      </c>
      <c r="AA19" s="584">
        <f t="shared" si="3"/>
        <v>754</v>
      </c>
      <c r="AB19" s="584">
        <f t="shared" si="3"/>
        <v>725</v>
      </c>
      <c r="AC19" s="618">
        <f t="shared" si="3"/>
        <v>2779</v>
      </c>
      <c r="AD19" s="618">
        <f t="shared" si="3"/>
        <v>2645</v>
      </c>
      <c r="AE19" s="618">
        <f t="shared" si="3"/>
        <v>3113</v>
      </c>
      <c r="AF19" s="618">
        <f t="shared" si="3"/>
        <v>2903</v>
      </c>
      <c r="AG19" s="618">
        <f t="shared" si="3"/>
        <v>0</v>
      </c>
      <c r="AH19" s="618">
        <f t="shared" si="3"/>
        <v>0</v>
      </c>
      <c r="AI19" s="618">
        <f t="shared" si="3"/>
        <v>0</v>
      </c>
      <c r="AJ19" s="618">
        <f t="shared" si="3"/>
        <v>0</v>
      </c>
      <c r="AK19" s="584">
        <f t="shared" si="3"/>
        <v>88</v>
      </c>
      <c r="AL19" s="584">
        <f t="shared" si="3"/>
        <v>22</v>
      </c>
      <c r="AM19" s="584">
        <f t="shared" si="3"/>
        <v>50</v>
      </c>
      <c r="AN19" s="618">
        <f t="shared" si="3"/>
        <v>0</v>
      </c>
      <c r="AO19" s="618">
        <f t="shared" si="3"/>
        <v>14</v>
      </c>
      <c r="AP19" s="618">
        <f t="shared" si="3"/>
        <v>0</v>
      </c>
      <c r="AQ19" s="619">
        <f t="shared" si="3"/>
        <v>0</v>
      </c>
    </row>
    <row r="20" spans="1:43" s="75" customFormat="1" ht="21" customHeight="1">
      <c r="A20" s="347"/>
      <c r="B20" s="217"/>
      <c r="C20" s="217"/>
      <c r="D20" s="212"/>
      <c r="E20" s="217" t="s">
        <v>18</v>
      </c>
      <c r="F20" s="217"/>
      <c r="G20" s="585">
        <v>2060</v>
      </c>
      <c r="H20" s="585">
        <v>1184</v>
      </c>
      <c r="I20" s="585">
        <v>16</v>
      </c>
      <c r="J20" s="585">
        <v>25</v>
      </c>
      <c r="K20" s="585" t="s">
        <v>367</v>
      </c>
      <c r="L20" s="585" t="s">
        <v>367</v>
      </c>
      <c r="M20" s="585"/>
      <c r="N20" s="585"/>
      <c r="O20" s="585" t="s">
        <v>367</v>
      </c>
      <c r="P20" s="585" t="s">
        <v>367</v>
      </c>
      <c r="Q20" s="585"/>
      <c r="R20" s="585"/>
      <c r="S20" s="585">
        <v>1956</v>
      </c>
      <c r="T20" s="585">
        <v>1897</v>
      </c>
      <c r="U20" s="585"/>
      <c r="V20" s="585"/>
      <c r="W20" s="585" t="s">
        <v>367</v>
      </c>
      <c r="X20" s="585" t="s">
        <v>367</v>
      </c>
      <c r="Y20" s="585"/>
      <c r="Z20" s="585"/>
      <c r="AA20" s="585" t="s">
        <v>367</v>
      </c>
      <c r="AB20" s="585" t="s">
        <v>367</v>
      </c>
      <c r="AC20" s="585">
        <v>2044</v>
      </c>
      <c r="AD20" s="585">
        <v>1953</v>
      </c>
      <c r="AE20" s="585">
        <v>2226</v>
      </c>
      <c r="AF20" s="585">
        <v>2050</v>
      </c>
      <c r="AG20" s="585"/>
      <c r="AH20" s="585"/>
      <c r="AI20" s="585"/>
      <c r="AJ20" s="585"/>
      <c r="AK20" s="585">
        <v>36</v>
      </c>
      <c r="AL20" s="585">
        <v>14</v>
      </c>
      <c r="AM20" s="585">
        <v>25</v>
      </c>
      <c r="AN20" s="585" t="s">
        <v>367</v>
      </c>
      <c r="AO20" s="585">
        <v>14</v>
      </c>
      <c r="AP20" s="585" t="s">
        <v>367</v>
      </c>
      <c r="AQ20" s="614" t="s">
        <v>367</v>
      </c>
    </row>
    <row r="21" spans="1:43" s="75" customFormat="1" ht="21" customHeight="1">
      <c r="A21" s="350"/>
      <c r="B21" s="217"/>
      <c r="C21" s="217"/>
      <c r="D21" s="212"/>
      <c r="E21" s="217" t="s">
        <v>21</v>
      </c>
      <c r="F21" s="217"/>
      <c r="G21" s="586">
        <v>761</v>
      </c>
      <c r="H21" s="586">
        <v>592</v>
      </c>
      <c r="I21" s="585">
        <v>536</v>
      </c>
      <c r="J21" s="585">
        <v>536</v>
      </c>
      <c r="K21" s="585" t="s">
        <v>367</v>
      </c>
      <c r="L21" s="585" t="s">
        <v>367</v>
      </c>
      <c r="M21" s="585"/>
      <c r="N21" s="585"/>
      <c r="O21" s="585" t="s">
        <v>367</v>
      </c>
      <c r="P21" s="585" t="s">
        <v>367</v>
      </c>
      <c r="Q21" s="585"/>
      <c r="R21" s="585"/>
      <c r="S21" s="585">
        <v>752</v>
      </c>
      <c r="T21" s="585">
        <v>732</v>
      </c>
      <c r="U21" s="585"/>
      <c r="V21" s="585"/>
      <c r="W21" s="585" t="s">
        <v>367</v>
      </c>
      <c r="X21" s="585" t="s">
        <v>367</v>
      </c>
      <c r="Y21" s="585"/>
      <c r="Z21" s="585"/>
      <c r="AA21" s="585">
        <v>754</v>
      </c>
      <c r="AB21" s="585">
        <v>725</v>
      </c>
      <c r="AC21" s="585">
        <v>735</v>
      </c>
      <c r="AD21" s="585">
        <v>692</v>
      </c>
      <c r="AE21" s="585">
        <v>887</v>
      </c>
      <c r="AF21" s="585">
        <v>853</v>
      </c>
      <c r="AG21" s="585"/>
      <c r="AH21" s="585"/>
      <c r="AI21" s="585"/>
      <c r="AJ21" s="585"/>
      <c r="AK21" s="585">
        <v>52</v>
      </c>
      <c r="AL21" s="585">
        <v>8</v>
      </c>
      <c r="AM21" s="585">
        <v>25</v>
      </c>
      <c r="AN21" s="585" t="s">
        <v>367</v>
      </c>
      <c r="AO21" s="585" t="s">
        <v>367</v>
      </c>
      <c r="AP21" s="585" t="s">
        <v>367</v>
      </c>
      <c r="AQ21" s="614" t="s">
        <v>367</v>
      </c>
    </row>
    <row r="22" spans="1:43" s="75" customFormat="1" ht="21" customHeight="1">
      <c r="A22" s="339"/>
      <c r="B22" s="292" t="s">
        <v>3</v>
      </c>
      <c r="C22" s="292"/>
      <c r="D22" s="340"/>
      <c r="E22" s="292" t="s">
        <v>22</v>
      </c>
      <c r="F22" s="292"/>
      <c r="G22" s="583">
        <v>2763</v>
      </c>
      <c r="H22" s="583">
        <v>1995</v>
      </c>
      <c r="I22" s="583">
        <v>2276</v>
      </c>
      <c r="J22" s="583">
        <v>2276</v>
      </c>
      <c r="K22" s="583" t="s">
        <v>367</v>
      </c>
      <c r="L22" s="583" t="s">
        <v>367</v>
      </c>
      <c r="M22" s="583"/>
      <c r="N22" s="583"/>
      <c r="O22" s="583" t="s">
        <v>367</v>
      </c>
      <c r="P22" s="583" t="s">
        <v>367</v>
      </c>
      <c r="Q22" s="583"/>
      <c r="R22" s="583"/>
      <c r="S22" s="583">
        <v>2689</v>
      </c>
      <c r="T22" s="583">
        <v>2606</v>
      </c>
      <c r="U22" s="583"/>
      <c r="V22" s="583"/>
      <c r="W22" s="583" t="s">
        <v>367</v>
      </c>
      <c r="X22" s="583" t="s">
        <v>367</v>
      </c>
      <c r="Y22" s="583"/>
      <c r="Z22" s="583"/>
      <c r="AA22" s="583">
        <v>2753</v>
      </c>
      <c r="AB22" s="583">
        <v>2606</v>
      </c>
      <c r="AC22" s="583">
        <v>2695</v>
      </c>
      <c r="AD22" s="583">
        <v>2598</v>
      </c>
      <c r="AE22" s="583">
        <v>2716</v>
      </c>
      <c r="AF22" s="583">
        <v>2588</v>
      </c>
      <c r="AG22" s="583"/>
      <c r="AH22" s="583"/>
      <c r="AI22" s="583"/>
      <c r="AJ22" s="583"/>
      <c r="AK22" s="583">
        <v>85</v>
      </c>
      <c r="AL22" s="583">
        <v>49</v>
      </c>
      <c r="AM22" s="583">
        <v>352</v>
      </c>
      <c r="AN22" s="583" t="s">
        <v>367</v>
      </c>
      <c r="AO22" s="583" t="s">
        <v>367</v>
      </c>
      <c r="AP22" s="583" t="s">
        <v>367</v>
      </c>
      <c r="AQ22" s="602" t="s">
        <v>367</v>
      </c>
    </row>
    <row r="23" spans="1:43" s="46" customFormat="1" ht="21" customHeight="1">
      <c r="A23" s="359"/>
      <c r="B23" s="293" t="s">
        <v>4</v>
      </c>
      <c r="C23" s="293"/>
      <c r="D23" s="355"/>
      <c r="E23" s="293"/>
      <c r="F23" s="293"/>
      <c r="G23" s="584">
        <f aca="true" t="shared" si="4" ref="G23:AQ23">SUM(G24:G27)</f>
        <v>3742</v>
      </c>
      <c r="H23" s="584">
        <f t="shared" si="4"/>
        <v>2363</v>
      </c>
      <c r="I23" s="584">
        <f t="shared" si="4"/>
        <v>3390</v>
      </c>
      <c r="J23" s="584">
        <f t="shared" si="4"/>
        <v>3644</v>
      </c>
      <c r="K23" s="584">
        <f t="shared" si="4"/>
        <v>0</v>
      </c>
      <c r="L23" s="584">
        <f t="shared" si="4"/>
        <v>0</v>
      </c>
      <c r="M23" s="584">
        <f t="shared" si="4"/>
        <v>0</v>
      </c>
      <c r="N23" s="584">
        <f t="shared" si="4"/>
        <v>0</v>
      </c>
      <c r="O23" s="584">
        <f t="shared" si="4"/>
        <v>0</v>
      </c>
      <c r="P23" s="584">
        <f t="shared" si="4"/>
        <v>0</v>
      </c>
      <c r="Q23" s="584">
        <f t="shared" si="4"/>
        <v>0</v>
      </c>
      <c r="R23" s="584">
        <f t="shared" si="4"/>
        <v>0</v>
      </c>
      <c r="S23" s="584">
        <f t="shared" si="4"/>
        <v>3722</v>
      </c>
      <c r="T23" s="584">
        <f t="shared" si="4"/>
        <v>3358</v>
      </c>
      <c r="U23" s="584">
        <f t="shared" si="4"/>
        <v>0</v>
      </c>
      <c r="V23" s="584">
        <f t="shared" si="4"/>
        <v>0</v>
      </c>
      <c r="W23" s="584">
        <f t="shared" si="4"/>
        <v>0</v>
      </c>
      <c r="X23" s="584">
        <f t="shared" si="4"/>
        <v>0</v>
      </c>
      <c r="Y23" s="584">
        <f t="shared" si="4"/>
        <v>0</v>
      </c>
      <c r="Z23" s="584">
        <f t="shared" si="4"/>
        <v>0</v>
      </c>
      <c r="AA23" s="584">
        <f t="shared" si="4"/>
        <v>2917</v>
      </c>
      <c r="AB23" s="584">
        <f t="shared" si="4"/>
        <v>2713</v>
      </c>
      <c r="AC23" s="584">
        <f t="shared" si="4"/>
        <v>3738</v>
      </c>
      <c r="AD23" s="584">
        <f t="shared" si="4"/>
        <v>3536</v>
      </c>
      <c r="AE23" s="584">
        <f t="shared" si="4"/>
        <v>3921</v>
      </c>
      <c r="AF23" s="584">
        <f t="shared" si="4"/>
        <v>3669</v>
      </c>
      <c r="AG23" s="584">
        <f t="shared" si="4"/>
        <v>0</v>
      </c>
      <c r="AH23" s="584">
        <f t="shared" si="4"/>
        <v>0</v>
      </c>
      <c r="AI23" s="584">
        <f t="shared" si="4"/>
        <v>0</v>
      </c>
      <c r="AJ23" s="584">
        <f t="shared" si="4"/>
        <v>0</v>
      </c>
      <c r="AK23" s="584">
        <f t="shared" si="4"/>
        <v>339</v>
      </c>
      <c r="AL23" s="584">
        <f t="shared" si="4"/>
        <v>71</v>
      </c>
      <c r="AM23" s="584">
        <f t="shared" si="4"/>
        <v>98</v>
      </c>
      <c r="AN23" s="584">
        <f t="shared" si="4"/>
        <v>0</v>
      </c>
      <c r="AO23" s="584">
        <f t="shared" si="4"/>
        <v>0</v>
      </c>
      <c r="AP23" s="584">
        <f t="shared" si="4"/>
        <v>0</v>
      </c>
      <c r="AQ23" s="608">
        <f t="shared" si="4"/>
        <v>0</v>
      </c>
    </row>
    <row r="24" spans="1:43" s="75" customFormat="1" ht="21" customHeight="1">
      <c r="A24" s="347"/>
      <c r="B24" s="217"/>
      <c r="C24" s="217"/>
      <c r="D24" s="212"/>
      <c r="E24" s="217" t="s">
        <v>23</v>
      </c>
      <c r="F24" s="217"/>
      <c r="G24" s="585">
        <v>2433</v>
      </c>
      <c r="H24" s="585">
        <v>1545</v>
      </c>
      <c r="I24" s="585">
        <v>2162</v>
      </c>
      <c r="J24" s="585">
        <v>2162</v>
      </c>
      <c r="K24" s="585" t="s">
        <v>367</v>
      </c>
      <c r="L24" s="585" t="s">
        <v>367</v>
      </c>
      <c r="M24" s="585"/>
      <c r="N24" s="585"/>
      <c r="O24" s="585" t="s">
        <v>367</v>
      </c>
      <c r="P24" s="585" t="s">
        <v>367</v>
      </c>
      <c r="Q24" s="585"/>
      <c r="R24" s="585"/>
      <c r="S24" s="585">
        <v>2384</v>
      </c>
      <c r="T24" s="585">
        <v>2129</v>
      </c>
      <c r="U24" s="585"/>
      <c r="V24" s="585"/>
      <c r="W24" s="585" t="s">
        <v>367</v>
      </c>
      <c r="X24" s="585" t="s">
        <v>367</v>
      </c>
      <c r="Y24" s="585"/>
      <c r="Z24" s="585"/>
      <c r="AA24" s="585">
        <v>2404</v>
      </c>
      <c r="AB24" s="585">
        <v>2219</v>
      </c>
      <c r="AC24" s="585">
        <v>2392</v>
      </c>
      <c r="AD24" s="585">
        <v>2291</v>
      </c>
      <c r="AE24" s="585">
        <v>2427</v>
      </c>
      <c r="AF24" s="585">
        <v>2308</v>
      </c>
      <c r="AG24" s="585"/>
      <c r="AH24" s="585"/>
      <c r="AI24" s="585"/>
      <c r="AJ24" s="585"/>
      <c r="AK24" s="585">
        <v>219</v>
      </c>
      <c r="AL24" s="585">
        <v>46</v>
      </c>
      <c r="AM24" s="585">
        <v>62</v>
      </c>
      <c r="AN24" s="585" t="s">
        <v>367</v>
      </c>
      <c r="AO24" s="585" t="s">
        <v>367</v>
      </c>
      <c r="AP24" s="585" t="s">
        <v>367</v>
      </c>
      <c r="AQ24" s="614" t="s">
        <v>367</v>
      </c>
    </row>
    <row r="25" spans="1:43" s="75" customFormat="1" ht="21" customHeight="1">
      <c r="A25" s="347"/>
      <c r="B25" s="217"/>
      <c r="C25" s="217"/>
      <c r="D25" s="212"/>
      <c r="E25" s="217" t="s">
        <v>28</v>
      </c>
      <c r="F25" s="217"/>
      <c r="G25" s="585">
        <v>795</v>
      </c>
      <c r="H25" s="585">
        <v>478</v>
      </c>
      <c r="I25" s="585">
        <v>739</v>
      </c>
      <c r="J25" s="585">
        <v>739</v>
      </c>
      <c r="K25" s="585" t="s">
        <v>367</v>
      </c>
      <c r="L25" s="585" t="s">
        <v>367</v>
      </c>
      <c r="M25" s="585"/>
      <c r="N25" s="585"/>
      <c r="O25" s="585" t="s">
        <v>367</v>
      </c>
      <c r="P25" s="585" t="s">
        <v>367</v>
      </c>
      <c r="Q25" s="585"/>
      <c r="R25" s="585"/>
      <c r="S25" s="585">
        <v>828</v>
      </c>
      <c r="T25" s="585">
        <v>729</v>
      </c>
      <c r="U25" s="585"/>
      <c r="V25" s="585"/>
      <c r="W25" s="585" t="s">
        <v>367</v>
      </c>
      <c r="X25" s="585" t="s">
        <v>367</v>
      </c>
      <c r="Y25" s="585"/>
      <c r="Z25" s="585"/>
      <c r="AA25" s="585" t="s">
        <v>367</v>
      </c>
      <c r="AB25" s="585" t="s">
        <v>367</v>
      </c>
      <c r="AC25" s="585">
        <v>838</v>
      </c>
      <c r="AD25" s="585">
        <v>756</v>
      </c>
      <c r="AE25" s="585">
        <v>900</v>
      </c>
      <c r="AF25" s="585">
        <v>796</v>
      </c>
      <c r="AG25" s="585"/>
      <c r="AH25" s="585"/>
      <c r="AI25" s="585"/>
      <c r="AJ25" s="585"/>
      <c r="AK25" s="585">
        <v>26</v>
      </c>
      <c r="AL25" s="585">
        <v>14</v>
      </c>
      <c r="AM25" s="585">
        <v>23</v>
      </c>
      <c r="AN25" s="585" t="s">
        <v>367</v>
      </c>
      <c r="AO25" s="585" t="s">
        <v>367</v>
      </c>
      <c r="AP25" s="585" t="s">
        <v>367</v>
      </c>
      <c r="AQ25" s="614" t="s">
        <v>367</v>
      </c>
    </row>
    <row r="26" spans="1:43" s="75" customFormat="1" ht="21" customHeight="1">
      <c r="A26" s="347"/>
      <c r="B26" s="217"/>
      <c r="C26" s="217"/>
      <c r="D26" s="212"/>
      <c r="E26" s="217" t="s">
        <v>24</v>
      </c>
      <c r="F26" s="217"/>
      <c r="G26" s="585">
        <v>221</v>
      </c>
      <c r="H26" s="585">
        <v>143</v>
      </c>
      <c r="I26" s="585">
        <v>194</v>
      </c>
      <c r="J26" s="585">
        <v>194</v>
      </c>
      <c r="K26" s="585" t="s">
        <v>367</v>
      </c>
      <c r="L26" s="585" t="s">
        <v>367</v>
      </c>
      <c r="M26" s="585"/>
      <c r="N26" s="585"/>
      <c r="O26" s="585" t="s">
        <v>367</v>
      </c>
      <c r="P26" s="585" t="s">
        <v>367</v>
      </c>
      <c r="Q26" s="585"/>
      <c r="R26" s="585"/>
      <c r="S26" s="585">
        <v>220</v>
      </c>
      <c r="T26" s="585">
        <v>218</v>
      </c>
      <c r="U26" s="585"/>
      <c r="V26" s="585"/>
      <c r="W26" s="585" t="s">
        <v>367</v>
      </c>
      <c r="X26" s="585" t="s">
        <v>367</v>
      </c>
      <c r="Y26" s="585"/>
      <c r="Z26" s="585"/>
      <c r="AA26" s="585">
        <v>213</v>
      </c>
      <c r="AB26" s="585">
        <v>211</v>
      </c>
      <c r="AC26" s="585">
        <v>217</v>
      </c>
      <c r="AD26" s="585">
        <v>213</v>
      </c>
      <c r="AE26" s="585">
        <v>276</v>
      </c>
      <c r="AF26" s="585">
        <v>260</v>
      </c>
      <c r="AG26" s="585"/>
      <c r="AH26" s="585"/>
      <c r="AI26" s="585"/>
      <c r="AJ26" s="585"/>
      <c r="AK26" s="585">
        <v>46</v>
      </c>
      <c r="AL26" s="585">
        <v>5</v>
      </c>
      <c r="AM26" s="585">
        <v>2</v>
      </c>
      <c r="AN26" s="585" t="s">
        <v>367</v>
      </c>
      <c r="AO26" s="585" t="s">
        <v>367</v>
      </c>
      <c r="AP26" s="585" t="s">
        <v>367</v>
      </c>
      <c r="AQ26" s="614" t="s">
        <v>367</v>
      </c>
    </row>
    <row r="27" spans="1:43" s="75" customFormat="1" ht="21" customHeight="1">
      <c r="A27" s="350"/>
      <c r="B27" s="217"/>
      <c r="C27" s="217"/>
      <c r="D27" s="212"/>
      <c r="E27" s="217" t="s">
        <v>25</v>
      </c>
      <c r="F27" s="217"/>
      <c r="G27" s="586">
        <v>293</v>
      </c>
      <c r="H27" s="586">
        <v>197</v>
      </c>
      <c r="I27" s="586">
        <v>295</v>
      </c>
      <c r="J27" s="586">
        <v>549</v>
      </c>
      <c r="K27" s="586" t="s">
        <v>367</v>
      </c>
      <c r="L27" s="586" t="s">
        <v>367</v>
      </c>
      <c r="M27" s="586"/>
      <c r="N27" s="586"/>
      <c r="O27" s="586" t="s">
        <v>367</v>
      </c>
      <c r="P27" s="586" t="s">
        <v>367</v>
      </c>
      <c r="Q27" s="586"/>
      <c r="R27" s="586"/>
      <c r="S27" s="586">
        <v>290</v>
      </c>
      <c r="T27" s="586">
        <v>282</v>
      </c>
      <c r="U27" s="586"/>
      <c r="V27" s="586"/>
      <c r="W27" s="586" t="s">
        <v>367</v>
      </c>
      <c r="X27" s="586" t="s">
        <v>367</v>
      </c>
      <c r="Y27" s="586"/>
      <c r="Z27" s="586"/>
      <c r="AA27" s="586">
        <v>300</v>
      </c>
      <c r="AB27" s="586">
        <v>283</v>
      </c>
      <c r="AC27" s="586">
        <v>291</v>
      </c>
      <c r="AD27" s="586">
        <v>276</v>
      </c>
      <c r="AE27" s="586">
        <v>318</v>
      </c>
      <c r="AF27" s="586">
        <v>305</v>
      </c>
      <c r="AG27" s="586"/>
      <c r="AH27" s="586"/>
      <c r="AI27" s="586"/>
      <c r="AJ27" s="586"/>
      <c r="AK27" s="586">
        <v>48</v>
      </c>
      <c r="AL27" s="586">
        <v>6</v>
      </c>
      <c r="AM27" s="586">
        <v>11</v>
      </c>
      <c r="AN27" s="586" t="s">
        <v>367</v>
      </c>
      <c r="AO27" s="586" t="s">
        <v>367</v>
      </c>
      <c r="AP27" s="586" t="s">
        <v>367</v>
      </c>
      <c r="AQ27" s="617" t="s">
        <v>367</v>
      </c>
    </row>
    <row r="28" spans="1:43" s="46" customFormat="1" ht="21" customHeight="1">
      <c r="A28" s="242"/>
      <c r="B28" s="293" t="s">
        <v>5</v>
      </c>
      <c r="C28" s="293"/>
      <c r="D28" s="355"/>
      <c r="E28" s="293"/>
      <c r="F28" s="293"/>
      <c r="G28" s="584">
        <f aca="true" t="shared" si="5" ref="G28:AQ28">SUM(G29:G34)</f>
        <v>2344</v>
      </c>
      <c r="H28" s="584">
        <f t="shared" si="5"/>
        <v>1484</v>
      </c>
      <c r="I28" s="584">
        <f t="shared" si="5"/>
        <v>1664</v>
      </c>
      <c r="J28" s="584">
        <f t="shared" si="5"/>
        <v>2059</v>
      </c>
      <c r="K28" s="584">
        <f t="shared" si="5"/>
        <v>0</v>
      </c>
      <c r="L28" s="584">
        <f t="shared" si="5"/>
        <v>0</v>
      </c>
      <c r="M28" s="584">
        <f t="shared" si="5"/>
        <v>0</v>
      </c>
      <c r="N28" s="584">
        <f t="shared" si="5"/>
        <v>0</v>
      </c>
      <c r="O28" s="584">
        <f t="shared" si="5"/>
        <v>0</v>
      </c>
      <c r="P28" s="584">
        <f t="shared" si="5"/>
        <v>0</v>
      </c>
      <c r="Q28" s="584">
        <f t="shared" si="5"/>
        <v>0</v>
      </c>
      <c r="R28" s="584">
        <f t="shared" si="5"/>
        <v>0</v>
      </c>
      <c r="S28" s="584">
        <f t="shared" si="5"/>
        <v>2249</v>
      </c>
      <c r="T28" s="584">
        <f t="shared" si="5"/>
        <v>2191</v>
      </c>
      <c r="U28" s="584">
        <f t="shared" si="5"/>
        <v>0</v>
      </c>
      <c r="V28" s="584">
        <f t="shared" si="5"/>
        <v>0</v>
      </c>
      <c r="W28" s="584">
        <f t="shared" si="5"/>
        <v>0</v>
      </c>
      <c r="X28" s="584">
        <f t="shared" si="5"/>
        <v>0</v>
      </c>
      <c r="Y28" s="584">
        <f t="shared" si="5"/>
        <v>0</v>
      </c>
      <c r="Z28" s="584">
        <f t="shared" si="5"/>
        <v>0</v>
      </c>
      <c r="AA28" s="584">
        <f t="shared" si="5"/>
        <v>0</v>
      </c>
      <c r="AB28" s="584">
        <f t="shared" si="5"/>
        <v>0</v>
      </c>
      <c r="AC28" s="584">
        <f t="shared" si="5"/>
        <v>2303</v>
      </c>
      <c r="AD28" s="584">
        <f t="shared" si="5"/>
        <v>2216</v>
      </c>
      <c r="AE28" s="584">
        <f t="shared" si="5"/>
        <v>2582</v>
      </c>
      <c r="AF28" s="584">
        <f t="shared" si="5"/>
        <v>2493</v>
      </c>
      <c r="AG28" s="584">
        <f t="shared" si="5"/>
        <v>0</v>
      </c>
      <c r="AH28" s="584">
        <f t="shared" si="5"/>
        <v>0</v>
      </c>
      <c r="AI28" s="584">
        <f t="shared" si="5"/>
        <v>0</v>
      </c>
      <c r="AJ28" s="584">
        <f t="shared" si="5"/>
        <v>0</v>
      </c>
      <c r="AK28" s="584">
        <f t="shared" si="5"/>
        <v>115</v>
      </c>
      <c r="AL28" s="584">
        <f t="shared" si="5"/>
        <v>49</v>
      </c>
      <c r="AM28" s="584">
        <f t="shared" si="5"/>
        <v>331</v>
      </c>
      <c r="AN28" s="584">
        <f t="shared" si="5"/>
        <v>0</v>
      </c>
      <c r="AO28" s="584">
        <f t="shared" si="5"/>
        <v>0</v>
      </c>
      <c r="AP28" s="584">
        <f t="shared" si="5"/>
        <v>0</v>
      </c>
      <c r="AQ28" s="608">
        <f t="shared" si="5"/>
        <v>0</v>
      </c>
    </row>
    <row r="29" spans="1:43" s="75" customFormat="1" ht="21" customHeight="1">
      <c r="A29" s="347"/>
      <c r="B29" s="217"/>
      <c r="C29" s="217"/>
      <c r="D29" s="212"/>
      <c r="E29" s="217" t="s">
        <v>26</v>
      </c>
      <c r="F29" s="217"/>
      <c r="G29" s="585">
        <v>354</v>
      </c>
      <c r="H29" s="585">
        <v>98</v>
      </c>
      <c r="I29" s="585">
        <v>321</v>
      </c>
      <c r="J29" s="585">
        <v>321</v>
      </c>
      <c r="K29" s="585" t="s">
        <v>367</v>
      </c>
      <c r="L29" s="585" t="s">
        <v>367</v>
      </c>
      <c r="M29" s="585"/>
      <c r="N29" s="585"/>
      <c r="O29" s="585" t="s">
        <v>367</v>
      </c>
      <c r="P29" s="585" t="s">
        <v>367</v>
      </c>
      <c r="Q29" s="585"/>
      <c r="R29" s="585"/>
      <c r="S29" s="585">
        <v>352</v>
      </c>
      <c r="T29" s="585">
        <v>349</v>
      </c>
      <c r="U29" s="585"/>
      <c r="V29" s="585"/>
      <c r="W29" s="585" t="s">
        <v>367</v>
      </c>
      <c r="X29" s="585" t="s">
        <v>367</v>
      </c>
      <c r="Y29" s="585"/>
      <c r="Z29" s="585"/>
      <c r="AA29" s="585" t="s">
        <v>367</v>
      </c>
      <c r="AB29" s="585" t="s">
        <v>367</v>
      </c>
      <c r="AC29" s="585">
        <v>328</v>
      </c>
      <c r="AD29" s="585">
        <v>311</v>
      </c>
      <c r="AE29" s="585">
        <v>371</v>
      </c>
      <c r="AF29" s="585">
        <v>361</v>
      </c>
      <c r="AG29" s="585"/>
      <c r="AH29" s="585"/>
      <c r="AI29" s="585"/>
      <c r="AJ29" s="585"/>
      <c r="AK29" s="585">
        <v>15</v>
      </c>
      <c r="AL29" s="585">
        <v>5</v>
      </c>
      <c r="AM29" s="585">
        <v>29</v>
      </c>
      <c r="AN29" s="585" t="s">
        <v>367</v>
      </c>
      <c r="AO29" s="585" t="s">
        <v>367</v>
      </c>
      <c r="AP29" s="585" t="s">
        <v>367</v>
      </c>
      <c r="AQ29" s="614" t="s">
        <v>367</v>
      </c>
    </row>
    <row r="30" spans="1:43" s="75" customFormat="1" ht="21" customHeight="1">
      <c r="A30" s="347"/>
      <c r="B30" s="217"/>
      <c r="C30" s="217"/>
      <c r="D30" s="212"/>
      <c r="E30" s="217" t="s">
        <v>27</v>
      </c>
      <c r="F30" s="217"/>
      <c r="G30" s="585">
        <v>639</v>
      </c>
      <c r="H30" s="585">
        <v>524</v>
      </c>
      <c r="I30" s="585">
        <v>582</v>
      </c>
      <c r="J30" s="585">
        <v>977</v>
      </c>
      <c r="K30" s="585" t="s">
        <v>367</v>
      </c>
      <c r="L30" s="585" t="s">
        <v>367</v>
      </c>
      <c r="M30" s="585"/>
      <c r="N30" s="585"/>
      <c r="O30" s="585" t="s">
        <v>367</v>
      </c>
      <c r="P30" s="585" t="s">
        <v>367</v>
      </c>
      <c r="Q30" s="585"/>
      <c r="R30" s="585"/>
      <c r="S30" s="585">
        <v>552</v>
      </c>
      <c r="T30" s="585">
        <v>528</v>
      </c>
      <c r="U30" s="585"/>
      <c r="V30" s="585"/>
      <c r="W30" s="585" t="s">
        <v>367</v>
      </c>
      <c r="X30" s="585" t="s">
        <v>367</v>
      </c>
      <c r="Y30" s="585"/>
      <c r="Z30" s="585"/>
      <c r="AA30" s="585" t="s">
        <v>367</v>
      </c>
      <c r="AB30" s="585" t="s">
        <v>367</v>
      </c>
      <c r="AC30" s="585">
        <v>612</v>
      </c>
      <c r="AD30" s="585">
        <v>583</v>
      </c>
      <c r="AE30" s="585">
        <v>651</v>
      </c>
      <c r="AF30" s="585">
        <v>622</v>
      </c>
      <c r="AG30" s="585"/>
      <c r="AH30" s="585"/>
      <c r="AI30" s="585"/>
      <c r="AJ30" s="585"/>
      <c r="AK30" s="585">
        <v>29</v>
      </c>
      <c r="AL30" s="585">
        <v>14</v>
      </c>
      <c r="AM30" s="585">
        <v>231</v>
      </c>
      <c r="AN30" s="585" t="s">
        <v>367</v>
      </c>
      <c r="AO30" s="585" t="s">
        <v>367</v>
      </c>
      <c r="AP30" s="585" t="s">
        <v>367</v>
      </c>
      <c r="AQ30" s="614" t="s">
        <v>367</v>
      </c>
    </row>
    <row r="31" spans="1:43" s="75" customFormat="1" ht="21" customHeight="1">
      <c r="A31" s="347"/>
      <c r="B31" s="217"/>
      <c r="C31" s="217"/>
      <c r="D31" s="212"/>
      <c r="E31" s="217" t="s">
        <v>30</v>
      </c>
      <c r="F31" s="217"/>
      <c r="G31" s="585">
        <v>448</v>
      </c>
      <c r="H31" s="585">
        <v>341</v>
      </c>
      <c r="I31" s="585">
        <v>407</v>
      </c>
      <c r="J31" s="585">
        <v>407</v>
      </c>
      <c r="K31" s="585" t="s">
        <v>367</v>
      </c>
      <c r="L31" s="585" t="s">
        <v>367</v>
      </c>
      <c r="M31" s="585"/>
      <c r="N31" s="585"/>
      <c r="O31" s="585" t="s">
        <v>367</v>
      </c>
      <c r="P31" s="585" t="s">
        <v>367</v>
      </c>
      <c r="Q31" s="585"/>
      <c r="R31" s="585"/>
      <c r="S31" s="585">
        <v>443</v>
      </c>
      <c r="T31" s="585">
        <v>432</v>
      </c>
      <c r="U31" s="585"/>
      <c r="V31" s="585"/>
      <c r="W31" s="585" t="s">
        <v>367</v>
      </c>
      <c r="X31" s="585" t="s">
        <v>367</v>
      </c>
      <c r="Y31" s="585"/>
      <c r="Z31" s="585"/>
      <c r="AA31" s="585" t="s">
        <v>367</v>
      </c>
      <c r="AB31" s="585" t="s">
        <v>367</v>
      </c>
      <c r="AC31" s="585">
        <v>440</v>
      </c>
      <c r="AD31" s="585">
        <v>426</v>
      </c>
      <c r="AE31" s="585">
        <v>502</v>
      </c>
      <c r="AF31" s="585">
        <v>484</v>
      </c>
      <c r="AG31" s="585"/>
      <c r="AH31" s="585"/>
      <c r="AI31" s="585"/>
      <c r="AJ31" s="585"/>
      <c r="AK31" s="585">
        <v>19</v>
      </c>
      <c r="AL31" s="585">
        <v>6</v>
      </c>
      <c r="AM31" s="585">
        <v>13</v>
      </c>
      <c r="AN31" s="585" t="s">
        <v>367</v>
      </c>
      <c r="AO31" s="585" t="s">
        <v>367</v>
      </c>
      <c r="AP31" s="585" t="s">
        <v>367</v>
      </c>
      <c r="AQ31" s="614" t="s">
        <v>367</v>
      </c>
    </row>
    <row r="32" spans="1:43" s="75" customFormat="1" ht="21" customHeight="1">
      <c r="A32" s="347"/>
      <c r="B32" s="217"/>
      <c r="C32" s="217"/>
      <c r="D32" s="212"/>
      <c r="E32" s="217" t="s">
        <v>29</v>
      </c>
      <c r="F32" s="217"/>
      <c r="G32" s="585">
        <v>342</v>
      </c>
      <c r="H32" s="585">
        <v>246</v>
      </c>
      <c r="I32" s="585">
        <v>354</v>
      </c>
      <c r="J32" s="585">
        <v>354</v>
      </c>
      <c r="K32" s="585" t="s">
        <v>367</v>
      </c>
      <c r="L32" s="585" t="s">
        <v>367</v>
      </c>
      <c r="M32" s="585"/>
      <c r="N32" s="585"/>
      <c r="O32" s="585" t="s">
        <v>367</v>
      </c>
      <c r="P32" s="585" t="s">
        <v>367</v>
      </c>
      <c r="Q32" s="585"/>
      <c r="R32" s="585"/>
      <c r="S32" s="585">
        <v>359</v>
      </c>
      <c r="T32" s="585">
        <v>344</v>
      </c>
      <c r="U32" s="585"/>
      <c r="V32" s="585"/>
      <c r="W32" s="585" t="s">
        <v>367</v>
      </c>
      <c r="X32" s="585" t="s">
        <v>367</v>
      </c>
      <c r="Y32" s="585"/>
      <c r="Z32" s="585"/>
      <c r="AA32" s="585" t="s">
        <v>367</v>
      </c>
      <c r="AB32" s="585" t="s">
        <v>367</v>
      </c>
      <c r="AC32" s="585">
        <v>352</v>
      </c>
      <c r="AD32" s="585">
        <v>336</v>
      </c>
      <c r="AE32" s="585">
        <v>435</v>
      </c>
      <c r="AF32" s="585">
        <v>426</v>
      </c>
      <c r="AG32" s="585"/>
      <c r="AH32" s="585"/>
      <c r="AI32" s="585"/>
      <c r="AJ32" s="585"/>
      <c r="AK32" s="585">
        <v>4</v>
      </c>
      <c r="AL32" s="585">
        <v>9</v>
      </c>
      <c r="AM32" s="585">
        <v>28</v>
      </c>
      <c r="AN32" s="585" t="s">
        <v>367</v>
      </c>
      <c r="AO32" s="585" t="s">
        <v>367</v>
      </c>
      <c r="AP32" s="585" t="s">
        <v>367</v>
      </c>
      <c r="AQ32" s="614" t="s">
        <v>367</v>
      </c>
    </row>
    <row r="33" spans="1:43" s="75" customFormat="1" ht="21" customHeight="1">
      <c r="A33" s="347"/>
      <c r="B33" s="217"/>
      <c r="C33" s="217"/>
      <c r="D33" s="212"/>
      <c r="E33" s="217" t="s">
        <v>48</v>
      </c>
      <c r="F33" s="217"/>
      <c r="G33" s="585">
        <v>411</v>
      </c>
      <c r="H33" s="585">
        <v>227</v>
      </c>
      <c r="I33" s="585" t="s">
        <v>367</v>
      </c>
      <c r="J33" s="585" t="s">
        <v>367</v>
      </c>
      <c r="K33" s="585" t="s">
        <v>367</v>
      </c>
      <c r="L33" s="585" t="s">
        <v>367</v>
      </c>
      <c r="M33" s="585"/>
      <c r="N33" s="585"/>
      <c r="O33" s="585" t="s">
        <v>367</v>
      </c>
      <c r="P33" s="585" t="s">
        <v>367</v>
      </c>
      <c r="Q33" s="585"/>
      <c r="R33" s="585"/>
      <c r="S33" s="585">
        <v>393</v>
      </c>
      <c r="T33" s="585">
        <v>391</v>
      </c>
      <c r="U33" s="585"/>
      <c r="V33" s="585"/>
      <c r="W33" s="585" t="s">
        <v>367</v>
      </c>
      <c r="X33" s="585" t="s">
        <v>367</v>
      </c>
      <c r="Y33" s="585"/>
      <c r="Z33" s="585"/>
      <c r="AA33" s="585" t="s">
        <v>367</v>
      </c>
      <c r="AB33" s="585" t="s">
        <v>367</v>
      </c>
      <c r="AC33" s="585">
        <v>386</v>
      </c>
      <c r="AD33" s="585">
        <v>381</v>
      </c>
      <c r="AE33" s="585">
        <v>402</v>
      </c>
      <c r="AF33" s="585">
        <v>389</v>
      </c>
      <c r="AG33" s="585"/>
      <c r="AH33" s="585"/>
      <c r="AI33" s="585"/>
      <c r="AJ33" s="585"/>
      <c r="AK33" s="585">
        <v>32</v>
      </c>
      <c r="AL33" s="585">
        <v>9</v>
      </c>
      <c r="AM33" s="585">
        <v>13</v>
      </c>
      <c r="AN33" s="585" t="s">
        <v>367</v>
      </c>
      <c r="AO33" s="585" t="s">
        <v>367</v>
      </c>
      <c r="AP33" s="585" t="s">
        <v>367</v>
      </c>
      <c r="AQ33" s="614" t="s">
        <v>367</v>
      </c>
    </row>
    <row r="34" spans="1:43" s="75" customFormat="1" ht="21" customHeight="1">
      <c r="A34" s="350"/>
      <c r="B34" s="217"/>
      <c r="C34" s="217"/>
      <c r="D34" s="212"/>
      <c r="E34" s="217" t="s">
        <v>47</v>
      </c>
      <c r="F34" s="217"/>
      <c r="G34" s="586">
        <v>150</v>
      </c>
      <c r="H34" s="586">
        <v>48</v>
      </c>
      <c r="I34" s="586" t="s">
        <v>367</v>
      </c>
      <c r="J34" s="586" t="s">
        <v>367</v>
      </c>
      <c r="K34" s="586" t="s">
        <v>367</v>
      </c>
      <c r="L34" s="586" t="s">
        <v>367</v>
      </c>
      <c r="M34" s="586"/>
      <c r="N34" s="586"/>
      <c r="O34" s="586" t="s">
        <v>367</v>
      </c>
      <c r="P34" s="586" t="s">
        <v>367</v>
      </c>
      <c r="Q34" s="586"/>
      <c r="R34" s="586"/>
      <c r="S34" s="586">
        <v>150</v>
      </c>
      <c r="T34" s="586">
        <v>147</v>
      </c>
      <c r="U34" s="586"/>
      <c r="V34" s="586"/>
      <c r="W34" s="586" t="s">
        <v>367</v>
      </c>
      <c r="X34" s="586" t="s">
        <v>367</v>
      </c>
      <c r="Y34" s="586"/>
      <c r="Z34" s="586"/>
      <c r="AA34" s="586" t="s">
        <v>367</v>
      </c>
      <c r="AB34" s="586" t="s">
        <v>367</v>
      </c>
      <c r="AC34" s="586">
        <v>185</v>
      </c>
      <c r="AD34" s="586">
        <v>179</v>
      </c>
      <c r="AE34" s="586">
        <v>221</v>
      </c>
      <c r="AF34" s="586">
        <v>211</v>
      </c>
      <c r="AG34" s="586"/>
      <c r="AH34" s="586"/>
      <c r="AI34" s="586"/>
      <c r="AJ34" s="586"/>
      <c r="AK34" s="586">
        <v>16</v>
      </c>
      <c r="AL34" s="586">
        <v>6</v>
      </c>
      <c r="AM34" s="586">
        <v>17</v>
      </c>
      <c r="AN34" s="586" t="s">
        <v>367</v>
      </c>
      <c r="AO34" s="586" t="s">
        <v>367</v>
      </c>
      <c r="AP34" s="586" t="s">
        <v>367</v>
      </c>
      <c r="AQ34" s="617" t="s">
        <v>367</v>
      </c>
    </row>
    <row r="35" spans="1:43" s="46" customFormat="1" ht="21" customHeight="1">
      <c r="A35" s="242"/>
      <c r="B35" s="357" t="s">
        <v>61</v>
      </c>
      <c r="C35" s="357"/>
      <c r="D35" s="358"/>
      <c r="E35" s="293"/>
      <c r="F35" s="293"/>
      <c r="G35" s="584">
        <f aca="true" t="shared" si="6" ref="G35:AQ35">SUM(G36:G39)</f>
        <v>1521</v>
      </c>
      <c r="H35" s="584">
        <f t="shared" si="6"/>
        <v>982</v>
      </c>
      <c r="I35" s="584">
        <f t="shared" si="6"/>
        <v>0</v>
      </c>
      <c r="J35" s="584">
        <f t="shared" si="6"/>
        <v>0</v>
      </c>
      <c r="K35" s="584">
        <f t="shared" si="6"/>
        <v>0</v>
      </c>
      <c r="L35" s="584">
        <f t="shared" si="6"/>
        <v>0</v>
      </c>
      <c r="M35" s="584">
        <f t="shared" si="6"/>
        <v>0</v>
      </c>
      <c r="N35" s="584">
        <f t="shared" si="6"/>
        <v>0</v>
      </c>
      <c r="O35" s="584">
        <f t="shared" si="6"/>
        <v>0</v>
      </c>
      <c r="P35" s="584">
        <f t="shared" si="6"/>
        <v>0</v>
      </c>
      <c r="Q35" s="584">
        <f t="shared" si="6"/>
        <v>0</v>
      </c>
      <c r="R35" s="584">
        <f t="shared" si="6"/>
        <v>0</v>
      </c>
      <c r="S35" s="584">
        <f t="shared" si="6"/>
        <v>1421</v>
      </c>
      <c r="T35" s="584">
        <f t="shared" si="6"/>
        <v>1405</v>
      </c>
      <c r="U35" s="584">
        <f t="shared" si="6"/>
        <v>0</v>
      </c>
      <c r="V35" s="584">
        <f t="shared" si="6"/>
        <v>0</v>
      </c>
      <c r="W35" s="584">
        <f t="shared" si="6"/>
        <v>0</v>
      </c>
      <c r="X35" s="584">
        <f t="shared" si="6"/>
        <v>0</v>
      </c>
      <c r="Y35" s="584">
        <f t="shared" si="6"/>
        <v>0</v>
      </c>
      <c r="Z35" s="584">
        <f t="shared" si="6"/>
        <v>0</v>
      </c>
      <c r="AA35" s="584">
        <f t="shared" si="6"/>
        <v>342</v>
      </c>
      <c r="AB35" s="584">
        <f t="shared" si="6"/>
        <v>330</v>
      </c>
      <c r="AC35" s="584">
        <f t="shared" si="6"/>
        <v>1581</v>
      </c>
      <c r="AD35" s="584">
        <f t="shared" si="6"/>
        <v>1515</v>
      </c>
      <c r="AE35" s="584">
        <f t="shared" si="6"/>
        <v>1612</v>
      </c>
      <c r="AF35" s="584">
        <f t="shared" si="6"/>
        <v>1533</v>
      </c>
      <c r="AG35" s="584">
        <f t="shared" si="6"/>
        <v>336</v>
      </c>
      <c r="AH35" s="584">
        <f t="shared" si="6"/>
        <v>336</v>
      </c>
      <c r="AI35" s="584">
        <f t="shared" si="6"/>
        <v>0</v>
      </c>
      <c r="AJ35" s="584">
        <f t="shared" si="6"/>
        <v>0</v>
      </c>
      <c r="AK35" s="584">
        <f t="shared" si="6"/>
        <v>67</v>
      </c>
      <c r="AL35" s="584">
        <f t="shared" si="6"/>
        <v>35</v>
      </c>
      <c r="AM35" s="584">
        <f t="shared" si="6"/>
        <v>63</v>
      </c>
      <c r="AN35" s="584">
        <f t="shared" si="6"/>
        <v>1</v>
      </c>
      <c r="AO35" s="584">
        <f t="shared" si="6"/>
        <v>0</v>
      </c>
      <c r="AP35" s="584">
        <f t="shared" si="6"/>
        <v>0</v>
      </c>
      <c r="AQ35" s="608">
        <f t="shared" si="6"/>
        <v>0</v>
      </c>
    </row>
    <row r="36" spans="1:43" s="75" customFormat="1" ht="21" customHeight="1">
      <c r="A36" s="347"/>
      <c r="B36" s="217"/>
      <c r="C36" s="217"/>
      <c r="D36" s="212"/>
      <c r="E36" s="217" t="s">
        <v>49</v>
      </c>
      <c r="F36" s="217"/>
      <c r="G36" s="585">
        <v>318</v>
      </c>
      <c r="H36" s="585">
        <v>226</v>
      </c>
      <c r="I36" s="585" t="s">
        <v>367</v>
      </c>
      <c r="J36" s="585" t="s">
        <v>367</v>
      </c>
      <c r="K36" s="585" t="s">
        <v>367</v>
      </c>
      <c r="L36" s="585" t="s">
        <v>367</v>
      </c>
      <c r="M36" s="585"/>
      <c r="N36" s="585"/>
      <c r="O36" s="585" t="s">
        <v>367</v>
      </c>
      <c r="P36" s="585" t="s">
        <v>367</v>
      </c>
      <c r="Q36" s="585"/>
      <c r="R36" s="585"/>
      <c r="S36" s="585">
        <v>330</v>
      </c>
      <c r="T36" s="585">
        <v>322</v>
      </c>
      <c r="U36" s="585"/>
      <c r="V36" s="585"/>
      <c r="W36" s="585" t="s">
        <v>367</v>
      </c>
      <c r="X36" s="585" t="s">
        <v>367</v>
      </c>
      <c r="Y36" s="585"/>
      <c r="Z36" s="585"/>
      <c r="AA36" s="585">
        <v>342</v>
      </c>
      <c r="AB36" s="585">
        <v>330</v>
      </c>
      <c r="AC36" s="585">
        <v>349</v>
      </c>
      <c r="AD36" s="585">
        <v>327</v>
      </c>
      <c r="AE36" s="585">
        <v>340</v>
      </c>
      <c r="AF36" s="585">
        <v>337</v>
      </c>
      <c r="AG36" s="585">
        <v>336</v>
      </c>
      <c r="AH36" s="585">
        <v>336</v>
      </c>
      <c r="AI36" s="585"/>
      <c r="AJ36" s="585"/>
      <c r="AK36" s="585">
        <v>4</v>
      </c>
      <c r="AL36" s="585">
        <v>3</v>
      </c>
      <c r="AM36" s="585">
        <v>7</v>
      </c>
      <c r="AN36" s="585">
        <v>1</v>
      </c>
      <c r="AO36" s="585" t="s">
        <v>367</v>
      </c>
      <c r="AP36" s="585" t="s">
        <v>367</v>
      </c>
      <c r="AQ36" s="614" t="s">
        <v>367</v>
      </c>
    </row>
    <row r="37" spans="1:43" s="75" customFormat="1" ht="21" customHeight="1">
      <c r="A37" s="347"/>
      <c r="B37" s="217"/>
      <c r="C37" s="217"/>
      <c r="D37" s="212"/>
      <c r="E37" s="217" t="s">
        <v>50</v>
      </c>
      <c r="F37" s="217"/>
      <c r="G37" s="585">
        <v>658</v>
      </c>
      <c r="H37" s="585">
        <v>394</v>
      </c>
      <c r="I37" s="585" t="s">
        <v>367</v>
      </c>
      <c r="J37" s="585" t="s">
        <v>367</v>
      </c>
      <c r="K37" s="585" t="s">
        <v>367</v>
      </c>
      <c r="L37" s="585" t="s">
        <v>367</v>
      </c>
      <c r="M37" s="585"/>
      <c r="N37" s="585"/>
      <c r="O37" s="585" t="s">
        <v>367</v>
      </c>
      <c r="P37" s="585" t="s">
        <v>367</v>
      </c>
      <c r="Q37" s="585"/>
      <c r="R37" s="585"/>
      <c r="S37" s="585">
        <v>584</v>
      </c>
      <c r="T37" s="585">
        <v>583</v>
      </c>
      <c r="U37" s="585"/>
      <c r="V37" s="585"/>
      <c r="W37" s="585" t="s">
        <v>367</v>
      </c>
      <c r="X37" s="585" t="s">
        <v>367</v>
      </c>
      <c r="Y37" s="585"/>
      <c r="Z37" s="585"/>
      <c r="AA37" s="585" t="s">
        <v>367</v>
      </c>
      <c r="AB37" s="585" t="s">
        <v>367</v>
      </c>
      <c r="AC37" s="585">
        <v>715</v>
      </c>
      <c r="AD37" s="585">
        <v>697</v>
      </c>
      <c r="AE37" s="585">
        <v>729</v>
      </c>
      <c r="AF37" s="585">
        <v>691</v>
      </c>
      <c r="AG37" s="585" t="s">
        <v>367</v>
      </c>
      <c r="AH37" s="585" t="s">
        <v>367</v>
      </c>
      <c r="AI37" s="585"/>
      <c r="AJ37" s="585"/>
      <c r="AK37" s="585">
        <v>27</v>
      </c>
      <c r="AL37" s="585">
        <v>18</v>
      </c>
      <c r="AM37" s="585">
        <v>25</v>
      </c>
      <c r="AN37" s="585" t="s">
        <v>367</v>
      </c>
      <c r="AO37" s="585" t="s">
        <v>367</v>
      </c>
      <c r="AP37" s="585" t="s">
        <v>367</v>
      </c>
      <c r="AQ37" s="614" t="s">
        <v>367</v>
      </c>
    </row>
    <row r="38" spans="1:43" s="75" customFormat="1" ht="21" customHeight="1">
      <c r="A38" s="347"/>
      <c r="B38" s="217"/>
      <c r="C38" s="217"/>
      <c r="D38" s="212"/>
      <c r="E38" s="217" t="s">
        <v>31</v>
      </c>
      <c r="F38" s="217"/>
      <c r="G38" s="585">
        <v>412</v>
      </c>
      <c r="H38" s="585">
        <v>268</v>
      </c>
      <c r="I38" s="585" t="s">
        <v>367</v>
      </c>
      <c r="J38" s="585" t="s">
        <v>367</v>
      </c>
      <c r="K38" s="585" t="s">
        <v>367</v>
      </c>
      <c r="L38" s="585" t="s">
        <v>367</v>
      </c>
      <c r="M38" s="585"/>
      <c r="N38" s="585"/>
      <c r="O38" s="585" t="s">
        <v>367</v>
      </c>
      <c r="P38" s="585" t="s">
        <v>367</v>
      </c>
      <c r="Q38" s="585"/>
      <c r="R38" s="585"/>
      <c r="S38" s="585">
        <v>387</v>
      </c>
      <c r="T38" s="585">
        <v>382</v>
      </c>
      <c r="U38" s="585"/>
      <c r="V38" s="585"/>
      <c r="W38" s="585" t="s">
        <v>367</v>
      </c>
      <c r="X38" s="585" t="s">
        <v>367</v>
      </c>
      <c r="Y38" s="585"/>
      <c r="Z38" s="585"/>
      <c r="AA38" s="585" t="s">
        <v>367</v>
      </c>
      <c r="AB38" s="585" t="s">
        <v>367</v>
      </c>
      <c r="AC38" s="585">
        <v>379</v>
      </c>
      <c r="AD38" s="585">
        <v>356</v>
      </c>
      <c r="AE38" s="585">
        <v>403</v>
      </c>
      <c r="AF38" s="585">
        <v>370</v>
      </c>
      <c r="AG38" s="585" t="s">
        <v>367</v>
      </c>
      <c r="AH38" s="585" t="s">
        <v>367</v>
      </c>
      <c r="AI38" s="585"/>
      <c r="AJ38" s="585"/>
      <c r="AK38" s="585">
        <v>19</v>
      </c>
      <c r="AL38" s="585">
        <v>4</v>
      </c>
      <c r="AM38" s="585">
        <v>13</v>
      </c>
      <c r="AN38" s="585" t="s">
        <v>367</v>
      </c>
      <c r="AO38" s="585" t="s">
        <v>367</v>
      </c>
      <c r="AP38" s="585" t="s">
        <v>367</v>
      </c>
      <c r="AQ38" s="614" t="s">
        <v>367</v>
      </c>
    </row>
    <row r="39" spans="1:43" s="75" customFormat="1" ht="21" customHeight="1">
      <c r="A39" s="350"/>
      <c r="B39" s="217"/>
      <c r="C39" s="217"/>
      <c r="D39" s="212"/>
      <c r="E39" s="217" t="s">
        <v>37</v>
      </c>
      <c r="F39" s="217"/>
      <c r="G39" s="586">
        <v>133</v>
      </c>
      <c r="H39" s="586">
        <v>94</v>
      </c>
      <c r="I39" s="586" t="s">
        <v>367</v>
      </c>
      <c r="J39" s="586" t="s">
        <v>367</v>
      </c>
      <c r="K39" s="586" t="s">
        <v>367</v>
      </c>
      <c r="L39" s="586" t="s">
        <v>367</v>
      </c>
      <c r="M39" s="586"/>
      <c r="N39" s="586"/>
      <c r="O39" s="586" t="s">
        <v>367</v>
      </c>
      <c r="P39" s="586" t="s">
        <v>367</v>
      </c>
      <c r="Q39" s="586"/>
      <c r="R39" s="586"/>
      <c r="S39" s="586">
        <v>120</v>
      </c>
      <c r="T39" s="586">
        <v>118</v>
      </c>
      <c r="U39" s="586"/>
      <c r="V39" s="586"/>
      <c r="W39" s="586" t="s">
        <v>367</v>
      </c>
      <c r="X39" s="586" t="s">
        <v>367</v>
      </c>
      <c r="Y39" s="586"/>
      <c r="Z39" s="586"/>
      <c r="AA39" s="586" t="s">
        <v>367</v>
      </c>
      <c r="AB39" s="586" t="s">
        <v>367</v>
      </c>
      <c r="AC39" s="586">
        <v>138</v>
      </c>
      <c r="AD39" s="586">
        <v>135</v>
      </c>
      <c r="AE39" s="586">
        <v>140</v>
      </c>
      <c r="AF39" s="586">
        <v>135</v>
      </c>
      <c r="AG39" s="586" t="s">
        <v>367</v>
      </c>
      <c r="AH39" s="586" t="s">
        <v>367</v>
      </c>
      <c r="AI39" s="586"/>
      <c r="AJ39" s="586"/>
      <c r="AK39" s="586">
        <v>17</v>
      </c>
      <c r="AL39" s="586">
        <v>10</v>
      </c>
      <c r="AM39" s="586">
        <v>18</v>
      </c>
      <c r="AN39" s="586" t="s">
        <v>367</v>
      </c>
      <c r="AO39" s="586" t="s">
        <v>367</v>
      </c>
      <c r="AP39" s="586" t="s">
        <v>367</v>
      </c>
      <c r="AQ39" s="617" t="s">
        <v>367</v>
      </c>
    </row>
    <row r="40" spans="1:43" s="46" customFormat="1" ht="21" customHeight="1">
      <c r="A40" s="242"/>
      <c r="B40" s="293" t="s">
        <v>6</v>
      </c>
      <c r="C40" s="293"/>
      <c r="D40" s="355"/>
      <c r="E40" s="293"/>
      <c r="F40" s="293"/>
      <c r="G40" s="584">
        <f aca="true" t="shared" si="7" ref="G40:AQ40">SUM(G41:G43)</f>
        <v>767</v>
      </c>
      <c r="H40" s="584">
        <f t="shared" si="7"/>
        <v>471</v>
      </c>
      <c r="I40" s="584">
        <f t="shared" si="7"/>
        <v>506</v>
      </c>
      <c r="J40" s="584">
        <f t="shared" si="7"/>
        <v>506</v>
      </c>
      <c r="K40" s="584">
        <f t="shared" si="7"/>
        <v>0</v>
      </c>
      <c r="L40" s="584">
        <f t="shared" si="7"/>
        <v>0</v>
      </c>
      <c r="M40" s="584">
        <f t="shared" si="7"/>
        <v>0</v>
      </c>
      <c r="N40" s="584">
        <f t="shared" si="7"/>
        <v>0</v>
      </c>
      <c r="O40" s="584">
        <f t="shared" si="7"/>
        <v>0</v>
      </c>
      <c r="P40" s="584">
        <f t="shared" si="7"/>
        <v>0</v>
      </c>
      <c r="Q40" s="584">
        <f t="shared" si="7"/>
        <v>0</v>
      </c>
      <c r="R40" s="584">
        <f t="shared" si="7"/>
        <v>0</v>
      </c>
      <c r="S40" s="584">
        <f t="shared" si="7"/>
        <v>768</v>
      </c>
      <c r="T40" s="584">
        <f t="shared" si="7"/>
        <v>697</v>
      </c>
      <c r="U40" s="584">
        <f t="shared" si="7"/>
        <v>0</v>
      </c>
      <c r="V40" s="584">
        <f t="shared" si="7"/>
        <v>0</v>
      </c>
      <c r="W40" s="584">
        <f t="shared" si="7"/>
        <v>0</v>
      </c>
      <c r="X40" s="584">
        <f t="shared" si="7"/>
        <v>0</v>
      </c>
      <c r="Y40" s="584">
        <f t="shared" si="7"/>
        <v>0</v>
      </c>
      <c r="Z40" s="584">
        <f t="shared" si="7"/>
        <v>0</v>
      </c>
      <c r="AA40" s="584">
        <f t="shared" si="7"/>
        <v>0</v>
      </c>
      <c r="AB40" s="584">
        <f t="shared" si="7"/>
        <v>0</v>
      </c>
      <c r="AC40" s="584">
        <f t="shared" si="7"/>
        <v>747</v>
      </c>
      <c r="AD40" s="584">
        <f t="shared" si="7"/>
        <v>674</v>
      </c>
      <c r="AE40" s="584">
        <f t="shared" si="7"/>
        <v>804</v>
      </c>
      <c r="AF40" s="584">
        <f t="shared" si="7"/>
        <v>713</v>
      </c>
      <c r="AG40" s="584">
        <f t="shared" si="7"/>
        <v>0</v>
      </c>
      <c r="AH40" s="584">
        <f t="shared" si="7"/>
        <v>0</v>
      </c>
      <c r="AI40" s="584">
        <f t="shared" si="7"/>
        <v>0</v>
      </c>
      <c r="AJ40" s="584">
        <f t="shared" si="7"/>
        <v>0</v>
      </c>
      <c r="AK40" s="584">
        <f t="shared" si="7"/>
        <v>19</v>
      </c>
      <c r="AL40" s="584">
        <f t="shared" si="7"/>
        <v>3</v>
      </c>
      <c r="AM40" s="584">
        <f t="shared" si="7"/>
        <v>33</v>
      </c>
      <c r="AN40" s="584">
        <f t="shared" si="7"/>
        <v>0</v>
      </c>
      <c r="AO40" s="584">
        <f t="shared" si="7"/>
        <v>0</v>
      </c>
      <c r="AP40" s="584">
        <f t="shared" si="7"/>
        <v>0</v>
      </c>
      <c r="AQ40" s="608">
        <f t="shared" si="7"/>
        <v>0</v>
      </c>
    </row>
    <row r="41" spans="1:43" s="75" customFormat="1" ht="21" customHeight="1">
      <c r="A41" s="347"/>
      <c r="B41" s="217"/>
      <c r="C41" s="217"/>
      <c r="D41" s="212"/>
      <c r="E41" s="217" t="s">
        <v>32</v>
      </c>
      <c r="F41" s="217"/>
      <c r="G41" s="585">
        <v>235</v>
      </c>
      <c r="H41" s="585">
        <v>148</v>
      </c>
      <c r="I41" s="585" t="s">
        <v>367</v>
      </c>
      <c r="J41" s="585" t="s">
        <v>367</v>
      </c>
      <c r="K41" s="585" t="s">
        <v>367</v>
      </c>
      <c r="L41" s="585" t="s">
        <v>367</v>
      </c>
      <c r="M41" s="585"/>
      <c r="N41" s="585"/>
      <c r="O41" s="585" t="s">
        <v>367</v>
      </c>
      <c r="P41" s="585" t="s">
        <v>367</v>
      </c>
      <c r="Q41" s="585"/>
      <c r="R41" s="585"/>
      <c r="S41" s="585">
        <v>259</v>
      </c>
      <c r="T41" s="585">
        <v>250</v>
      </c>
      <c r="U41" s="585"/>
      <c r="V41" s="585"/>
      <c r="W41" s="585" t="s">
        <v>367</v>
      </c>
      <c r="X41" s="585" t="s">
        <v>367</v>
      </c>
      <c r="Y41" s="585"/>
      <c r="Z41" s="585"/>
      <c r="AA41" s="585" t="s">
        <v>367</v>
      </c>
      <c r="AB41" s="585" t="s">
        <v>367</v>
      </c>
      <c r="AC41" s="585">
        <v>241</v>
      </c>
      <c r="AD41" s="585">
        <v>227</v>
      </c>
      <c r="AE41" s="585">
        <v>216</v>
      </c>
      <c r="AF41" s="585">
        <v>192</v>
      </c>
      <c r="AG41" s="585"/>
      <c r="AH41" s="585"/>
      <c r="AI41" s="585"/>
      <c r="AJ41" s="585"/>
      <c r="AK41" s="585">
        <v>1</v>
      </c>
      <c r="AL41" s="585" t="s">
        <v>367</v>
      </c>
      <c r="AM41" s="585">
        <v>11</v>
      </c>
      <c r="AN41" s="585" t="s">
        <v>367</v>
      </c>
      <c r="AO41" s="585" t="s">
        <v>367</v>
      </c>
      <c r="AP41" s="585" t="s">
        <v>367</v>
      </c>
      <c r="AQ41" s="614" t="s">
        <v>367</v>
      </c>
    </row>
    <row r="42" spans="1:43" s="75" customFormat="1" ht="21" customHeight="1">
      <c r="A42" s="347"/>
      <c r="B42" s="217"/>
      <c r="C42" s="217"/>
      <c r="D42" s="212"/>
      <c r="E42" s="217" t="s">
        <v>33</v>
      </c>
      <c r="F42" s="217"/>
      <c r="G42" s="585">
        <v>426</v>
      </c>
      <c r="H42" s="585">
        <v>265</v>
      </c>
      <c r="I42" s="585">
        <v>400</v>
      </c>
      <c r="J42" s="585">
        <v>400</v>
      </c>
      <c r="K42" s="585" t="s">
        <v>367</v>
      </c>
      <c r="L42" s="585" t="s">
        <v>367</v>
      </c>
      <c r="M42" s="585"/>
      <c r="N42" s="585"/>
      <c r="O42" s="585" t="s">
        <v>367</v>
      </c>
      <c r="P42" s="585" t="s">
        <v>367</v>
      </c>
      <c r="Q42" s="585"/>
      <c r="R42" s="585"/>
      <c r="S42" s="585">
        <v>401</v>
      </c>
      <c r="T42" s="585">
        <v>351</v>
      </c>
      <c r="U42" s="585"/>
      <c r="V42" s="585"/>
      <c r="W42" s="585" t="s">
        <v>367</v>
      </c>
      <c r="X42" s="585" t="s">
        <v>367</v>
      </c>
      <c r="Y42" s="585"/>
      <c r="Z42" s="585"/>
      <c r="AA42" s="585" t="s">
        <v>367</v>
      </c>
      <c r="AB42" s="585" t="s">
        <v>367</v>
      </c>
      <c r="AC42" s="585">
        <v>379</v>
      </c>
      <c r="AD42" s="585">
        <v>333</v>
      </c>
      <c r="AE42" s="585">
        <v>457</v>
      </c>
      <c r="AF42" s="585">
        <v>411</v>
      </c>
      <c r="AG42" s="585"/>
      <c r="AH42" s="585"/>
      <c r="AI42" s="585"/>
      <c r="AJ42" s="585"/>
      <c r="AK42" s="585">
        <v>16</v>
      </c>
      <c r="AL42" s="585">
        <v>3</v>
      </c>
      <c r="AM42" s="585">
        <v>22</v>
      </c>
      <c r="AN42" s="585" t="s">
        <v>367</v>
      </c>
      <c r="AO42" s="585" t="s">
        <v>367</v>
      </c>
      <c r="AP42" s="585" t="s">
        <v>367</v>
      </c>
      <c r="AQ42" s="614" t="s">
        <v>367</v>
      </c>
    </row>
    <row r="43" spans="1:43" s="75" customFormat="1" ht="21" customHeight="1">
      <c r="A43" s="347"/>
      <c r="B43" s="217"/>
      <c r="C43" s="217"/>
      <c r="D43" s="212"/>
      <c r="E43" s="217" t="s">
        <v>34</v>
      </c>
      <c r="F43" s="217"/>
      <c r="G43" s="586">
        <v>106</v>
      </c>
      <c r="H43" s="586">
        <v>58</v>
      </c>
      <c r="I43" s="586">
        <v>106</v>
      </c>
      <c r="J43" s="586">
        <v>106</v>
      </c>
      <c r="K43" s="586" t="s">
        <v>367</v>
      </c>
      <c r="L43" s="586" t="s">
        <v>367</v>
      </c>
      <c r="M43" s="586"/>
      <c r="N43" s="586"/>
      <c r="O43" s="586" t="s">
        <v>367</v>
      </c>
      <c r="P43" s="586" t="s">
        <v>367</v>
      </c>
      <c r="Q43" s="586"/>
      <c r="R43" s="586"/>
      <c r="S43" s="586">
        <v>108</v>
      </c>
      <c r="T43" s="586">
        <v>96</v>
      </c>
      <c r="U43" s="586"/>
      <c r="V43" s="586"/>
      <c r="W43" s="586" t="s">
        <v>367</v>
      </c>
      <c r="X43" s="586" t="s">
        <v>367</v>
      </c>
      <c r="Y43" s="586"/>
      <c r="Z43" s="586"/>
      <c r="AA43" s="586" t="s">
        <v>367</v>
      </c>
      <c r="AB43" s="586" t="s">
        <v>367</v>
      </c>
      <c r="AC43" s="586">
        <v>127</v>
      </c>
      <c r="AD43" s="586">
        <v>114</v>
      </c>
      <c r="AE43" s="586">
        <v>131</v>
      </c>
      <c r="AF43" s="586">
        <v>110</v>
      </c>
      <c r="AG43" s="586"/>
      <c r="AH43" s="586"/>
      <c r="AI43" s="586"/>
      <c r="AJ43" s="586"/>
      <c r="AK43" s="586">
        <v>2</v>
      </c>
      <c r="AL43" s="586" t="s">
        <v>367</v>
      </c>
      <c r="AM43" s="586" t="s">
        <v>367</v>
      </c>
      <c r="AN43" s="586" t="s">
        <v>367</v>
      </c>
      <c r="AO43" s="586" t="s">
        <v>367</v>
      </c>
      <c r="AP43" s="586" t="s">
        <v>367</v>
      </c>
      <c r="AQ43" s="617" t="s">
        <v>367</v>
      </c>
    </row>
    <row r="44" spans="1:43" s="46" customFormat="1" ht="21" customHeight="1">
      <c r="A44" s="359"/>
      <c r="B44" s="565" t="s">
        <v>7</v>
      </c>
      <c r="C44" s="565"/>
      <c r="D44" s="566"/>
      <c r="E44" s="565"/>
      <c r="F44" s="234"/>
      <c r="G44" s="584">
        <f aca="true" t="shared" si="8" ref="G44:AQ44">SUM(G45:G47)</f>
        <v>371</v>
      </c>
      <c r="H44" s="584">
        <f t="shared" si="8"/>
        <v>243</v>
      </c>
      <c r="I44" s="584">
        <f t="shared" si="8"/>
        <v>344</v>
      </c>
      <c r="J44" s="584">
        <f t="shared" si="8"/>
        <v>344</v>
      </c>
      <c r="K44" s="584">
        <f t="shared" si="8"/>
        <v>0</v>
      </c>
      <c r="L44" s="584">
        <f t="shared" si="8"/>
        <v>0</v>
      </c>
      <c r="M44" s="584">
        <f t="shared" si="8"/>
        <v>0</v>
      </c>
      <c r="N44" s="584">
        <f t="shared" si="8"/>
        <v>0</v>
      </c>
      <c r="O44" s="584">
        <f t="shared" si="8"/>
        <v>0</v>
      </c>
      <c r="P44" s="584">
        <f t="shared" si="8"/>
        <v>0</v>
      </c>
      <c r="Q44" s="584">
        <f t="shared" si="8"/>
        <v>0</v>
      </c>
      <c r="R44" s="584">
        <f t="shared" si="8"/>
        <v>0</v>
      </c>
      <c r="S44" s="584">
        <f t="shared" si="8"/>
        <v>505</v>
      </c>
      <c r="T44" s="584">
        <f t="shared" si="8"/>
        <v>491</v>
      </c>
      <c r="U44" s="584">
        <f t="shared" si="8"/>
        <v>0</v>
      </c>
      <c r="V44" s="584">
        <f t="shared" si="8"/>
        <v>0</v>
      </c>
      <c r="W44" s="584">
        <f t="shared" si="8"/>
        <v>0</v>
      </c>
      <c r="X44" s="584">
        <f t="shared" si="8"/>
        <v>0</v>
      </c>
      <c r="Y44" s="584">
        <f t="shared" si="8"/>
        <v>0</v>
      </c>
      <c r="Z44" s="584">
        <f t="shared" si="8"/>
        <v>0</v>
      </c>
      <c r="AA44" s="584">
        <f t="shared" si="8"/>
        <v>0</v>
      </c>
      <c r="AB44" s="584">
        <f t="shared" si="8"/>
        <v>0</v>
      </c>
      <c r="AC44" s="584">
        <f t="shared" si="8"/>
        <v>365</v>
      </c>
      <c r="AD44" s="584">
        <f t="shared" si="8"/>
        <v>340</v>
      </c>
      <c r="AE44" s="584">
        <f t="shared" si="8"/>
        <v>376</v>
      </c>
      <c r="AF44" s="584">
        <f t="shared" si="8"/>
        <v>366</v>
      </c>
      <c r="AG44" s="584">
        <f t="shared" si="8"/>
        <v>0</v>
      </c>
      <c r="AH44" s="584">
        <f t="shared" si="8"/>
        <v>0</v>
      </c>
      <c r="AI44" s="584">
        <f t="shared" si="8"/>
        <v>0</v>
      </c>
      <c r="AJ44" s="584">
        <f t="shared" si="8"/>
        <v>0</v>
      </c>
      <c r="AK44" s="584">
        <f t="shared" si="8"/>
        <v>10</v>
      </c>
      <c r="AL44" s="584">
        <f t="shared" si="8"/>
        <v>2</v>
      </c>
      <c r="AM44" s="584">
        <f t="shared" si="8"/>
        <v>6</v>
      </c>
      <c r="AN44" s="584">
        <f t="shared" si="8"/>
        <v>0</v>
      </c>
      <c r="AO44" s="584">
        <f t="shared" si="8"/>
        <v>0</v>
      </c>
      <c r="AP44" s="584">
        <f t="shared" si="8"/>
        <v>0</v>
      </c>
      <c r="AQ44" s="608">
        <f t="shared" si="8"/>
        <v>0</v>
      </c>
    </row>
    <row r="45" spans="1:43" s="46" customFormat="1" ht="21" customHeight="1">
      <c r="A45" s="242"/>
      <c r="B45" s="217"/>
      <c r="C45" s="217"/>
      <c r="D45" s="237"/>
      <c r="E45" s="217" t="s">
        <v>35</v>
      </c>
      <c r="F45" s="294"/>
      <c r="G45" s="585">
        <v>96</v>
      </c>
      <c r="H45" s="585">
        <v>65</v>
      </c>
      <c r="I45" s="585">
        <v>86</v>
      </c>
      <c r="J45" s="585">
        <v>86</v>
      </c>
      <c r="K45" s="585" t="s">
        <v>367</v>
      </c>
      <c r="L45" s="585" t="s">
        <v>367</v>
      </c>
      <c r="M45" s="585"/>
      <c r="N45" s="585"/>
      <c r="O45" s="585" t="s">
        <v>367</v>
      </c>
      <c r="P45" s="585" t="s">
        <v>367</v>
      </c>
      <c r="Q45" s="585"/>
      <c r="R45" s="585"/>
      <c r="S45" s="585">
        <v>68</v>
      </c>
      <c r="T45" s="585">
        <v>66</v>
      </c>
      <c r="U45" s="585"/>
      <c r="V45" s="585"/>
      <c r="W45" s="585" t="s">
        <v>367</v>
      </c>
      <c r="X45" s="585" t="s">
        <v>367</v>
      </c>
      <c r="Y45" s="585"/>
      <c r="Z45" s="585"/>
      <c r="AA45" s="585" t="s">
        <v>367</v>
      </c>
      <c r="AB45" s="585" t="s">
        <v>367</v>
      </c>
      <c r="AC45" s="585">
        <v>104</v>
      </c>
      <c r="AD45" s="585">
        <v>91</v>
      </c>
      <c r="AE45" s="585">
        <v>86</v>
      </c>
      <c r="AF45" s="585">
        <v>83</v>
      </c>
      <c r="AG45" s="585"/>
      <c r="AH45" s="585"/>
      <c r="AI45" s="585"/>
      <c r="AJ45" s="585"/>
      <c r="AK45" s="585">
        <v>0</v>
      </c>
      <c r="AL45" s="585" t="s">
        <v>367</v>
      </c>
      <c r="AM45" s="585">
        <v>2</v>
      </c>
      <c r="AN45" s="585" t="s">
        <v>367</v>
      </c>
      <c r="AO45" s="585" t="s">
        <v>367</v>
      </c>
      <c r="AP45" s="585" t="s">
        <v>367</v>
      </c>
      <c r="AQ45" s="614" t="s">
        <v>367</v>
      </c>
    </row>
    <row r="46" spans="1:43" s="46" customFormat="1" ht="21" customHeight="1">
      <c r="A46" s="242"/>
      <c r="B46" s="82"/>
      <c r="C46" s="82"/>
      <c r="D46" s="243"/>
      <c r="E46" s="217" t="s">
        <v>36</v>
      </c>
      <c r="F46" s="295"/>
      <c r="G46" s="585">
        <v>189</v>
      </c>
      <c r="H46" s="585">
        <v>134</v>
      </c>
      <c r="I46" s="585">
        <v>172</v>
      </c>
      <c r="J46" s="585">
        <v>172</v>
      </c>
      <c r="K46" s="585" t="s">
        <v>367</v>
      </c>
      <c r="L46" s="585" t="s">
        <v>367</v>
      </c>
      <c r="M46" s="585"/>
      <c r="N46" s="585"/>
      <c r="O46" s="585" t="s">
        <v>367</v>
      </c>
      <c r="P46" s="585" t="s">
        <v>367</v>
      </c>
      <c r="Q46" s="585"/>
      <c r="R46" s="585"/>
      <c r="S46" s="585">
        <v>363</v>
      </c>
      <c r="T46" s="585">
        <v>354</v>
      </c>
      <c r="U46" s="585"/>
      <c r="V46" s="585"/>
      <c r="W46" s="585" t="s">
        <v>367</v>
      </c>
      <c r="X46" s="585" t="s">
        <v>367</v>
      </c>
      <c r="Y46" s="585"/>
      <c r="Z46" s="585"/>
      <c r="AA46" s="585" t="s">
        <v>367</v>
      </c>
      <c r="AB46" s="585" t="s">
        <v>367</v>
      </c>
      <c r="AC46" s="585">
        <v>167</v>
      </c>
      <c r="AD46" s="585">
        <v>155</v>
      </c>
      <c r="AE46" s="585">
        <v>205</v>
      </c>
      <c r="AF46" s="585">
        <v>198</v>
      </c>
      <c r="AG46" s="585"/>
      <c r="AH46" s="585"/>
      <c r="AI46" s="585"/>
      <c r="AJ46" s="585"/>
      <c r="AK46" s="585">
        <v>10</v>
      </c>
      <c r="AL46" s="585">
        <v>2</v>
      </c>
      <c r="AM46" s="585">
        <v>4</v>
      </c>
      <c r="AN46" s="585" t="s">
        <v>367</v>
      </c>
      <c r="AO46" s="585" t="s">
        <v>367</v>
      </c>
      <c r="AP46" s="585" t="s">
        <v>367</v>
      </c>
      <c r="AQ46" s="614" t="s">
        <v>367</v>
      </c>
    </row>
    <row r="47" spans="1:43" s="46" customFormat="1" ht="21" customHeight="1">
      <c r="A47" s="245"/>
      <c r="B47" s="364"/>
      <c r="C47" s="364"/>
      <c r="D47" s="246"/>
      <c r="E47" s="247" t="s">
        <v>51</v>
      </c>
      <c r="F47" s="248"/>
      <c r="G47" s="586">
        <v>86</v>
      </c>
      <c r="H47" s="586">
        <v>44</v>
      </c>
      <c r="I47" s="586">
        <v>86</v>
      </c>
      <c r="J47" s="586">
        <v>86</v>
      </c>
      <c r="K47" s="586" t="s">
        <v>367</v>
      </c>
      <c r="L47" s="586" t="s">
        <v>367</v>
      </c>
      <c r="M47" s="586"/>
      <c r="N47" s="586"/>
      <c r="O47" s="586" t="s">
        <v>367</v>
      </c>
      <c r="P47" s="586" t="s">
        <v>367</v>
      </c>
      <c r="Q47" s="586"/>
      <c r="R47" s="586"/>
      <c r="S47" s="586">
        <v>74</v>
      </c>
      <c r="T47" s="586">
        <v>71</v>
      </c>
      <c r="U47" s="586"/>
      <c r="V47" s="586"/>
      <c r="W47" s="586" t="s">
        <v>367</v>
      </c>
      <c r="X47" s="586" t="s">
        <v>367</v>
      </c>
      <c r="Y47" s="586"/>
      <c r="Z47" s="586"/>
      <c r="AA47" s="586" t="s">
        <v>367</v>
      </c>
      <c r="AB47" s="586" t="s">
        <v>367</v>
      </c>
      <c r="AC47" s="586">
        <v>94</v>
      </c>
      <c r="AD47" s="586">
        <v>94</v>
      </c>
      <c r="AE47" s="586">
        <v>85</v>
      </c>
      <c r="AF47" s="586">
        <v>85</v>
      </c>
      <c r="AG47" s="586"/>
      <c r="AH47" s="586"/>
      <c r="AI47" s="586"/>
      <c r="AJ47" s="586"/>
      <c r="AK47" s="586">
        <v>0</v>
      </c>
      <c r="AL47" s="586" t="s">
        <v>367</v>
      </c>
      <c r="AM47" s="586" t="s">
        <v>367</v>
      </c>
      <c r="AN47" s="586" t="s">
        <v>367</v>
      </c>
      <c r="AO47" s="586" t="s">
        <v>367</v>
      </c>
      <c r="AP47" s="586" t="s">
        <v>367</v>
      </c>
      <c r="AQ47" s="617" t="s">
        <v>367</v>
      </c>
    </row>
    <row r="48" spans="1:43" s="46" customFormat="1" ht="21" customHeight="1">
      <c r="A48" s="242"/>
      <c r="B48" s="293" t="s">
        <v>8</v>
      </c>
      <c r="C48" s="293"/>
      <c r="D48" s="366"/>
      <c r="E48" s="293"/>
      <c r="F48" s="293"/>
      <c r="G48" s="584">
        <f aca="true" t="shared" si="9" ref="G48:AQ48">SUM(G49:G51)</f>
        <v>1016</v>
      </c>
      <c r="H48" s="584">
        <f t="shared" si="9"/>
        <v>447</v>
      </c>
      <c r="I48" s="584">
        <f t="shared" si="9"/>
        <v>121</v>
      </c>
      <c r="J48" s="584">
        <f t="shared" si="9"/>
        <v>178</v>
      </c>
      <c r="K48" s="584">
        <f t="shared" si="9"/>
        <v>0</v>
      </c>
      <c r="L48" s="584">
        <f t="shared" si="9"/>
        <v>0</v>
      </c>
      <c r="M48" s="584">
        <f t="shared" si="9"/>
        <v>0</v>
      </c>
      <c r="N48" s="584">
        <f t="shared" si="9"/>
        <v>0</v>
      </c>
      <c r="O48" s="584">
        <f t="shared" si="9"/>
        <v>0</v>
      </c>
      <c r="P48" s="584">
        <f t="shared" si="9"/>
        <v>0</v>
      </c>
      <c r="Q48" s="584">
        <f t="shared" si="9"/>
        <v>0</v>
      </c>
      <c r="R48" s="584">
        <f t="shared" si="9"/>
        <v>0</v>
      </c>
      <c r="S48" s="584">
        <f t="shared" si="9"/>
        <v>941</v>
      </c>
      <c r="T48" s="584">
        <f t="shared" si="9"/>
        <v>923</v>
      </c>
      <c r="U48" s="584">
        <f t="shared" si="9"/>
        <v>0</v>
      </c>
      <c r="V48" s="584">
        <f t="shared" si="9"/>
        <v>0</v>
      </c>
      <c r="W48" s="584">
        <f t="shared" si="9"/>
        <v>824</v>
      </c>
      <c r="X48" s="584">
        <f t="shared" si="9"/>
        <v>807</v>
      </c>
      <c r="Y48" s="584">
        <f t="shared" si="9"/>
        <v>0</v>
      </c>
      <c r="Z48" s="584">
        <f t="shared" si="9"/>
        <v>0</v>
      </c>
      <c r="AA48" s="584">
        <f t="shared" si="9"/>
        <v>243</v>
      </c>
      <c r="AB48" s="584">
        <f t="shared" si="9"/>
        <v>231</v>
      </c>
      <c r="AC48" s="584">
        <f t="shared" si="9"/>
        <v>1088</v>
      </c>
      <c r="AD48" s="584">
        <f t="shared" si="9"/>
        <v>1069</v>
      </c>
      <c r="AE48" s="584">
        <f t="shared" si="9"/>
        <v>1049</v>
      </c>
      <c r="AF48" s="584">
        <f t="shared" si="9"/>
        <v>1024</v>
      </c>
      <c r="AG48" s="584">
        <f t="shared" si="9"/>
        <v>0</v>
      </c>
      <c r="AH48" s="584">
        <f t="shared" si="9"/>
        <v>0</v>
      </c>
      <c r="AI48" s="584">
        <f t="shared" si="9"/>
        <v>0</v>
      </c>
      <c r="AJ48" s="584">
        <f t="shared" si="9"/>
        <v>0</v>
      </c>
      <c r="AK48" s="584">
        <f t="shared" si="9"/>
        <v>51</v>
      </c>
      <c r="AL48" s="584">
        <f t="shared" si="9"/>
        <v>11</v>
      </c>
      <c r="AM48" s="584">
        <f t="shared" si="9"/>
        <v>54</v>
      </c>
      <c r="AN48" s="584">
        <f t="shared" si="9"/>
        <v>0</v>
      </c>
      <c r="AO48" s="584">
        <f t="shared" si="9"/>
        <v>0</v>
      </c>
      <c r="AP48" s="584">
        <f t="shared" si="9"/>
        <v>0</v>
      </c>
      <c r="AQ48" s="608">
        <f t="shared" si="9"/>
        <v>0</v>
      </c>
    </row>
    <row r="49" spans="1:43" s="75" customFormat="1" ht="21" customHeight="1">
      <c r="A49" s="347"/>
      <c r="B49" s="217"/>
      <c r="C49" s="217"/>
      <c r="D49" s="237"/>
      <c r="E49" s="217" t="s">
        <v>38</v>
      </c>
      <c r="F49" s="217"/>
      <c r="G49" s="585">
        <v>764</v>
      </c>
      <c r="H49" s="585">
        <v>282</v>
      </c>
      <c r="I49" s="585" t="s">
        <v>367</v>
      </c>
      <c r="J49" s="585" t="s">
        <v>367</v>
      </c>
      <c r="K49" s="585" t="s">
        <v>367</v>
      </c>
      <c r="L49" s="585" t="s">
        <v>367</v>
      </c>
      <c r="M49" s="585"/>
      <c r="N49" s="585"/>
      <c r="O49" s="585" t="s">
        <v>367</v>
      </c>
      <c r="P49" s="585" t="s">
        <v>367</v>
      </c>
      <c r="Q49" s="585"/>
      <c r="R49" s="585"/>
      <c r="S49" s="585">
        <v>674</v>
      </c>
      <c r="T49" s="585">
        <v>660</v>
      </c>
      <c r="U49" s="585"/>
      <c r="V49" s="585"/>
      <c r="W49" s="585">
        <v>705</v>
      </c>
      <c r="X49" s="585">
        <v>689</v>
      </c>
      <c r="Y49" s="585"/>
      <c r="Z49" s="585"/>
      <c r="AA49" s="585" t="s">
        <v>367</v>
      </c>
      <c r="AB49" s="585" t="s">
        <v>367</v>
      </c>
      <c r="AC49" s="585">
        <v>805</v>
      </c>
      <c r="AD49" s="585">
        <v>796</v>
      </c>
      <c r="AE49" s="585">
        <v>736</v>
      </c>
      <c r="AF49" s="585">
        <v>719</v>
      </c>
      <c r="AG49" s="585"/>
      <c r="AH49" s="585"/>
      <c r="AI49" s="585"/>
      <c r="AJ49" s="585"/>
      <c r="AK49" s="585">
        <v>45</v>
      </c>
      <c r="AL49" s="585">
        <v>10</v>
      </c>
      <c r="AM49" s="585">
        <v>15</v>
      </c>
      <c r="AN49" s="585" t="s">
        <v>367</v>
      </c>
      <c r="AO49" s="585" t="s">
        <v>367</v>
      </c>
      <c r="AP49" s="585" t="s">
        <v>367</v>
      </c>
      <c r="AQ49" s="614" t="s">
        <v>367</v>
      </c>
    </row>
    <row r="50" spans="1:43" s="75" customFormat="1" ht="21" customHeight="1">
      <c r="A50" s="347"/>
      <c r="B50" s="217"/>
      <c r="C50" s="217"/>
      <c r="D50" s="237"/>
      <c r="E50" s="217" t="s">
        <v>52</v>
      </c>
      <c r="F50" s="217"/>
      <c r="G50" s="585">
        <v>140</v>
      </c>
      <c r="H50" s="585">
        <v>76</v>
      </c>
      <c r="I50" s="585" t="s">
        <v>367</v>
      </c>
      <c r="J50" s="585" t="s">
        <v>367</v>
      </c>
      <c r="K50" s="585" t="s">
        <v>367</v>
      </c>
      <c r="L50" s="585" t="s">
        <v>367</v>
      </c>
      <c r="M50" s="585"/>
      <c r="N50" s="585"/>
      <c r="O50" s="585" t="s">
        <v>367</v>
      </c>
      <c r="P50" s="585" t="s">
        <v>367</v>
      </c>
      <c r="Q50" s="585"/>
      <c r="R50" s="585"/>
      <c r="S50" s="585">
        <v>129</v>
      </c>
      <c r="T50" s="585">
        <v>125</v>
      </c>
      <c r="U50" s="585"/>
      <c r="V50" s="585"/>
      <c r="W50" s="585" t="s">
        <v>367</v>
      </c>
      <c r="X50" s="585" t="s">
        <v>367</v>
      </c>
      <c r="Y50" s="585"/>
      <c r="Z50" s="585"/>
      <c r="AA50" s="585">
        <v>125</v>
      </c>
      <c r="AB50" s="585">
        <v>114</v>
      </c>
      <c r="AC50" s="585">
        <v>146</v>
      </c>
      <c r="AD50" s="585">
        <v>137</v>
      </c>
      <c r="AE50" s="585">
        <v>166</v>
      </c>
      <c r="AF50" s="585">
        <v>161</v>
      </c>
      <c r="AG50" s="585"/>
      <c r="AH50" s="585"/>
      <c r="AI50" s="585"/>
      <c r="AJ50" s="585"/>
      <c r="AK50" s="585">
        <v>3</v>
      </c>
      <c r="AL50" s="585" t="s">
        <v>367</v>
      </c>
      <c r="AM50" s="585">
        <v>21</v>
      </c>
      <c r="AN50" s="585" t="s">
        <v>367</v>
      </c>
      <c r="AO50" s="585" t="s">
        <v>367</v>
      </c>
      <c r="AP50" s="585" t="s">
        <v>367</v>
      </c>
      <c r="AQ50" s="614" t="s">
        <v>367</v>
      </c>
    </row>
    <row r="51" spans="1:43" s="75" customFormat="1" ht="21" customHeight="1">
      <c r="A51" s="350"/>
      <c r="B51" s="217"/>
      <c r="C51" s="217"/>
      <c r="D51" s="237"/>
      <c r="E51" s="217" t="s">
        <v>53</v>
      </c>
      <c r="F51" s="217"/>
      <c r="G51" s="586">
        <v>112</v>
      </c>
      <c r="H51" s="586">
        <v>89</v>
      </c>
      <c r="I51" s="586">
        <v>121</v>
      </c>
      <c r="J51" s="586">
        <v>178</v>
      </c>
      <c r="K51" s="586" t="s">
        <v>367</v>
      </c>
      <c r="L51" s="586" t="s">
        <v>367</v>
      </c>
      <c r="M51" s="586"/>
      <c r="N51" s="586"/>
      <c r="O51" s="586" t="s">
        <v>367</v>
      </c>
      <c r="P51" s="586" t="s">
        <v>367</v>
      </c>
      <c r="Q51" s="586"/>
      <c r="R51" s="586"/>
      <c r="S51" s="586">
        <v>138</v>
      </c>
      <c r="T51" s="586">
        <v>138</v>
      </c>
      <c r="U51" s="586"/>
      <c r="V51" s="586"/>
      <c r="W51" s="586">
        <v>119</v>
      </c>
      <c r="X51" s="586">
        <v>118</v>
      </c>
      <c r="Y51" s="586"/>
      <c r="Z51" s="586"/>
      <c r="AA51" s="586">
        <v>118</v>
      </c>
      <c r="AB51" s="586">
        <v>117</v>
      </c>
      <c r="AC51" s="586">
        <v>137</v>
      </c>
      <c r="AD51" s="586">
        <v>136</v>
      </c>
      <c r="AE51" s="586">
        <v>147</v>
      </c>
      <c r="AF51" s="586">
        <v>144</v>
      </c>
      <c r="AG51" s="586"/>
      <c r="AH51" s="586"/>
      <c r="AI51" s="586"/>
      <c r="AJ51" s="586"/>
      <c r="AK51" s="586">
        <v>3</v>
      </c>
      <c r="AL51" s="586">
        <v>1</v>
      </c>
      <c r="AM51" s="586">
        <v>18</v>
      </c>
      <c r="AN51" s="586" t="s">
        <v>367</v>
      </c>
      <c r="AO51" s="586" t="s">
        <v>367</v>
      </c>
      <c r="AP51" s="586" t="s">
        <v>367</v>
      </c>
      <c r="AQ51" s="617" t="s">
        <v>367</v>
      </c>
    </row>
    <row r="52" spans="1:43" s="46" customFormat="1" ht="21" customHeight="1">
      <c r="A52" s="242"/>
      <c r="B52" s="293" t="s">
        <v>9</v>
      </c>
      <c r="C52" s="293"/>
      <c r="D52" s="366"/>
      <c r="E52" s="293"/>
      <c r="F52" s="293"/>
      <c r="G52" s="584">
        <f aca="true" t="shared" si="10" ref="G52:AQ52">SUM(G53:G54)</f>
        <v>436</v>
      </c>
      <c r="H52" s="584">
        <f t="shared" si="10"/>
        <v>121</v>
      </c>
      <c r="I52" s="584">
        <f t="shared" si="10"/>
        <v>580</v>
      </c>
      <c r="J52" s="584">
        <f t="shared" si="10"/>
        <v>854</v>
      </c>
      <c r="K52" s="584">
        <f t="shared" si="10"/>
        <v>0</v>
      </c>
      <c r="L52" s="584">
        <f t="shared" si="10"/>
        <v>0</v>
      </c>
      <c r="M52" s="584">
        <f t="shared" si="10"/>
        <v>0</v>
      </c>
      <c r="N52" s="584">
        <f t="shared" si="10"/>
        <v>0</v>
      </c>
      <c r="O52" s="584">
        <f t="shared" si="10"/>
        <v>0</v>
      </c>
      <c r="P52" s="584">
        <f t="shared" si="10"/>
        <v>0</v>
      </c>
      <c r="Q52" s="584">
        <f t="shared" si="10"/>
        <v>0</v>
      </c>
      <c r="R52" s="584">
        <f t="shared" si="10"/>
        <v>0</v>
      </c>
      <c r="S52" s="584">
        <f t="shared" si="10"/>
        <v>460</v>
      </c>
      <c r="T52" s="584">
        <f t="shared" si="10"/>
        <v>455</v>
      </c>
      <c r="U52" s="584">
        <f t="shared" si="10"/>
        <v>0</v>
      </c>
      <c r="V52" s="584">
        <f t="shared" si="10"/>
        <v>0</v>
      </c>
      <c r="W52" s="584">
        <f t="shared" si="10"/>
        <v>267</v>
      </c>
      <c r="X52" s="584">
        <f t="shared" si="10"/>
        <v>258</v>
      </c>
      <c r="Y52" s="584">
        <f t="shared" si="10"/>
        <v>0</v>
      </c>
      <c r="Z52" s="584">
        <f t="shared" si="10"/>
        <v>0</v>
      </c>
      <c r="AA52" s="584">
        <f t="shared" si="10"/>
        <v>0</v>
      </c>
      <c r="AB52" s="584">
        <f t="shared" si="10"/>
        <v>0</v>
      </c>
      <c r="AC52" s="584">
        <f t="shared" si="10"/>
        <v>491</v>
      </c>
      <c r="AD52" s="584">
        <f t="shared" si="10"/>
        <v>478</v>
      </c>
      <c r="AE52" s="584">
        <f t="shared" si="10"/>
        <v>476</v>
      </c>
      <c r="AF52" s="584">
        <f t="shared" si="10"/>
        <v>448</v>
      </c>
      <c r="AG52" s="584">
        <f t="shared" si="10"/>
        <v>0</v>
      </c>
      <c r="AH52" s="584">
        <f t="shared" si="10"/>
        <v>0</v>
      </c>
      <c r="AI52" s="584">
        <f t="shared" si="10"/>
        <v>0</v>
      </c>
      <c r="AJ52" s="584">
        <f t="shared" si="10"/>
        <v>0</v>
      </c>
      <c r="AK52" s="584">
        <f t="shared" si="10"/>
        <v>12</v>
      </c>
      <c r="AL52" s="584">
        <f t="shared" si="10"/>
        <v>18</v>
      </c>
      <c r="AM52" s="584">
        <f t="shared" si="10"/>
        <v>38</v>
      </c>
      <c r="AN52" s="584">
        <f t="shared" si="10"/>
        <v>0</v>
      </c>
      <c r="AO52" s="584">
        <f t="shared" si="10"/>
        <v>0</v>
      </c>
      <c r="AP52" s="584">
        <f t="shared" si="10"/>
        <v>0</v>
      </c>
      <c r="AQ52" s="608">
        <f t="shared" si="10"/>
        <v>0</v>
      </c>
    </row>
    <row r="53" spans="1:43" s="75" customFormat="1" ht="21" customHeight="1">
      <c r="A53" s="347"/>
      <c r="B53" s="217"/>
      <c r="C53" s="217"/>
      <c r="D53" s="237"/>
      <c r="E53" s="217" t="s">
        <v>90</v>
      </c>
      <c r="F53" s="217"/>
      <c r="G53" s="585">
        <v>208</v>
      </c>
      <c r="H53" s="585">
        <v>37</v>
      </c>
      <c r="I53" s="585">
        <v>238</v>
      </c>
      <c r="J53" s="585">
        <v>362</v>
      </c>
      <c r="K53" s="585" t="s">
        <v>367</v>
      </c>
      <c r="L53" s="585" t="s">
        <v>367</v>
      </c>
      <c r="M53" s="585"/>
      <c r="N53" s="585"/>
      <c r="O53" s="585" t="s">
        <v>367</v>
      </c>
      <c r="P53" s="585" t="s">
        <v>367</v>
      </c>
      <c r="Q53" s="585"/>
      <c r="R53" s="585"/>
      <c r="S53" s="585">
        <v>187</v>
      </c>
      <c r="T53" s="585">
        <v>187</v>
      </c>
      <c r="U53" s="585"/>
      <c r="V53" s="585"/>
      <c r="W53" s="585" t="s">
        <v>367</v>
      </c>
      <c r="X53" s="585" t="s">
        <v>367</v>
      </c>
      <c r="Y53" s="585"/>
      <c r="Z53" s="585"/>
      <c r="AA53" s="585" t="s">
        <v>367</v>
      </c>
      <c r="AB53" s="585" t="s">
        <v>367</v>
      </c>
      <c r="AC53" s="585">
        <v>218</v>
      </c>
      <c r="AD53" s="585">
        <v>212</v>
      </c>
      <c r="AE53" s="585">
        <v>191</v>
      </c>
      <c r="AF53" s="585">
        <v>179</v>
      </c>
      <c r="AG53" s="585"/>
      <c r="AH53" s="585"/>
      <c r="AI53" s="585"/>
      <c r="AJ53" s="585"/>
      <c r="AK53" s="585">
        <v>4</v>
      </c>
      <c r="AL53" s="585">
        <v>12</v>
      </c>
      <c r="AM53" s="585">
        <v>11</v>
      </c>
      <c r="AN53" s="585" t="s">
        <v>367</v>
      </c>
      <c r="AO53" s="585" t="s">
        <v>367</v>
      </c>
      <c r="AP53" s="585" t="s">
        <v>367</v>
      </c>
      <c r="AQ53" s="614" t="s">
        <v>367</v>
      </c>
    </row>
    <row r="54" spans="1:43" s="75" customFormat="1" ht="21" customHeight="1">
      <c r="A54" s="350"/>
      <c r="B54" s="217"/>
      <c r="C54" s="217"/>
      <c r="D54" s="237"/>
      <c r="E54" s="217" t="s">
        <v>54</v>
      </c>
      <c r="F54" s="217"/>
      <c r="G54" s="586">
        <v>228</v>
      </c>
      <c r="H54" s="586">
        <v>84</v>
      </c>
      <c r="I54" s="586">
        <v>342</v>
      </c>
      <c r="J54" s="586">
        <v>492</v>
      </c>
      <c r="K54" s="586" t="s">
        <v>367</v>
      </c>
      <c r="L54" s="586" t="s">
        <v>367</v>
      </c>
      <c r="M54" s="586"/>
      <c r="N54" s="586"/>
      <c r="O54" s="586" t="s">
        <v>367</v>
      </c>
      <c r="P54" s="586" t="s">
        <v>367</v>
      </c>
      <c r="Q54" s="586"/>
      <c r="R54" s="586"/>
      <c r="S54" s="586">
        <v>273</v>
      </c>
      <c r="T54" s="586">
        <v>268</v>
      </c>
      <c r="U54" s="586"/>
      <c r="V54" s="586"/>
      <c r="W54" s="586">
        <v>267</v>
      </c>
      <c r="X54" s="586">
        <v>258</v>
      </c>
      <c r="Y54" s="586"/>
      <c r="Z54" s="586"/>
      <c r="AA54" s="586" t="s">
        <v>367</v>
      </c>
      <c r="AB54" s="586" t="s">
        <v>367</v>
      </c>
      <c r="AC54" s="586">
        <v>273</v>
      </c>
      <c r="AD54" s="586">
        <v>266</v>
      </c>
      <c r="AE54" s="586">
        <v>285</v>
      </c>
      <c r="AF54" s="586">
        <v>269</v>
      </c>
      <c r="AG54" s="586"/>
      <c r="AH54" s="586"/>
      <c r="AI54" s="586"/>
      <c r="AJ54" s="586"/>
      <c r="AK54" s="586">
        <v>8</v>
      </c>
      <c r="AL54" s="586">
        <v>6</v>
      </c>
      <c r="AM54" s="586">
        <v>27</v>
      </c>
      <c r="AN54" s="586" t="s">
        <v>367</v>
      </c>
      <c r="AO54" s="586" t="s">
        <v>367</v>
      </c>
      <c r="AP54" s="586" t="s">
        <v>367</v>
      </c>
      <c r="AQ54" s="617" t="s">
        <v>367</v>
      </c>
    </row>
    <row r="55" spans="1:43" s="46" customFormat="1" ht="21" customHeight="1">
      <c r="A55" s="242"/>
      <c r="B55" s="293" t="s">
        <v>10</v>
      </c>
      <c r="C55" s="293"/>
      <c r="D55" s="366"/>
      <c r="E55" s="292"/>
      <c r="F55" s="293"/>
      <c r="G55" s="584">
        <f aca="true" t="shared" si="11" ref="G55:AQ55">SUM(G56:G57)</f>
        <v>847</v>
      </c>
      <c r="H55" s="584">
        <f t="shared" si="11"/>
        <v>496</v>
      </c>
      <c r="I55" s="584">
        <f t="shared" si="11"/>
        <v>666</v>
      </c>
      <c r="J55" s="584">
        <f t="shared" si="11"/>
        <v>666</v>
      </c>
      <c r="K55" s="584">
        <f t="shared" si="11"/>
        <v>0</v>
      </c>
      <c r="L55" s="584">
        <f t="shared" si="11"/>
        <v>0</v>
      </c>
      <c r="M55" s="584">
        <f t="shared" si="11"/>
        <v>0</v>
      </c>
      <c r="N55" s="584">
        <f t="shared" si="11"/>
        <v>0</v>
      </c>
      <c r="O55" s="584">
        <f t="shared" si="11"/>
        <v>0</v>
      </c>
      <c r="P55" s="584">
        <f t="shared" si="11"/>
        <v>0</v>
      </c>
      <c r="Q55" s="584">
        <f t="shared" si="11"/>
        <v>0</v>
      </c>
      <c r="R55" s="584">
        <f t="shared" si="11"/>
        <v>0</v>
      </c>
      <c r="S55" s="584">
        <f t="shared" si="11"/>
        <v>873</v>
      </c>
      <c r="T55" s="584">
        <f t="shared" si="11"/>
        <v>861</v>
      </c>
      <c r="U55" s="584">
        <f t="shared" si="11"/>
        <v>0</v>
      </c>
      <c r="V55" s="584">
        <f t="shared" si="11"/>
        <v>0</v>
      </c>
      <c r="W55" s="584">
        <f t="shared" si="11"/>
        <v>0</v>
      </c>
      <c r="X55" s="584">
        <f t="shared" si="11"/>
        <v>0</v>
      </c>
      <c r="Y55" s="584">
        <f t="shared" si="11"/>
        <v>0</v>
      </c>
      <c r="Z55" s="584">
        <f t="shared" si="11"/>
        <v>0</v>
      </c>
      <c r="AA55" s="584">
        <f t="shared" si="11"/>
        <v>0</v>
      </c>
      <c r="AB55" s="584">
        <f t="shared" si="11"/>
        <v>0</v>
      </c>
      <c r="AC55" s="584">
        <f t="shared" si="11"/>
        <v>807</v>
      </c>
      <c r="AD55" s="584">
        <f t="shared" si="11"/>
        <v>795</v>
      </c>
      <c r="AE55" s="584">
        <f t="shared" si="11"/>
        <v>982</v>
      </c>
      <c r="AF55" s="584">
        <f t="shared" si="11"/>
        <v>952</v>
      </c>
      <c r="AG55" s="584">
        <f t="shared" si="11"/>
        <v>0</v>
      </c>
      <c r="AH55" s="584">
        <f t="shared" si="11"/>
        <v>0</v>
      </c>
      <c r="AI55" s="584">
        <f t="shared" si="11"/>
        <v>0</v>
      </c>
      <c r="AJ55" s="584">
        <f t="shared" si="11"/>
        <v>0</v>
      </c>
      <c r="AK55" s="584">
        <f t="shared" si="11"/>
        <v>43</v>
      </c>
      <c r="AL55" s="584">
        <f t="shared" si="11"/>
        <v>24</v>
      </c>
      <c r="AM55" s="584">
        <f t="shared" si="11"/>
        <v>50</v>
      </c>
      <c r="AN55" s="584">
        <f t="shared" si="11"/>
        <v>0</v>
      </c>
      <c r="AO55" s="584">
        <f t="shared" si="11"/>
        <v>0</v>
      </c>
      <c r="AP55" s="584">
        <f t="shared" si="11"/>
        <v>0</v>
      </c>
      <c r="AQ55" s="608">
        <f t="shared" si="11"/>
        <v>0</v>
      </c>
    </row>
    <row r="56" spans="1:43" s="46" customFormat="1" ht="21" customHeight="1">
      <c r="A56" s="242"/>
      <c r="B56" s="217"/>
      <c r="C56" s="255"/>
      <c r="D56" s="252"/>
      <c r="E56" s="217" t="s">
        <v>91</v>
      </c>
      <c r="F56" s="255"/>
      <c r="G56" s="585">
        <v>333</v>
      </c>
      <c r="H56" s="585">
        <v>240</v>
      </c>
      <c r="I56" s="585">
        <v>245</v>
      </c>
      <c r="J56" s="585">
        <v>245</v>
      </c>
      <c r="K56" s="585" t="s">
        <v>367</v>
      </c>
      <c r="L56" s="585" t="s">
        <v>367</v>
      </c>
      <c r="M56" s="585"/>
      <c r="N56" s="585"/>
      <c r="O56" s="585" t="s">
        <v>367</v>
      </c>
      <c r="P56" s="585" t="s">
        <v>367</v>
      </c>
      <c r="Q56" s="585"/>
      <c r="R56" s="585"/>
      <c r="S56" s="585">
        <v>332</v>
      </c>
      <c r="T56" s="585">
        <v>329</v>
      </c>
      <c r="U56" s="585"/>
      <c r="V56" s="585"/>
      <c r="W56" s="585" t="s">
        <v>367</v>
      </c>
      <c r="X56" s="585" t="s">
        <v>367</v>
      </c>
      <c r="Y56" s="585"/>
      <c r="Z56" s="585"/>
      <c r="AA56" s="585" t="s">
        <v>367</v>
      </c>
      <c r="AB56" s="585" t="s">
        <v>367</v>
      </c>
      <c r="AC56" s="585">
        <v>303</v>
      </c>
      <c r="AD56" s="585">
        <v>297</v>
      </c>
      <c r="AE56" s="585">
        <v>369</v>
      </c>
      <c r="AF56" s="585">
        <v>357</v>
      </c>
      <c r="AG56" s="585"/>
      <c r="AH56" s="585"/>
      <c r="AI56" s="585"/>
      <c r="AJ56" s="585"/>
      <c r="AK56" s="585">
        <v>11</v>
      </c>
      <c r="AL56" s="585">
        <v>12</v>
      </c>
      <c r="AM56" s="585">
        <v>31</v>
      </c>
      <c r="AN56" s="585" t="s">
        <v>367</v>
      </c>
      <c r="AO56" s="585" t="s">
        <v>367</v>
      </c>
      <c r="AP56" s="585" t="s">
        <v>367</v>
      </c>
      <c r="AQ56" s="614" t="s">
        <v>367</v>
      </c>
    </row>
    <row r="57" spans="1:43" s="75" customFormat="1" ht="21" customHeight="1">
      <c r="A57" s="350"/>
      <c r="B57" s="217"/>
      <c r="C57" s="217"/>
      <c r="D57" s="237"/>
      <c r="E57" s="217" t="s">
        <v>45</v>
      </c>
      <c r="F57" s="217"/>
      <c r="G57" s="586">
        <v>514</v>
      </c>
      <c r="H57" s="586">
        <v>256</v>
      </c>
      <c r="I57" s="586">
        <v>421</v>
      </c>
      <c r="J57" s="586">
        <v>421</v>
      </c>
      <c r="K57" s="586" t="s">
        <v>367</v>
      </c>
      <c r="L57" s="586" t="s">
        <v>367</v>
      </c>
      <c r="M57" s="586"/>
      <c r="N57" s="586"/>
      <c r="O57" s="586" t="s">
        <v>367</v>
      </c>
      <c r="P57" s="586" t="s">
        <v>367</v>
      </c>
      <c r="Q57" s="586"/>
      <c r="R57" s="586"/>
      <c r="S57" s="586">
        <v>541</v>
      </c>
      <c r="T57" s="586">
        <v>532</v>
      </c>
      <c r="U57" s="586"/>
      <c r="V57" s="586"/>
      <c r="W57" s="586" t="s">
        <v>367</v>
      </c>
      <c r="X57" s="586" t="s">
        <v>367</v>
      </c>
      <c r="Y57" s="586"/>
      <c r="Z57" s="586"/>
      <c r="AA57" s="586" t="s">
        <v>367</v>
      </c>
      <c r="AB57" s="586" t="s">
        <v>367</v>
      </c>
      <c r="AC57" s="586">
        <v>504</v>
      </c>
      <c r="AD57" s="586">
        <v>498</v>
      </c>
      <c r="AE57" s="586">
        <v>613</v>
      </c>
      <c r="AF57" s="586">
        <v>595</v>
      </c>
      <c r="AG57" s="586"/>
      <c r="AH57" s="586"/>
      <c r="AI57" s="586"/>
      <c r="AJ57" s="586"/>
      <c r="AK57" s="586">
        <v>32</v>
      </c>
      <c r="AL57" s="586">
        <v>12</v>
      </c>
      <c r="AM57" s="586">
        <v>19</v>
      </c>
      <c r="AN57" s="586" t="s">
        <v>367</v>
      </c>
      <c r="AO57" s="586" t="s">
        <v>367</v>
      </c>
      <c r="AP57" s="586" t="s">
        <v>367</v>
      </c>
      <c r="AQ57" s="617" t="s">
        <v>367</v>
      </c>
    </row>
    <row r="58" spans="1:43" s="46" customFormat="1" ht="21" customHeight="1">
      <c r="A58" s="359"/>
      <c r="B58" s="293" t="s">
        <v>11</v>
      </c>
      <c r="C58" s="293"/>
      <c r="D58" s="366"/>
      <c r="E58" s="293"/>
      <c r="F58" s="293"/>
      <c r="G58" s="584">
        <f aca="true" t="shared" si="12" ref="G58:AQ58">SUM(G59:G61)</f>
        <v>1116</v>
      </c>
      <c r="H58" s="584">
        <f t="shared" si="12"/>
        <v>685</v>
      </c>
      <c r="I58" s="584">
        <f t="shared" si="12"/>
        <v>327</v>
      </c>
      <c r="J58" s="584">
        <f t="shared" si="12"/>
        <v>647</v>
      </c>
      <c r="K58" s="584">
        <f t="shared" si="12"/>
        <v>0</v>
      </c>
      <c r="L58" s="584">
        <f t="shared" si="12"/>
        <v>0</v>
      </c>
      <c r="M58" s="584">
        <f t="shared" si="12"/>
        <v>0</v>
      </c>
      <c r="N58" s="584">
        <f t="shared" si="12"/>
        <v>0</v>
      </c>
      <c r="O58" s="584">
        <f t="shared" si="12"/>
        <v>0</v>
      </c>
      <c r="P58" s="584">
        <f t="shared" si="12"/>
        <v>0</v>
      </c>
      <c r="Q58" s="584">
        <f t="shared" si="12"/>
        <v>0</v>
      </c>
      <c r="R58" s="584">
        <f t="shared" si="12"/>
        <v>0</v>
      </c>
      <c r="S58" s="584">
        <f t="shared" si="12"/>
        <v>1109</v>
      </c>
      <c r="T58" s="584">
        <f t="shared" si="12"/>
        <v>1090</v>
      </c>
      <c r="U58" s="584">
        <f t="shared" si="12"/>
        <v>0</v>
      </c>
      <c r="V58" s="584">
        <f t="shared" si="12"/>
        <v>0</v>
      </c>
      <c r="W58" s="584">
        <f t="shared" si="12"/>
        <v>0</v>
      </c>
      <c r="X58" s="584">
        <f t="shared" si="12"/>
        <v>0</v>
      </c>
      <c r="Y58" s="584">
        <f t="shared" si="12"/>
        <v>0</v>
      </c>
      <c r="Z58" s="584">
        <f t="shared" si="12"/>
        <v>0</v>
      </c>
      <c r="AA58" s="584">
        <f t="shared" si="12"/>
        <v>789</v>
      </c>
      <c r="AB58" s="584">
        <f t="shared" si="12"/>
        <v>768</v>
      </c>
      <c r="AC58" s="584">
        <f t="shared" si="12"/>
        <v>1135</v>
      </c>
      <c r="AD58" s="584">
        <f t="shared" si="12"/>
        <v>1074</v>
      </c>
      <c r="AE58" s="584">
        <f t="shared" si="12"/>
        <v>1185</v>
      </c>
      <c r="AF58" s="584">
        <f t="shared" si="12"/>
        <v>1119</v>
      </c>
      <c r="AG58" s="584">
        <f t="shared" si="12"/>
        <v>0</v>
      </c>
      <c r="AH58" s="584">
        <f t="shared" si="12"/>
        <v>0</v>
      </c>
      <c r="AI58" s="584">
        <f t="shared" si="12"/>
        <v>0</v>
      </c>
      <c r="AJ58" s="584">
        <f t="shared" si="12"/>
        <v>0</v>
      </c>
      <c r="AK58" s="584">
        <f t="shared" si="12"/>
        <v>40</v>
      </c>
      <c r="AL58" s="584">
        <f t="shared" si="12"/>
        <v>35</v>
      </c>
      <c r="AM58" s="584">
        <f t="shared" si="12"/>
        <v>63</v>
      </c>
      <c r="AN58" s="584">
        <f t="shared" si="12"/>
        <v>0</v>
      </c>
      <c r="AO58" s="584">
        <f t="shared" si="12"/>
        <v>327</v>
      </c>
      <c r="AP58" s="584">
        <f t="shared" si="12"/>
        <v>327</v>
      </c>
      <c r="AQ58" s="608">
        <f t="shared" si="12"/>
        <v>0</v>
      </c>
    </row>
    <row r="59" spans="1:43" s="75" customFormat="1" ht="21" customHeight="1">
      <c r="A59" s="347"/>
      <c r="B59" s="217"/>
      <c r="C59" s="217"/>
      <c r="D59" s="237"/>
      <c r="E59" s="217" t="s">
        <v>39</v>
      </c>
      <c r="F59" s="217"/>
      <c r="G59" s="585">
        <v>404</v>
      </c>
      <c r="H59" s="585">
        <v>225</v>
      </c>
      <c r="I59" s="585">
        <v>327</v>
      </c>
      <c r="J59" s="585">
        <v>647</v>
      </c>
      <c r="K59" s="585" t="s">
        <v>367</v>
      </c>
      <c r="L59" s="585" t="s">
        <v>367</v>
      </c>
      <c r="M59" s="585"/>
      <c r="N59" s="585"/>
      <c r="O59" s="585" t="s">
        <v>367</v>
      </c>
      <c r="P59" s="585" t="s">
        <v>367</v>
      </c>
      <c r="Q59" s="585"/>
      <c r="R59" s="585"/>
      <c r="S59" s="585">
        <v>374</v>
      </c>
      <c r="T59" s="585">
        <v>373</v>
      </c>
      <c r="U59" s="585"/>
      <c r="V59" s="585"/>
      <c r="W59" s="585" t="s">
        <v>367</v>
      </c>
      <c r="X59" s="585" t="s">
        <v>367</v>
      </c>
      <c r="Y59" s="585"/>
      <c r="Z59" s="585"/>
      <c r="AA59" s="585">
        <v>397</v>
      </c>
      <c r="AB59" s="585">
        <v>388</v>
      </c>
      <c r="AC59" s="585">
        <v>396</v>
      </c>
      <c r="AD59" s="585">
        <v>392</v>
      </c>
      <c r="AE59" s="585">
        <v>433</v>
      </c>
      <c r="AF59" s="585">
        <v>404</v>
      </c>
      <c r="AG59" s="585"/>
      <c r="AH59" s="585"/>
      <c r="AI59" s="585"/>
      <c r="AJ59" s="585"/>
      <c r="AK59" s="585">
        <v>22</v>
      </c>
      <c r="AL59" s="585">
        <v>16</v>
      </c>
      <c r="AM59" s="585">
        <v>22</v>
      </c>
      <c r="AN59" s="585" t="s">
        <v>367</v>
      </c>
      <c r="AO59" s="585">
        <v>327</v>
      </c>
      <c r="AP59" s="585">
        <v>327</v>
      </c>
      <c r="AQ59" s="614" t="s">
        <v>367</v>
      </c>
    </row>
    <row r="60" spans="1:43" s="75" customFormat="1" ht="21" customHeight="1">
      <c r="A60" s="347"/>
      <c r="B60" s="217"/>
      <c r="C60" s="217"/>
      <c r="D60" s="237"/>
      <c r="E60" s="217" t="s">
        <v>46</v>
      </c>
      <c r="F60" s="217"/>
      <c r="G60" s="585">
        <v>378</v>
      </c>
      <c r="H60" s="585">
        <v>257</v>
      </c>
      <c r="I60" s="585" t="s">
        <v>367</v>
      </c>
      <c r="J60" s="585" t="s">
        <v>367</v>
      </c>
      <c r="K60" s="585" t="s">
        <v>367</v>
      </c>
      <c r="L60" s="585" t="s">
        <v>367</v>
      </c>
      <c r="M60" s="585"/>
      <c r="N60" s="585"/>
      <c r="O60" s="585" t="s">
        <v>367</v>
      </c>
      <c r="P60" s="585" t="s">
        <v>367</v>
      </c>
      <c r="Q60" s="585"/>
      <c r="R60" s="585"/>
      <c r="S60" s="585">
        <v>399</v>
      </c>
      <c r="T60" s="585">
        <v>395</v>
      </c>
      <c r="U60" s="585"/>
      <c r="V60" s="585"/>
      <c r="W60" s="585" t="s">
        <v>367</v>
      </c>
      <c r="X60" s="585" t="s">
        <v>367</v>
      </c>
      <c r="Y60" s="585"/>
      <c r="Z60" s="585"/>
      <c r="AA60" s="585">
        <v>392</v>
      </c>
      <c r="AB60" s="585">
        <v>380</v>
      </c>
      <c r="AC60" s="585">
        <v>402</v>
      </c>
      <c r="AD60" s="585">
        <v>382</v>
      </c>
      <c r="AE60" s="585">
        <v>414</v>
      </c>
      <c r="AF60" s="585">
        <v>399</v>
      </c>
      <c r="AG60" s="585"/>
      <c r="AH60" s="585"/>
      <c r="AI60" s="585"/>
      <c r="AJ60" s="585"/>
      <c r="AK60" s="585">
        <v>0</v>
      </c>
      <c r="AL60" s="585">
        <v>14</v>
      </c>
      <c r="AM60" s="585">
        <v>36</v>
      </c>
      <c r="AN60" s="585" t="s">
        <v>367</v>
      </c>
      <c r="AO60" s="585" t="s">
        <v>367</v>
      </c>
      <c r="AP60" s="585" t="s">
        <v>367</v>
      </c>
      <c r="AQ60" s="614" t="s">
        <v>367</v>
      </c>
    </row>
    <row r="61" spans="1:46" s="75" customFormat="1" ht="21" customHeight="1" thickBot="1">
      <c r="A61" s="368"/>
      <c r="B61" s="369"/>
      <c r="C61" s="369"/>
      <c r="D61" s="567"/>
      <c r="E61" s="369" t="s">
        <v>55</v>
      </c>
      <c r="F61" s="369"/>
      <c r="G61" s="589">
        <v>334</v>
      </c>
      <c r="H61" s="589">
        <v>203</v>
      </c>
      <c r="I61" s="589" t="s">
        <v>367</v>
      </c>
      <c r="J61" s="589" t="s">
        <v>367</v>
      </c>
      <c r="K61" s="589" t="s">
        <v>367</v>
      </c>
      <c r="L61" s="589" t="s">
        <v>367</v>
      </c>
      <c r="M61" s="589"/>
      <c r="N61" s="589"/>
      <c r="O61" s="589" t="s">
        <v>367</v>
      </c>
      <c r="P61" s="589" t="s">
        <v>367</v>
      </c>
      <c r="Q61" s="589"/>
      <c r="R61" s="589"/>
      <c r="S61" s="589">
        <v>336</v>
      </c>
      <c r="T61" s="589">
        <v>322</v>
      </c>
      <c r="U61" s="589"/>
      <c r="V61" s="589"/>
      <c r="W61" s="589" t="s">
        <v>367</v>
      </c>
      <c r="X61" s="589" t="s">
        <v>367</v>
      </c>
      <c r="Y61" s="589"/>
      <c r="Z61" s="589"/>
      <c r="AA61" s="589" t="s">
        <v>367</v>
      </c>
      <c r="AB61" s="589" t="s">
        <v>367</v>
      </c>
      <c r="AC61" s="589">
        <v>337</v>
      </c>
      <c r="AD61" s="589">
        <v>300</v>
      </c>
      <c r="AE61" s="589">
        <v>338</v>
      </c>
      <c r="AF61" s="589">
        <v>316</v>
      </c>
      <c r="AG61" s="589"/>
      <c r="AH61" s="589"/>
      <c r="AI61" s="589"/>
      <c r="AJ61" s="589"/>
      <c r="AK61" s="589">
        <v>18</v>
      </c>
      <c r="AL61" s="589">
        <v>5</v>
      </c>
      <c r="AM61" s="589">
        <v>5</v>
      </c>
      <c r="AN61" s="589" t="s">
        <v>367</v>
      </c>
      <c r="AO61" s="589" t="s">
        <v>367</v>
      </c>
      <c r="AP61" s="589" t="s">
        <v>367</v>
      </c>
      <c r="AQ61" s="634" t="s">
        <v>367</v>
      </c>
      <c r="AT61" s="725"/>
    </row>
    <row r="62" spans="2:30" ht="14.25">
      <c r="B62" s="145"/>
      <c r="C62" s="145"/>
      <c r="D62" s="145"/>
      <c r="E62" s="145"/>
      <c r="F62" s="145"/>
      <c r="G62" s="145" t="s">
        <v>372</v>
      </c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</row>
  </sheetData>
  <sheetProtection/>
  <mergeCells count="30">
    <mergeCell ref="H4:H6"/>
    <mergeCell ref="B4:B5"/>
    <mergeCell ref="E4:E5"/>
    <mergeCell ref="B9:E9"/>
    <mergeCell ref="G3:G6"/>
    <mergeCell ref="B7:E7"/>
    <mergeCell ref="B8:E8"/>
    <mergeCell ref="AI3:AN3"/>
    <mergeCell ref="AL4:AN4"/>
    <mergeCell ref="AG5:AH5"/>
    <mergeCell ref="M5:N5"/>
    <mergeCell ref="AE5:AF5"/>
    <mergeCell ref="AC5:AD5"/>
    <mergeCell ref="AN5:AN6"/>
    <mergeCell ref="AC4:AH4"/>
    <mergeCell ref="I3:AH3"/>
    <mergeCell ref="I4:J4"/>
    <mergeCell ref="AO3:AQ3"/>
    <mergeCell ref="AP4:AQ4"/>
    <mergeCell ref="AP5:AP6"/>
    <mergeCell ref="AQ5:AQ6"/>
    <mergeCell ref="K4:L4"/>
    <mergeCell ref="O5:P5"/>
    <mergeCell ref="S5:T5"/>
    <mergeCell ref="W5:X5"/>
    <mergeCell ref="M4:AB4"/>
    <mergeCell ref="AA5:AB5"/>
    <mergeCell ref="Q5:R5"/>
    <mergeCell ref="U5:V5"/>
    <mergeCell ref="Y5:Z5"/>
  </mergeCells>
  <printOptions/>
  <pageMargins left="0.67" right="0.36" top="0.7874015748031497" bottom="0.29" header="0" footer="0"/>
  <pageSetup horizontalDpi="1200" verticalDpi="1200" orientation="portrait" pageOrder="overThenDown" paperSize="9" scale="58" r:id="rId1"/>
  <rowBreaks count="1" manualBreakCount="1">
    <brk id="61" max="255" man="1"/>
  </rowBreaks>
  <colBreaks count="2" manualBreakCount="2">
    <brk id="18" max="65535" man="1"/>
    <brk id="28" max="6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W62"/>
  <sheetViews>
    <sheetView showOutlineSymbols="0" workbookViewId="0" topLeftCell="A1">
      <selection activeCell="E2" sqref="E2"/>
    </sheetView>
  </sheetViews>
  <sheetFormatPr defaultColWidth="8.75390625" defaultRowHeight="14.25"/>
  <cols>
    <col min="1" max="1" width="0.875" style="90" customWidth="1"/>
    <col min="2" max="2" width="8.625" style="90" customWidth="1"/>
    <col min="3" max="4" width="0.875" style="90" customWidth="1"/>
    <col min="5" max="5" width="11.75390625" style="90" customWidth="1"/>
    <col min="6" max="6" width="0.875" style="90" customWidth="1"/>
    <col min="7" max="9" width="8.75390625" style="90" customWidth="1"/>
    <col min="10" max="10" width="8.625" style="90" customWidth="1"/>
    <col min="11" max="11" width="8.875" style="90" customWidth="1"/>
    <col min="12" max="14" width="8.75390625" style="90" customWidth="1"/>
    <col min="15" max="16" width="7.625" style="90" customWidth="1"/>
    <col min="17" max="17" width="10.625" style="90" customWidth="1"/>
    <col min="18" max="19" width="7.625" style="90" customWidth="1"/>
    <col min="20" max="21" width="8.625" style="90" customWidth="1"/>
    <col min="22" max="22" width="7.625" style="90" customWidth="1"/>
    <col min="23" max="16384" width="8.75390625" style="90" customWidth="1"/>
  </cols>
  <sheetData>
    <row r="1" spans="1:22" s="87" customFormat="1" ht="30" customHeight="1">
      <c r="A1" s="83" t="s">
        <v>72</v>
      </c>
      <c r="B1" s="84"/>
      <c r="C1" s="85"/>
      <c r="D1" s="85"/>
      <c r="E1" s="86"/>
      <c r="F1" s="86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5" customHeight="1" thickBot="1">
      <c r="A2" s="88" t="s">
        <v>379</v>
      </c>
      <c r="B2" s="89"/>
      <c r="C2" s="89"/>
      <c r="D2" s="89"/>
      <c r="E2" s="89"/>
      <c r="F2" s="89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</row>
    <row r="3" spans="1:22" ht="27" customHeight="1">
      <c r="A3" s="91"/>
      <c r="B3" s="92" t="s">
        <v>71</v>
      </c>
      <c r="C3" s="93"/>
      <c r="D3" s="94"/>
      <c r="E3" s="92"/>
      <c r="F3" s="92"/>
      <c r="G3" s="884" t="s">
        <v>73</v>
      </c>
      <c r="H3" s="885"/>
      <c r="I3" s="885"/>
      <c r="J3" s="885"/>
      <c r="K3" s="885"/>
      <c r="L3" s="885"/>
      <c r="M3" s="885"/>
      <c r="N3" s="885"/>
      <c r="O3" s="885"/>
      <c r="P3" s="885"/>
      <c r="Q3" s="885"/>
      <c r="R3" s="885"/>
      <c r="S3" s="885"/>
      <c r="T3" s="885"/>
      <c r="U3" s="885"/>
      <c r="V3" s="886"/>
    </row>
    <row r="4" spans="1:22" ht="27" customHeight="1">
      <c r="A4" s="95"/>
      <c r="B4" s="882" t="s">
        <v>74</v>
      </c>
      <c r="C4" s="96"/>
      <c r="D4" s="97"/>
      <c r="E4" s="883" t="s">
        <v>75</v>
      </c>
      <c r="F4" s="98"/>
      <c r="G4" s="874" t="s">
        <v>76</v>
      </c>
      <c r="H4" s="875"/>
      <c r="I4" s="887" t="s">
        <v>77</v>
      </c>
      <c r="J4" s="875"/>
      <c r="K4" s="887" t="s">
        <v>78</v>
      </c>
      <c r="L4" s="875"/>
      <c r="M4" s="874" t="s">
        <v>79</v>
      </c>
      <c r="N4" s="875"/>
      <c r="O4" s="874" t="s">
        <v>80</v>
      </c>
      <c r="P4" s="875"/>
      <c r="Q4" s="892" t="s">
        <v>81</v>
      </c>
      <c r="R4" s="874" t="s">
        <v>82</v>
      </c>
      <c r="S4" s="888"/>
      <c r="T4" s="888"/>
      <c r="U4" s="888"/>
      <c r="V4" s="889"/>
    </row>
    <row r="5" spans="1:22" ht="27" customHeight="1">
      <c r="A5" s="95"/>
      <c r="B5" s="882"/>
      <c r="C5" s="96"/>
      <c r="D5" s="97"/>
      <c r="E5" s="882"/>
      <c r="F5" s="96"/>
      <c r="G5" s="878" t="s">
        <v>83</v>
      </c>
      <c r="H5" s="878" t="s">
        <v>84</v>
      </c>
      <c r="I5" s="878" t="s">
        <v>83</v>
      </c>
      <c r="J5" s="878" t="s">
        <v>84</v>
      </c>
      <c r="K5" s="878" t="s">
        <v>83</v>
      </c>
      <c r="L5" s="878" t="s">
        <v>84</v>
      </c>
      <c r="M5" s="878" t="s">
        <v>83</v>
      </c>
      <c r="N5" s="878" t="s">
        <v>84</v>
      </c>
      <c r="O5" s="876" t="s">
        <v>83</v>
      </c>
      <c r="P5" s="878" t="s">
        <v>84</v>
      </c>
      <c r="Q5" s="893"/>
      <c r="R5" s="878" t="s">
        <v>85</v>
      </c>
      <c r="S5" s="878" t="s">
        <v>86</v>
      </c>
      <c r="T5" s="878" t="s">
        <v>87</v>
      </c>
      <c r="U5" s="878" t="s">
        <v>88</v>
      </c>
      <c r="V5" s="890" t="s">
        <v>68</v>
      </c>
    </row>
    <row r="6" spans="1:22" ht="27" customHeight="1" thickBot="1">
      <c r="A6" s="101"/>
      <c r="B6" s="102"/>
      <c r="C6" s="103"/>
      <c r="D6" s="104"/>
      <c r="E6" s="102"/>
      <c r="F6" s="103"/>
      <c r="G6" s="879"/>
      <c r="H6" s="879"/>
      <c r="I6" s="879"/>
      <c r="J6" s="879"/>
      <c r="K6" s="879"/>
      <c r="L6" s="879"/>
      <c r="M6" s="879"/>
      <c r="N6" s="879"/>
      <c r="O6" s="877"/>
      <c r="P6" s="879"/>
      <c r="Q6" s="894"/>
      <c r="R6" s="879"/>
      <c r="S6" s="879"/>
      <c r="T6" s="879"/>
      <c r="U6" s="879"/>
      <c r="V6" s="891"/>
    </row>
    <row r="7" spans="1:22" ht="25.5" customHeight="1">
      <c r="A7" s="108"/>
      <c r="B7" s="880" t="s">
        <v>380</v>
      </c>
      <c r="C7" s="880"/>
      <c r="D7" s="880"/>
      <c r="E7" s="880"/>
      <c r="F7" s="109"/>
      <c r="G7" s="110">
        <v>15874</v>
      </c>
      <c r="H7" s="110">
        <v>17066</v>
      </c>
      <c r="I7" s="110">
        <v>3346</v>
      </c>
      <c r="J7" s="110">
        <v>5524</v>
      </c>
      <c r="K7" s="110">
        <v>30907</v>
      </c>
      <c r="L7" s="110">
        <v>45458</v>
      </c>
      <c r="M7" s="110">
        <v>38421</v>
      </c>
      <c r="N7" s="110">
        <v>53576</v>
      </c>
      <c r="O7" s="110">
        <v>2215</v>
      </c>
      <c r="P7" s="110">
        <v>3195</v>
      </c>
      <c r="Q7" s="111">
        <v>73600</v>
      </c>
      <c r="R7" s="110">
        <v>579</v>
      </c>
      <c r="S7" s="110">
        <v>18</v>
      </c>
      <c r="T7" s="110">
        <v>6508</v>
      </c>
      <c r="U7" s="110">
        <v>9634</v>
      </c>
      <c r="V7" s="112">
        <v>35</v>
      </c>
    </row>
    <row r="8" spans="1:22" ht="25.5" customHeight="1">
      <c r="A8" s="108"/>
      <c r="B8" s="881">
        <v>18</v>
      </c>
      <c r="C8" s="881"/>
      <c r="D8" s="881"/>
      <c r="E8" s="881"/>
      <c r="F8" s="109"/>
      <c r="G8" s="113">
        <v>18457</v>
      </c>
      <c r="H8" s="113">
        <v>19566</v>
      </c>
      <c r="I8" s="113">
        <v>3539</v>
      </c>
      <c r="J8" s="113">
        <v>5516</v>
      </c>
      <c r="K8" s="113">
        <v>27887</v>
      </c>
      <c r="L8" s="113">
        <v>40969</v>
      </c>
      <c r="M8" s="113">
        <v>37034</v>
      </c>
      <c r="N8" s="113">
        <v>57241</v>
      </c>
      <c r="O8" s="113">
        <v>2944</v>
      </c>
      <c r="P8" s="113">
        <v>6054</v>
      </c>
      <c r="Q8" s="114">
        <v>71671</v>
      </c>
      <c r="R8" s="113">
        <v>141</v>
      </c>
      <c r="S8" s="113">
        <v>0</v>
      </c>
      <c r="T8" s="113">
        <v>5435</v>
      </c>
      <c r="U8" s="113">
        <v>7901</v>
      </c>
      <c r="V8" s="115">
        <v>207</v>
      </c>
    </row>
    <row r="9" spans="1:22" s="118" customFormat="1" ht="33.75" customHeight="1">
      <c r="A9" s="116"/>
      <c r="B9" s="873">
        <v>19</v>
      </c>
      <c r="C9" s="873"/>
      <c r="D9" s="873"/>
      <c r="E9" s="873"/>
      <c r="F9" s="117"/>
      <c r="G9" s="726">
        <f aca="true" t="shared" si="0" ref="G9:V9">SUM(G10,G11,G12,G13,G14,G15,G19,G22,G23,G28,G35,G40,G44,G48,G52,G55,G58)</f>
        <v>21724</v>
      </c>
      <c r="H9" s="726">
        <f t="shared" si="0"/>
        <v>22559</v>
      </c>
      <c r="I9" s="726">
        <f t="shared" si="0"/>
        <v>3936</v>
      </c>
      <c r="J9" s="726">
        <f t="shared" si="0"/>
        <v>5971</v>
      </c>
      <c r="K9" s="726">
        <f t="shared" si="0"/>
        <v>32471</v>
      </c>
      <c r="L9" s="726">
        <f t="shared" si="0"/>
        <v>45818</v>
      </c>
      <c r="M9" s="726">
        <f t="shared" si="0"/>
        <v>37129</v>
      </c>
      <c r="N9" s="727">
        <f t="shared" si="0"/>
        <v>58501</v>
      </c>
      <c r="O9" s="728">
        <f t="shared" si="0"/>
        <v>3594</v>
      </c>
      <c r="P9" s="729">
        <f t="shared" si="0"/>
        <v>7272</v>
      </c>
      <c r="Q9" s="727">
        <f t="shared" si="0"/>
        <v>71805</v>
      </c>
      <c r="R9" s="730">
        <f t="shared" si="0"/>
        <v>197</v>
      </c>
      <c r="S9" s="727">
        <f t="shared" si="0"/>
        <v>0</v>
      </c>
      <c r="T9" s="727">
        <f t="shared" si="0"/>
        <v>879</v>
      </c>
      <c r="U9" s="727">
        <f t="shared" si="0"/>
        <v>2898</v>
      </c>
      <c r="V9" s="731">
        <f t="shared" si="0"/>
        <v>162</v>
      </c>
    </row>
    <row r="10" spans="1:23" ht="25.5" customHeight="1">
      <c r="A10" s="119"/>
      <c r="B10" s="2" t="s">
        <v>57</v>
      </c>
      <c r="C10" s="2"/>
      <c r="D10" s="120"/>
      <c r="E10" s="2" t="s">
        <v>12</v>
      </c>
      <c r="F10" s="2"/>
      <c r="G10" s="671">
        <v>5355</v>
      </c>
      <c r="H10" s="671">
        <v>5394</v>
      </c>
      <c r="I10" s="671">
        <v>319</v>
      </c>
      <c r="J10" s="671">
        <v>456</v>
      </c>
      <c r="K10" s="671">
        <v>5103</v>
      </c>
      <c r="L10" s="671">
        <v>5462</v>
      </c>
      <c r="M10" s="671">
        <v>6174</v>
      </c>
      <c r="N10" s="671">
        <v>8867</v>
      </c>
      <c r="O10" s="671" t="s">
        <v>367</v>
      </c>
      <c r="P10" s="671" t="s">
        <v>367</v>
      </c>
      <c r="Q10" s="671">
        <v>14334</v>
      </c>
      <c r="R10" s="671" t="s">
        <v>367</v>
      </c>
      <c r="S10" s="671" t="s">
        <v>367</v>
      </c>
      <c r="T10" s="671" t="s">
        <v>367</v>
      </c>
      <c r="U10" s="671" t="s">
        <v>367</v>
      </c>
      <c r="V10" s="672" t="s">
        <v>367</v>
      </c>
      <c r="W10" s="75"/>
    </row>
    <row r="11" spans="1:23" ht="25.5" customHeight="1">
      <c r="A11" s="119"/>
      <c r="B11" s="2" t="s">
        <v>58</v>
      </c>
      <c r="C11" s="2"/>
      <c r="D11" s="120"/>
      <c r="E11" s="2" t="s">
        <v>13</v>
      </c>
      <c r="F11" s="2"/>
      <c r="G11" s="671">
        <v>440</v>
      </c>
      <c r="H11" s="671">
        <v>459</v>
      </c>
      <c r="I11" s="671">
        <v>30</v>
      </c>
      <c r="J11" s="671">
        <v>30</v>
      </c>
      <c r="K11" s="671">
        <v>2205</v>
      </c>
      <c r="L11" s="671">
        <v>5986</v>
      </c>
      <c r="M11" s="671">
        <v>1809</v>
      </c>
      <c r="N11" s="671">
        <v>4561</v>
      </c>
      <c r="O11" s="671" t="s">
        <v>367</v>
      </c>
      <c r="P11" s="671" t="s">
        <v>367</v>
      </c>
      <c r="Q11" s="671">
        <v>6394</v>
      </c>
      <c r="R11" s="671" t="s">
        <v>367</v>
      </c>
      <c r="S11" s="671" t="s">
        <v>367</v>
      </c>
      <c r="T11" s="671" t="s">
        <v>367</v>
      </c>
      <c r="U11" s="671">
        <v>328</v>
      </c>
      <c r="V11" s="672" t="s">
        <v>367</v>
      </c>
      <c r="W11" s="75"/>
    </row>
    <row r="12" spans="1:23" ht="25.5" customHeight="1">
      <c r="A12" s="119"/>
      <c r="B12" s="2" t="s">
        <v>59</v>
      </c>
      <c r="C12" s="2"/>
      <c r="D12" s="120"/>
      <c r="E12" s="2" t="s">
        <v>14</v>
      </c>
      <c r="F12" s="2"/>
      <c r="G12" s="671">
        <v>4337</v>
      </c>
      <c r="H12" s="671">
        <v>4343</v>
      </c>
      <c r="I12" s="671">
        <v>1397</v>
      </c>
      <c r="J12" s="671">
        <v>1397</v>
      </c>
      <c r="K12" s="671">
        <v>7801</v>
      </c>
      <c r="L12" s="671">
        <v>7801</v>
      </c>
      <c r="M12" s="671">
        <v>7485</v>
      </c>
      <c r="N12" s="671">
        <v>8029</v>
      </c>
      <c r="O12" s="671" t="s">
        <v>367</v>
      </c>
      <c r="P12" s="671" t="s">
        <v>367</v>
      </c>
      <c r="Q12" s="671">
        <v>14580</v>
      </c>
      <c r="R12" s="671">
        <v>172</v>
      </c>
      <c r="S12" s="671" t="s">
        <v>367</v>
      </c>
      <c r="T12" s="671" t="s">
        <v>367</v>
      </c>
      <c r="U12" s="671" t="s">
        <v>367</v>
      </c>
      <c r="V12" s="672" t="s">
        <v>367</v>
      </c>
      <c r="W12" s="75"/>
    </row>
    <row r="13" spans="1:23" ht="25.5" customHeight="1">
      <c r="A13" s="119"/>
      <c r="B13" s="121" t="s">
        <v>60</v>
      </c>
      <c r="C13" s="121"/>
      <c r="D13" s="122"/>
      <c r="E13" s="2" t="s">
        <v>15</v>
      </c>
      <c r="F13" s="2"/>
      <c r="G13" s="671">
        <v>3</v>
      </c>
      <c r="H13" s="671">
        <v>3</v>
      </c>
      <c r="I13" s="671">
        <v>51</v>
      </c>
      <c r="J13" s="671">
        <v>53</v>
      </c>
      <c r="K13" s="671">
        <v>2469</v>
      </c>
      <c r="L13" s="671">
        <v>5850</v>
      </c>
      <c r="M13" s="671">
        <v>693</v>
      </c>
      <c r="N13" s="671">
        <v>2055</v>
      </c>
      <c r="O13" s="671">
        <v>5</v>
      </c>
      <c r="P13" s="671">
        <v>5</v>
      </c>
      <c r="Q13" s="671">
        <v>3241</v>
      </c>
      <c r="R13" s="671" t="s">
        <v>367</v>
      </c>
      <c r="S13" s="671" t="s">
        <v>367</v>
      </c>
      <c r="T13" s="671">
        <v>293</v>
      </c>
      <c r="U13" s="671">
        <v>319</v>
      </c>
      <c r="V13" s="672" t="s">
        <v>367</v>
      </c>
      <c r="W13" s="75"/>
    </row>
    <row r="14" spans="1:23" ht="25.5" customHeight="1">
      <c r="A14" s="119"/>
      <c r="B14" s="2" t="s">
        <v>0</v>
      </c>
      <c r="C14" s="2"/>
      <c r="D14" s="120"/>
      <c r="E14" s="2" t="s">
        <v>16</v>
      </c>
      <c r="F14" s="2"/>
      <c r="G14" s="671" t="s">
        <v>367</v>
      </c>
      <c r="H14" s="671" t="s">
        <v>367</v>
      </c>
      <c r="I14" s="671">
        <v>29</v>
      </c>
      <c r="J14" s="671">
        <v>29</v>
      </c>
      <c r="K14" s="671">
        <v>1543</v>
      </c>
      <c r="L14" s="671">
        <v>2097</v>
      </c>
      <c r="M14" s="671">
        <v>1792</v>
      </c>
      <c r="N14" s="671">
        <v>2014</v>
      </c>
      <c r="O14" s="671">
        <v>129</v>
      </c>
      <c r="P14" s="671">
        <v>129</v>
      </c>
      <c r="Q14" s="671">
        <v>216</v>
      </c>
      <c r="R14" s="671" t="s">
        <v>367</v>
      </c>
      <c r="S14" s="671" t="s">
        <v>367</v>
      </c>
      <c r="T14" s="671">
        <v>30</v>
      </c>
      <c r="U14" s="671">
        <v>129</v>
      </c>
      <c r="V14" s="672" t="s">
        <v>367</v>
      </c>
      <c r="W14" s="75"/>
    </row>
    <row r="15" spans="1:23" ht="25.5" customHeight="1">
      <c r="A15" s="123"/>
      <c r="B15" s="2" t="s">
        <v>1</v>
      </c>
      <c r="C15" s="2"/>
      <c r="D15" s="120"/>
      <c r="E15" s="2"/>
      <c r="F15" s="2"/>
      <c r="G15" s="673">
        <f aca="true" t="shared" si="1" ref="G15:V15">SUM(G16:G18)</f>
        <v>2366</v>
      </c>
      <c r="H15" s="673">
        <f t="shared" si="1"/>
        <v>2410</v>
      </c>
      <c r="I15" s="673">
        <f t="shared" si="1"/>
        <v>123</v>
      </c>
      <c r="J15" s="673">
        <f t="shared" si="1"/>
        <v>123</v>
      </c>
      <c r="K15" s="673">
        <f t="shared" si="1"/>
        <v>1148</v>
      </c>
      <c r="L15" s="673">
        <f t="shared" si="1"/>
        <v>1774</v>
      </c>
      <c r="M15" s="673">
        <f t="shared" si="1"/>
        <v>2427</v>
      </c>
      <c r="N15" s="673">
        <f t="shared" si="1"/>
        <v>3138</v>
      </c>
      <c r="O15" s="673">
        <f t="shared" si="1"/>
        <v>117</v>
      </c>
      <c r="P15" s="673">
        <f t="shared" si="1"/>
        <v>241</v>
      </c>
      <c r="Q15" s="673">
        <f t="shared" si="1"/>
        <v>4199</v>
      </c>
      <c r="R15" s="673">
        <f t="shared" si="1"/>
        <v>1</v>
      </c>
      <c r="S15" s="673">
        <f t="shared" si="1"/>
        <v>0</v>
      </c>
      <c r="T15" s="673">
        <f t="shared" si="1"/>
        <v>32</v>
      </c>
      <c r="U15" s="673">
        <f t="shared" si="1"/>
        <v>339</v>
      </c>
      <c r="V15" s="674">
        <f t="shared" si="1"/>
        <v>69</v>
      </c>
      <c r="W15" s="75"/>
    </row>
    <row r="16" spans="1:23" ht="25.5" customHeight="1">
      <c r="A16" s="125"/>
      <c r="B16" s="3"/>
      <c r="C16" s="3"/>
      <c r="D16" s="126"/>
      <c r="E16" s="3" t="s">
        <v>17</v>
      </c>
      <c r="F16" s="3"/>
      <c r="G16" s="675">
        <v>186</v>
      </c>
      <c r="H16" s="675">
        <v>186</v>
      </c>
      <c r="I16" s="675" t="s">
        <v>367</v>
      </c>
      <c r="J16" s="675" t="s">
        <v>367</v>
      </c>
      <c r="K16" s="675">
        <v>237</v>
      </c>
      <c r="L16" s="675">
        <v>305</v>
      </c>
      <c r="M16" s="675">
        <v>800</v>
      </c>
      <c r="N16" s="675">
        <v>985</v>
      </c>
      <c r="O16" s="675" t="s">
        <v>367</v>
      </c>
      <c r="P16" s="675" t="s">
        <v>367</v>
      </c>
      <c r="Q16" s="675" t="s">
        <v>367</v>
      </c>
      <c r="R16" s="675" t="s">
        <v>367</v>
      </c>
      <c r="S16" s="675" t="s">
        <v>367</v>
      </c>
      <c r="T16" s="675">
        <v>22</v>
      </c>
      <c r="U16" s="675">
        <v>260</v>
      </c>
      <c r="V16" s="676" t="s">
        <v>367</v>
      </c>
      <c r="W16" s="75"/>
    </row>
    <row r="17" spans="1:23" ht="25.5" customHeight="1">
      <c r="A17" s="125"/>
      <c r="B17" s="3"/>
      <c r="C17" s="3"/>
      <c r="D17" s="126"/>
      <c r="E17" s="3" t="s">
        <v>19</v>
      </c>
      <c r="F17" s="3"/>
      <c r="G17" s="675">
        <v>2117</v>
      </c>
      <c r="H17" s="675">
        <v>2117</v>
      </c>
      <c r="I17" s="675">
        <v>123</v>
      </c>
      <c r="J17" s="675">
        <v>123</v>
      </c>
      <c r="K17" s="675">
        <v>805</v>
      </c>
      <c r="L17" s="675">
        <v>1313</v>
      </c>
      <c r="M17" s="675">
        <v>1499</v>
      </c>
      <c r="N17" s="675">
        <v>1883</v>
      </c>
      <c r="O17" s="675">
        <v>11</v>
      </c>
      <c r="P17" s="675">
        <v>11</v>
      </c>
      <c r="Q17" s="675">
        <v>3535</v>
      </c>
      <c r="R17" s="675">
        <v>1</v>
      </c>
      <c r="S17" s="675" t="s">
        <v>367</v>
      </c>
      <c r="T17" s="675" t="s">
        <v>367</v>
      </c>
      <c r="U17" s="675" t="s">
        <v>367</v>
      </c>
      <c r="V17" s="676" t="s">
        <v>367</v>
      </c>
      <c r="W17" s="75"/>
    </row>
    <row r="18" spans="1:23" ht="25.5" customHeight="1">
      <c r="A18" s="127"/>
      <c r="B18" s="3"/>
      <c r="C18" s="3"/>
      <c r="D18" s="126"/>
      <c r="E18" s="3" t="s">
        <v>20</v>
      </c>
      <c r="F18" s="3"/>
      <c r="G18" s="677">
        <v>63</v>
      </c>
      <c r="H18" s="677">
        <v>107</v>
      </c>
      <c r="I18" s="677" t="s">
        <v>367</v>
      </c>
      <c r="J18" s="677" t="s">
        <v>367</v>
      </c>
      <c r="K18" s="677">
        <v>106</v>
      </c>
      <c r="L18" s="677">
        <v>156</v>
      </c>
      <c r="M18" s="677">
        <v>128</v>
      </c>
      <c r="N18" s="677">
        <v>270</v>
      </c>
      <c r="O18" s="677">
        <v>106</v>
      </c>
      <c r="P18" s="677">
        <v>230</v>
      </c>
      <c r="Q18" s="677">
        <v>664</v>
      </c>
      <c r="R18" s="677" t="s">
        <v>367</v>
      </c>
      <c r="S18" s="677" t="s">
        <v>367</v>
      </c>
      <c r="T18" s="677">
        <v>10</v>
      </c>
      <c r="U18" s="677">
        <v>79</v>
      </c>
      <c r="V18" s="678">
        <v>69</v>
      </c>
      <c r="W18" s="75"/>
    </row>
    <row r="19" spans="1:23" ht="25.5" customHeight="1">
      <c r="A19" s="123"/>
      <c r="B19" s="2" t="s">
        <v>2</v>
      </c>
      <c r="C19" s="2"/>
      <c r="D19" s="120"/>
      <c r="E19" s="2"/>
      <c r="F19" s="2"/>
      <c r="G19" s="673">
        <f aca="true" t="shared" si="2" ref="G19:V19">SUM(G20:G21)</f>
        <v>230</v>
      </c>
      <c r="H19" s="673">
        <f t="shared" si="2"/>
        <v>289</v>
      </c>
      <c r="I19" s="673">
        <f t="shared" si="2"/>
        <v>25</v>
      </c>
      <c r="J19" s="673">
        <f t="shared" si="2"/>
        <v>25</v>
      </c>
      <c r="K19" s="673">
        <f t="shared" si="2"/>
        <v>1101</v>
      </c>
      <c r="L19" s="673">
        <f t="shared" si="2"/>
        <v>1539</v>
      </c>
      <c r="M19" s="673">
        <f t="shared" si="2"/>
        <v>1591</v>
      </c>
      <c r="N19" s="673">
        <f t="shared" si="2"/>
        <v>2380</v>
      </c>
      <c r="O19" s="673">
        <f t="shared" si="2"/>
        <v>87</v>
      </c>
      <c r="P19" s="673">
        <f t="shared" si="2"/>
        <v>96</v>
      </c>
      <c r="Q19" s="673">
        <f t="shared" si="2"/>
        <v>10521</v>
      </c>
      <c r="R19" s="673">
        <f t="shared" si="2"/>
        <v>0</v>
      </c>
      <c r="S19" s="673">
        <f t="shared" si="2"/>
        <v>0</v>
      </c>
      <c r="T19" s="673">
        <f t="shared" si="2"/>
        <v>29</v>
      </c>
      <c r="U19" s="673">
        <f t="shared" si="2"/>
        <v>86</v>
      </c>
      <c r="V19" s="674">
        <f t="shared" si="2"/>
        <v>0</v>
      </c>
      <c r="W19" s="75"/>
    </row>
    <row r="20" spans="1:23" ht="25.5" customHeight="1">
      <c r="A20" s="125"/>
      <c r="B20" s="3"/>
      <c r="C20" s="3"/>
      <c r="D20" s="126"/>
      <c r="E20" s="3" t="s">
        <v>18</v>
      </c>
      <c r="F20" s="3"/>
      <c r="G20" s="675">
        <v>143</v>
      </c>
      <c r="H20" s="675">
        <v>143</v>
      </c>
      <c r="I20" s="675">
        <v>25</v>
      </c>
      <c r="J20" s="675">
        <v>25</v>
      </c>
      <c r="K20" s="675">
        <v>418</v>
      </c>
      <c r="L20" s="675">
        <v>855</v>
      </c>
      <c r="M20" s="675">
        <v>935</v>
      </c>
      <c r="N20" s="675">
        <v>1285</v>
      </c>
      <c r="O20" s="675">
        <v>87</v>
      </c>
      <c r="P20" s="675">
        <v>96</v>
      </c>
      <c r="Q20" s="675">
        <v>4371</v>
      </c>
      <c r="R20" s="675" t="s">
        <v>367</v>
      </c>
      <c r="S20" s="675" t="s">
        <v>367</v>
      </c>
      <c r="T20" s="675" t="s">
        <v>367</v>
      </c>
      <c r="U20" s="675" t="s">
        <v>367</v>
      </c>
      <c r="V20" s="676" t="s">
        <v>367</v>
      </c>
      <c r="W20" s="75"/>
    </row>
    <row r="21" spans="1:23" ht="25.5" customHeight="1">
      <c r="A21" s="127"/>
      <c r="B21" s="3"/>
      <c r="C21" s="3"/>
      <c r="D21" s="126"/>
      <c r="E21" s="3" t="s">
        <v>21</v>
      </c>
      <c r="F21" s="3"/>
      <c r="G21" s="677">
        <v>87</v>
      </c>
      <c r="H21" s="677">
        <v>146</v>
      </c>
      <c r="I21" s="677" t="s">
        <v>367</v>
      </c>
      <c r="J21" s="677" t="s">
        <v>367</v>
      </c>
      <c r="K21" s="677">
        <v>683</v>
      </c>
      <c r="L21" s="677">
        <v>684</v>
      </c>
      <c r="M21" s="677">
        <v>656</v>
      </c>
      <c r="N21" s="677">
        <v>1095</v>
      </c>
      <c r="O21" s="677" t="s">
        <v>367</v>
      </c>
      <c r="P21" s="677" t="s">
        <v>367</v>
      </c>
      <c r="Q21" s="677">
        <v>6150</v>
      </c>
      <c r="R21" s="677" t="s">
        <v>367</v>
      </c>
      <c r="S21" s="677" t="s">
        <v>367</v>
      </c>
      <c r="T21" s="677">
        <v>29</v>
      </c>
      <c r="U21" s="677">
        <v>86</v>
      </c>
      <c r="V21" s="678" t="s">
        <v>367</v>
      </c>
      <c r="W21" s="75"/>
    </row>
    <row r="22" spans="1:23" ht="25.5" customHeight="1">
      <c r="A22" s="119"/>
      <c r="B22" s="2" t="s">
        <v>3</v>
      </c>
      <c r="C22" s="2"/>
      <c r="D22" s="120"/>
      <c r="E22" s="2" t="s">
        <v>22</v>
      </c>
      <c r="F22" s="2"/>
      <c r="G22" s="671">
        <v>333</v>
      </c>
      <c r="H22" s="671">
        <v>333</v>
      </c>
      <c r="I22" s="671">
        <v>2</v>
      </c>
      <c r="J22" s="671">
        <v>2</v>
      </c>
      <c r="K22" s="671">
        <v>678</v>
      </c>
      <c r="L22" s="671">
        <v>1175</v>
      </c>
      <c r="M22" s="671">
        <v>1349</v>
      </c>
      <c r="N22" s="671">
        <v>2889</v>
      </c>
      <c r="O22" s="671" t="s">
        <v>367</v>
      </c>
      <c r="P22" s="671" t="s">
        <v>367</v>
      </c>
      <c r="Q22" s="671">
        <v>3194</v>
      </c>
      <c r="R22" s="671" t="s">
        <v>367</v>
      </c>
      <c r="S22" s="671" t="s">
        <v>367</v>
      </c>
      <c r="T22" s="671">
        <v>29</v>
      </c>
      <c r="U22" s="671">
        <v>238</v>
      </c>
      <c r="V22" s="672" t="s">
        <v>367</v>
      </c>
      <c r="W22" s="75"/>
    </row>
    <row r="23" spans="1:23" ht="25.5" customHeight="1">
      <c r="A23" s="128"/>
      <c r="B23" s="4" t="s">
        <v>4</v>
      </c>
      <c r="C23" s="4"/>
      <c r="D23" s="129"/>
      <c r="E23" s="4"/>
      <c r="F23" s="4"/>
      <c r="G23" s="673">
        <f aca="true" t="shared" si="3" ref="G23:V23">SUM(G24:G27)</f>
        <v>2154</v>
      </c>
      <c r="H23" s="673">
        <f t="shared" si="3"/>
        <v>2400</v>
      </c>
      <c r="I23" s="673">
        <f t="shared" si="3"/>
        <v>778</v>
      </c>
      <c r="J23" s="673">
        <f t="shared" si="3"/>
        <v>2260</v>
      </c>
      <c r="K23" s="673">
        <f t="shared" si="3"/>
        <v>1188</v>
      </c>
      <c r="L23" s="673">
        <f t="shared" si="3"/>
        <v>2882</v>
      </c>
      <c r="M23" s="673">
        <f t="shared" si="3"/>
        <v>1739</v>
      </c>
      <c r="N23" s="673">
        <f t="shared" si="3"/>
        <v>5204</v>
      </c>
      <c r="O23" s="673">
        <f t="shared" si="3"/>
        <v>1612</v>
      </c>
      <c r="P23" s="673">
        <f t="shared" si="3"/>
        <v>3736</v>
      </c>
      <c r="Q23" s="673">
        <f t="shared" si="3"/>
        <v>2768</v>
      </c>
      <c r="R23" s="673">
        <f t="shared" si="3"/>
        <v>24</v>
      </c>
      <c r="S23" s="673">
        <f t="shared" si="3"/>
        <v>0</v>
      </c>
      <c r="T23" s="673">
        <f t="shared" si="3"/>
        <v>3</v>
      </c>
      <c r="U23" s="673">
        <f t="shared" si="3"/>
        <v>186</v>
      </c>
      <c r="V23" s="674">
        <f t="shared" si="3"/>
        <v>0</v>
      </c>
      <c r="W23" s="46"/>
    </row>
    <row r="24" spans="1:23" ht="25.5" customHeight="1">
      <c r="A24" s="125"/>
      <c r="B24" s="3"/>
      <c r="C24" s="3"/>
      <c r="D24" s="126"/>
      <c r="E24" s="3" t="s">
        <v>23</v>
      </c>
      <c r="F24" s="3"/>
      <c r="G24" s="675">
        <v>2028</v>
      </c>
      <c r="H24" s="675">
        <v>2274</v>
      </c>
      <c r="I24" s="675">
        <v>659</v>
      </c>
      <c r="J24" s="675">
        <v>1872</v>
      </c>
      <c r="K24" s="675">
        <v>691</v>
      </c>
      <c r="L24" s="675">
        <v>1994</v>
      </c>
      <c r="M24" s="675">
        <v>1275</v>
      </c>
      <c r="N24" s="675">
        <v>3820</v>
      </c>
      <c r="O24" s="675">
        <v>1612</v>
      </c>
      <c r="P24" s="675">
        <v>3736</v>
      </c>
      <c r="Q24" s="675">
        <v>822</v>
      </c>
      <c r="R24" s="675">
        <v>24</v>
      </c>
      <c r="S24" s="675" t="s">
        <v>367</v>
      </c>
      <c r="T24" s="675" t="s">
        <v>367</v>
      </c>
      <c r="U24" s="675">
        <v>136</v>
      </c>
      <c r="V24" s="676" t="s">
        <v>367</v>
      </c>
      <c r="W24" s="75"/>
    </row>
    <row r="25" spans="1:23" ht="25.5" customHeight="1">
      <c r="A25" s="125"/>
      <c r="B25" s="3"/>
      <c r="C25" s="3"/>
      <c r="D25" s="126"/>
      <c r="E25" s="3" t="s">
        <v>28</v>
      </c>
      <c r="F25" s="3"/>
      <c r="G25" s="675">
        <v>125</v>
      </c>
      <c r="H25" s="675">
        <v>125</v>
      </c>
      <c r="I25" s="675">
        <v>119</v>
      </c>
      <c r="J25" s="675">
        <v>388</v>
      </c>
      <c r="K25" s="675">
        <v>194</v>
      </c>
      <c r="L25" s="675">
        <v>530</v>
      </c>
      <c r="M25" s="675">
        <v>181</v>
      </c>
      <c r="N25" s="675">
        <v>695</v>
      </c>
      <c r="O25" s="675" t="s">
        <v>367</v>
      </c>
      <c r="P25" s="675" t="s">
        <v>367</v>
      </c>
      <c r="Q25" s="675">
        <v>1186</v>
      </c>
      <c r="R25" s="675" t="s">
        <v>367</v>
      </c>
      <c r="S25" s="675" t="s">
        <v>367</v>
      </c>
      <c r="T25" s="675" t="s">
        <v>367</v>
      </c>
      <c r="U25" s="675" t="s">
        <v>367</v>
      </c>
      <c r="V25" s="676" t="s">
        <v>367</v>
      </c>
      <c r="W25" s="75"/>
    </row>
    <row r="26" spans="1:23" ht="25.5" customHeight="1">
      <c r="A26" s="125"/>
      <c r="B26" s="3"/>
      <c r="C26" s="3"/>
      <c r="D26" s="126"/>
      <c r="E26" s="3" t="s">
        <v>24</v>
      </c>
      <c r="F26" s="3"/>
      <c r="G26" s="675">
        <v>1</v>
      </c>
      <c r="H26" s="675">
        <v>1</v>
      </c>
      <c r="I26" s="675" t="s">
        <v>367</v>
      </c>
      <c r="J26" s="675" t="s">
        <v>367</v>
      </c>
      <c r="K26" s="675">
        <v>282</v>
      </c>
      <c r="L26" s="675">
        <v>337</v>
      </c>
      <c r="M26" s="675">
        <v>233</v>
      </c>
      <c r="N26" s="675">
        <v>246</v>
      </c>
      <c r="O26" s="675" t="s">
        <v>367</v>
      </c>
      <c r="P26" s="675" t="s">
        <v>367</v>
      </c>
      <c r="Q26" s="675">
        <v>356</v>
      </c>
      <c r="R26" s="675" t="s">
        <v>367</v>
      </c>
      <c r="S26" s="675" t="s">
        <v>367</v>
      </c>
      <c r="T26" s="675" t="s">
        <v>367</v>
      </c>
      <c r="U26" s="675" t="s">
        <v>367</v>
      </c>
      <c r="V26" s="676" t="s">
        <v>367</v>
      </c>
      <c r="W26" s="75"/>
    </row>
    <row r="27" spans="1:23" ht="25.5" customHeight="1">
      <c r="A27" s="127"/>
      <c r="B27" s="3"/>
      <c r="C27" s="3"/>
      <c r="D27" s="126"/>
      <c r="E27" s="3" t="s">
        <v>25</v>
      </c>
      <c r="F27" s="3"/>
      <c r="G27" s="677" t="s">
        <v>367</v>
      </c>
      <c r="H27" s="677" t="s">
        <v>367</v>
      </c>
      <c r="I27" s="677" t="s">
        <v>367</v>
      </c>
      <c r="J27" s="677" t="s">
        <v>367</v>
      </c>
      <c r="K27" s="677">
        <v>21</v>
      </c>
      <c r="L27" s="677">
        <v>21</v>
      </c>
      <c r="M27" s="677">
        <v>50</v>
      </c>
      <c r="N27" s="677">
        <v>443</v>
      </c>
      <c r="O27" s="677" t="s">
        <v>367</v>
      </c>
      <c r="P27" s="677" t="s">
        <v>367</v>
      </c>
      <c r="Q27" s="677">
        <v>404</v>
      </c>
      <c r="R27" s="677" t="s">
        <v>367</v>
      </c>
      <c r="S27" s="677" t="s">
        <v>367</v>
      </c>
      <c r="T27" s="677">
        <v>3</v>
      </c>
      <c r="U27" s="677">
        <v>50</v>
      </c>
      <c r="V27" s="678" t="s">
        <v>367</v>
      </c>
      <c r="W27" s="75"/>
    </row>
    <row r="28" spans="1:23" ht="25.5" customHeight="1">
      <c r="A28" s="130"/>
      <c r="B28" s="4" t="s">
        <v>5</v>
      </c>
      <c r="C28" s="4"/>
      <c r="D28" s="129"/>
      <c r="E28" s="4"/>
      <c r="F28" s="4"/>
      <c r="G28" s="673">
        <f aca="true" t="shared" si="4" ref="G28:V28">SUM(G29:G34)</f>
        <v>2346</v>
      </c>
      <c r="H28" s="673">
        <f t="shared" si="4"/>
        <v>2508</v>
      </c>
      <c r="I28" s="673">
        <f t="shared" si="4"/>
        <v>142</v>
      </c>
      <c r="J28" s="673">
        <f t="shared" si="4"/>
        <v>142</v>
      </c>
      <c r="K28" s="673">
        <f t="shared" si="4"/>
        <v>2644</v>
      </c>
      <c r="L28" s="673">
        <f t="shared" si="4"/>
        <v>3181</v>
      </c>
      <c r="M28" s="673">
        <f t="shared" si="4"/>
        <v>4744</v>
      </c>
      <c r="N28" s="673">
        <f t="shared" si="4"/>
        <v>8640</v>
      </c>
      <c r="O28" s="673">
        <f t="shared" si="4"/>
        <v>118</v>
      </c>
      <c r="P28" s="673">
        <f t="shared" si="4"/>
        <v>122</v>
      </c>
      <c r="Q28" s="673">
        <f t="shared" si="4"/>
        <v>3698</v>
      </c>
      <c r="R28" s="673">
        <f t="shared" si="4"/>
        <v>0</v>
      </c>
      <c r="S28" s="673">
        <f t="shared" si="4"/>
        <v>0</v>
      </c>
      <c r="T28" s="673">
        <f t="shared" si="4"/>
        <v>196</v>
      </c>
      <c r="U28" s="673">
        <f t="shared" si="4"/>
        <v>846</v>
      </c>
      <c r="V28" s="674">
        <f t="shared" si="4"/>
        <v>26</v>
      </c>
      <c r="W28" s="46"/>
    </row>
    <row r="29" spans="1:23" ht="25.5" customHeight="1">
      <c r="A29" s="125"/>
      <c r="B29" s="3"/>
      <c r="C29" s="3"/>
      <c r="D29" s="126"/>
      <c r="E29" s="3" t="s">
        <v>26</v>
      </c>
      <c r="F29" s="3"/>
      <c r="G29" s="675">
        <v>354</v>
      </c>
      <c r="H29" s="675">
        <v>354</v>
      </c>
      <c r="I29" s="675" t="s">
        <v>367</v>
      </c>
      <c r="J29" s="675" t="s">
        <v>367</v>
      </c>
      <c r="K29" s="675">
        <v>332</v>
      </c>
      <c r="L29" s="675">
        <v>332</v>
      </c>
      <c r="M29" s="675">
        <v>125</v>
      </c>
      <c r="N29" s="675">
        <v>314</v>
      </c>
      <c r="O29" s="675" t="s">
        <v>367</v>
      </c>
      <c r="P29" s="675" t="s">
        <v>367</v>
      </c>
      <c r="Q29" s="675">
        <v>45</v>
      </c>
      <c r="R29" s="675" t="s">
        <v>367</v>
      </c>
      <c r="S29" s="675" t="s">
        <v>367</v>
      </c>
      <c r="T29" s="675">
        <v>8</v>
      </c>
      <c r="U29" s="675">
        <v>125</v>
      </c>
      <c r="V29" s="676" t="s">
        <v>367</v>
      </c>
      <c r="W29" s="75"/>
    </row>
    <row r="30" spans="1:23" ht="25.5" customHeight="1">
      <c r="A30" s="125"/>
      <c r="B30" s="3"/>
      <c r="C30" s="3"/>
      <c r="D30" s="126"/>
      <c r="E30" s="3" t="s">
        <v>27</v>
      </c>
      <c r="F30" s="3"/>
      <c r="G30" s="675">
        <v>643</v>
      </c>
      <c r="H30" s="675">
        <v>643</v>
      </c>
      <c r="I30" s="675" t="s">
        <v>367</v>
      </c>
      <c r="J30" s="675" t="s">
        <v>367</v>
      </c>
      <c r="K30" s="675">
        <v>528</v>
      </c>
      <c r="L30" s="675">
        <v>528</v>
      </c>
      <c r="M30" s="675">
        <v>1598</v>
      </c>
      <c r="N30" s="675">
        <v>2514</v>
      </c>
      <c r="O30" s="675" t="s">
        <v>367</v>
      </c>
      <c r="P30" s="675" t="s">
        <v>367</v>
      </c>
      <c r="Q30" s="675">
        <v>163</v>
      </c>
      <c r="R30" s="675" t="s">
        <v>367</v>
      </c>
      <c r="S30" s="675" t="s">
        <v>367</v>
      </c>
      <c r="T30" s="675">
        <v>30</v>
      </c>
      <c r="U30" s="675">
        <v>137</v>
      </c>
      <c r="V30" s="676" t="s">
        <v>367</v>
      </c>
      <c r="W30" s="75"/>
    </row>
    <row r="31" spans="1:23" ht="25.5" customHeight="1">
      <c r="A31" s="125"/>
      <c r="B31" s="3"/>
      <c r="C31" s="3"/>
      <c r="D31" s="126"/>
      <c r="E31" s="3" t="s">
        <v>30</v>
      </c>
      <c r="F31" s="3"/>
      <c r="G31" s="675">
        <v>448</v>
      </c>
      <c r="H31" s="675">
        <v>610</v>
      </c>
      <c r="I31" s="675" t="s">
        <v>367</v>
      </c>
      <c r="J31" s="675" t="s">
        <v>367</v>
      </c>
      <c r="K31" s="675">
        <v>706</v>
      </c>
      <c r="L31" s="675">
        <v>954</v>
      </c>
      <c r="M31" s="675">
        <v>1488</v>
      </c>
      <c r="N31" s="675">
        <v>3809</v>
      </c>
      <c r="O31" s="675">
        <v>88</v>
      </c>
      <c r="P31" s="675">
        <v>88</v>
      </c>
      <c r="Q31" s="675">
        <v>1269</v>
      </c>
      <c r="R31" s="675" t="s">
        <v>367</v>
      </c>
      <c r="S31" s="675" t="s">
        <v>367</v>
      </c>
      <c r="T31" s="675">
        <v>76</v>
      </c>
      <c r="U31" s="675">
        <v>341</v>
      </c>
      <c r="V31" s="676" t="s">
        <v>367</v>
      </c>
      <c r="W31" s="75"/>
    </row>
    <row r="32" spans="1:23" ht="25.5" customHeight="1">
      <c r="A32" s="125"/>
      <c r="B32" s="3"/>
      <c r="C32" s="3"/>
      <c r="D32" s="126"/>
      <c r="E32" s="3" t="s">
        <v>29</v>
      </c>
      <c r="F32" s="3"/>
      <c r="G32" s="675">
        <v>228</v>
      </c>
      <c r="H32" s="675">
        <v>228</v>
      </c>
      <c r="I32" s="675" t="s">
        <v>367</v>
      </c>
      <c r="J32" s="675" t="s">
        <v>367</v>
      </c>
      <c r="K32" s="675">
        <v>83</v>
      </c>
      <c r="L32" s="675">
        <v>155</v>
      </c>
      <c r="M32" s="675">
        <v>68</v>
      </c>
      <c r="N32" s="675">
        <v>94</v>
      </c>
      <c r="O32" s="675" t="s">
        <v>367</v>
      </c>
      <c r="P32" s="675" t="s">
        <v>367</v>
      </c>
      <c r="Q32" s="675">
        <v>182</v>
      </c>
      <c r="R32" s="675" t="s">
        <v>367</v>
      </c>
      <c r="S32" s="675" t="s">
        <v>367</v>
      </c>
      <c r="T32" s="675">
        <v>5</v>
      </c>
      <c r="U32" s="675">
        <v>2</v>
      </c>
      <c r="V32" s="676" t="s">
        <v>367</v>
      </c>
      <c r="W32" s="75"/>
    </row>
    <row r="33" spans="1:23" ht="25.5" customHeight="1">
      <c r="A33" s="125"/>
      <c r="B33" s="3"/>
      <c r="C33" s="3"/>
      <c r="D33" s="126"/>
      <c r="E33" s="3" t="s">
        <v>48</v>
      </c>
      <c r="F33" s="3"/>
      <c r="G33" s="675">
        <v>533</v>
      </c>
      <c r="H33" s="675">
        <v>533</v>
      </c>
      <c r="I33" s="675" t="s">
        <v>367</v>
      </c>
      <c r="J33" s="675" t="s">
        <v>367</v>
      </c>
      <c r="K33" s="675">
        <v>623</v>
      </c>
      <c r="L33" s="675">
        <v>709</v>
      </c>
      <c r="M33" s="675">
        <v>918</v>
      </c>
      <c r="N33" s="675">
        <v>1259</v>
      </c>
      <c r="O33" s="675">
        <v>30</v>
      </c>
      <c r="P33" s="675">
        <v>34</v>
      </c>
      <c r="Q33" s="675">
        <v>1828</v>
      </c>
      <c r="R33" s="675" t="s">
        <v>367</v>
      </c>
      <c r="S33" s="675" t="s">
        <v>367</v>
      </c>
      <c r="T33" s="675">
        <v>77</v>
      </c>
      <c r="U33" s="675">
        <v>241</v>
      </c>
      <c r="V33" s="676">
        <v>26</v>
      </c>
      <c r="W33" s="75"/>
    </row>
    <row r="34" spans="1:23" ht="25.5" customHeight="1">
      <c r="A34" s="127"/>
      <c r="B34" s="3"/>
      <c r="C34" s="3"/>
      <c r="D34" s="126"/>
      <c r="E34" s="3" t="s">
        <v>89</v>
      </c>
      <c r="F34" s="3"/>
      <c r="G34" s="677">
        <v>140</v>
      </c>
      <c r="H34" s="677">
        <v>140</v>
      </c>
      <c r="I34" s="677">
        <v>142</v>
      </c>
      <c r="J34" s="677">
        <v>142</v>
      </c>
      <c r="K34" s="677">
        <v>372</v>
      </c>
      <c r="L34" s="677">
        <v>503</v>
      </c>
      <c r="M34" s="677">
        <v>547</v>
      </c>
      <c r="N34" s="677">
        <v>650</v>
      </c>
      <c r="O34" s="677" t="s">
        <v>367</v>
      </c>
      <c r="P34" s="677" t="s">
        <v>367</v>
      </c>
      <c r="Q34" s="677">
        <v>211</v>
      </c>
      <c r="R34" s="677" t="s">
        <v>367</v>
      </c>
      <c r="S34" s="677" t="s">
        <v>367</v>
      </c>
      <c r="T34" s="677" t="s">
        <v>367</v>
      </c>
      <c r="U34" s="677" t="s">
        <v>367</v>
      </c>
      <c r="V34" s="678" t="s">
        <v>367</v>
      </c>
      <c r="W34" s="75"/>
    </row>
    <row r="35" spans="1:23" ht="25.5" customHeight="1">
      <c r="A35" s="130"/>
      <c r="B35" s="131" t="s">
        <v>61</v>
      </c>
      <c r="C35" s="131"/>
      <c r="D35" s="132"/>
      <c r="E35" s="4"/>
      <c r="F35" s="4"/>
      <c r="G35" s="673">
        <f aca="true" t="shared" si="5" ref="G35:V35">SUM(G36:G39)</f>
        <v>1604</v>
      </c>
      <c r="H35" s="673">
        <f t="shared" si="5"/>
        <v>1672</v>
      </c>
      <c r="I35" s="673">
        <f t="shared" si="5"/>
        <v>54</v>
      </c>
      <c r="J35" s="673">
        <f t="shared" si="5"/>
        <v>54</v>
      </c>
      <c r="K35" s="673">
        <f t="shared" si="5"/>
        <v>2481</v>
      </c>
      <c r="L35" s="673">
        <f t="shared" si="5"/>
        <v>2931</v>
      </c>
      <c r="M35" s="673">
        <f t="shared" si="5"/>
        <v>2388</v>
      </c>
      <c r="N35" s="673">
        <f t="shared" si="5"/>
        <v>3350</v>
      </c>
      <c r="O35" s="673">
        <f t="shared" si="5"/>
        <v>322</v>
      </c>
      <c r="P35" s="673">
        <f t="shared" si="5"/>
        <v>1376</v>
      </c>
      <c r="Q35" s="673">
        <f t="shared" si="5"/>
        <v>2233</v>
      </c>
      <c r="R35" s="673">
        <f t="shared" si="5"/>
        <v>0</v>
      </c>
      <c r="S35" s="673">
        <f t="shared" si="5"/>
        <v>0</v>
      </c>
      <c r="T35" s="673">
        <f t="shared" si="5"/>
        <v>60</v>
      </c>
      <c r="U35" s="673">
        <f t="shared" si="5"/>
        <v>118</v>
      </c>
      <c r="V35" s="674">
        <f t="shared" si="5"/>
        <v>67</v>
      </c>
      <c r="W35" s="46"/>
    </row>
    <row r="36" spans="1:23" ht="25.5" customHeight="1">
      <c r="A36" s="125"/>
      <c r="B36" s="3"/>
      <c r="C36" s="3"/>
      <c r="D36" s="126"/>
      <c r="E36" s="3" t="s">
        <v>49</v>
      </c>
      <c r="F36" s="3"/>
      <c r="G36" s="675">
        <v>318</v>
      </c>
      <c r="H36" s="675">
        <v>357</v>
      </c>
      <c r="I36" s="675">
        <v>54</v>
      </c>
      <c r="J36" s="675">
        <v>54</v>
      </c>
      <c r="K36" s="675">
        <v>331</v>
      </c>
      <c r="L36" s="675">
        <v>331</v>
      </c>
      <c r="M36" s="675">
        <v>293</v>
      </c>
      <c r="N36" s="675">
        <v>436</v>
      </c>
      <c r="O36" s="675" t="s">
        <v>367</v>
      </c>
      <c r="P36" s="675" t="s">
        <v>367</v>
      </c>
      <c r="Q36" s="675">
        <v>397</v>
      </c>
      <c r="R36" s="675" t="s">
        <v>367</v>
      </c>
      <c r="S36" s="675" t="s">
        <v>367</v>
      </c>
      <c r="T36" s="675" t="s">
        <v>367</v>
      </c>
      <c r="U36" s="675" t="s">
        <v>367</v>
      </c>
      <c r="V36" s="676" t="s">
        <v>367</v>
      </c>
      <c r="W36" s="75"/>
    </row>
    <row r="37" spans="1:23" ht="25.5" customHeight="1">
      <c r="A37" s="125"/>
      <c r="B37" s="3"/>
      <c r="C37" s="3"/>
      <c r="D37" s="126"/>
      <c r="E37" s="3" t="s">
        <v>50</v>
      </c>
      <c r="F37" s="3"/>
      <c r="G37" s="675">
        <v>727</v>
      </c>
      <c r="H37" s="675">
        <v>756</v>
      </c>
      <c r="I37" s="675" t="s">
        <v>367</v>
      </c>
      <c r="J37" s="675" t="s">
        <v>367</v>
      </c>
      <c r="K37" s="675">
        <v>811</v>
      </c>
      <c r="L37" s="675">
        <v>1151</v>
      </c>
      <c r="M37" s="675">
        <v>811</v>
      </c>
      <c r="N37" s="675">
        <v>1187</v>
      </c>
      <c r="O37" s="675" t="s">
        <v>367</v>
      </c>
      <c r="P37" s="675" t="s">
        <v>367</v>
      </c>
      <c r="Q37" s="675">
        <v>676</v>
      </c>
      <c r="R37" s="675" t="s">
        <v>367</v>
      </c>
      <c r="S37" s="675" t="s">
        <v>367</v>
      </c>
      <c r="T37" s="675" t="s">
        <v>367</v>
      </c>
      <c r="U37" s="675" t="s">
        <v>367</v>
      </c>
      <c r="V37" s="676" t="s">
        <v>367</v>
      </c>
      <c r="W37" s="75"/>
    </row>
    <row r="38" spans="1:23" ht="25.5" customHeight="1">
      <c r="A38" s="125"/>
      <c r="B38" s="3"/>
      <c r="C38" s="3"/>
      <c r="D38" s="126"/>
      <c r="E38" s="3" t="s">
        <v>31</v>
      </c>
      <c r="F38" s="3"/>
      <c r="G38" s="675">
        <v>559</v>
      </c>
      <c r="H38" s="675">
        <v>559</v>
      </c>
      <c r="I38" s="675" t="s">
        <v>367</v>
      </c>
      <c r="J38" s="675" t="s">
        <v>367</v>
      </c>
      <c r="K38" s="675">
        <v>1183</v>
      </c>
      <c r="L38" s="675">
        <v>1185</v>
      </c>
      <c r="M38" s="675">
        <v>1048</v>
      </c>
      <c r="N38" s="675">
        <v>1367</v>
      </c>
      <c r="O38" s="675">
        <v>184</v>
      </c>
      <c r="P38" s="675">
        <v>1123</v>
      </c>
      <c r="Q38" s="675">
        <v>790</v>
      </c>
      <c r="R38" s="675" t="s">
        <v>367</v>
      </c>
      <c r="S38" s="675" t="s">
        <v>367</v>
      </c>
      <c r="T38" s="675">
        <v>60</v>
      </c>
      <c r="U38" s="675">
        <v>1</v>
      </c>
      <c r="V38" s="676" t="s">
        <v>367</v>
      </c>
      <c r="W38" s="75"/>
    </row>
    <row r="39" spans="1:23" ht="25.5" customHeight="1">
      <c r="A39" s="127"/>
      <c r="B39" s="3"/>
      <c r="C39" s="3"/>
      <c r="D39" s="126"/>
      <c r="E39" s="3" t="s">
        <v>37</v>
      </c>
      <c r="F39" s="3"/>
      <c r="G39" s="677" t="s">
        <v>367</v>
      </c>
      <c r="H39" s="677" t="s">
        <v>367</v>
      </c>
      <c r="I39" s="677" t="s">
        <v>367</v>
      </c>
      <c r="J39" s="677" t="s">
        <v>367</v>
      </c>
      <c r="K39" s="677">
        <v>156</v>
      </c>
      <c r="L39" s="677">
        <v>264</v>
      </c>
      <c r="M39" s="677">
        <v>236</v>
      </c>
      <c r="N39" s="677">
        <v>360</v>
      </c>
      <c r="O39" s="677">
        <v>138</v>
      </c>
      <c r="P39" s="677">
        <v>253</v>
      </c>
      <c r="Q39" s="677">
        <v>370</v>
      </c>
      <c r="R39" s="677" t="s">
        <v>367</v>
      </c>
      <c r="S39" s="677" t="s">
        <v>367</v>
      </c>
      <c r="T39" s="677" t="s">
        <v>367</v>
      </c>
      <c r="U39" s="677">
        <v>117</v>
      </c>
      <c r="V39" s="678">
        <v>67</v>
      </c>
      <c r="W39" s="75"/>
    </row>
    <row r="40" spans="1:23" ht="25.5" customHeight="1">
      <c r="A40" s="130"/>
      <c r="B40" s="4" t="s">
        <v>6</v>
      </c>
      <c r="C40" s="4"/>
      <c r="D40" s="129"/>
      <c r="E40" s="4"/>
      <c r="F40" s="4"/>
      <c r="G40" s="673">
        <f aca="true" t="shared" si="6" ref="G40:V40">SUM(G41:G43)</f>
        <v>423</v>
      </c>
      <c r="H40" s="673">
        <f t="shared" si="6"/>
        <v>426</v>
      </c>
      <c r="I40" s="673">
        <f t="shared" si="6"/>
        <v>512</v>
      </c>
      <c r="J40" s="673">
        <f t="shared" si="6"/>
        <v>814</v>
      </c>
      <c r="K40" s="673">
        <f t="shared" si="6"/>
        <v>989</v>
      </c>
      <c r="L40" s="673">
        <f t="shared" si="6"/>
        <v>1305</v>
      </c>
      <c r="M40" s="673">
        <f t="shared" si="6"/>
        <v>1112</v>
      </c>
      <c r="N40" s="673">
        <f t="shared" si="6"/>
        <v>1494</v>
      </c>
      <c r="O40" s="673">
        <f t="shared" si="6"/>
        <v>787</v>
      </c>
      <c r="P40" s="673">
        <f t="shared" si="6"/>
        <v>1000</v>
      </c>
      <c r="Q40" s="673">
        <f t="shared" si="6"/>
        <v>1497</v>
      </c>
      <c r="R40" s="673">
        <f t="shared" si="6"/>
        <v>0</v>
      </c>
      <c r="S40" s="673">
        <f t="shared" si="6"/>
        <v>0</v>
      </c>
      <c r="T40" s="673">
        <f t="shared" si="6"/>
        <v>47</v>
      </c>
      <c r="U40" s="673">
        <f t="shared" si="6"/>
        <v>125</v>
      </c>
      <c r="V40" s="674">
        <f t="shared" si="6"/>
        <v>0</v>
      </c>
      <c r="W40" s="46"/>
    </row>
    <row r="41" spans="1:23" ht="25.5" customHeight="1">
      <c r="A41" s="125"/>
      <c r="B41" s="3"/>
      <c r="C41" s="3"/>
      <c r="D41" s="126"/>
      <c r="E41" s="3" t="s">
        <v>32</v>
      </c>
      <c r="F41" s="3"/>
      <c r="G41" s="675">
        <v>312</v>
      </c>
      <c r="H41" s="675">
        <v>312</v>
      </c>
      <c r="I41" s="675" t="s">
        <v>367</v>
      </c>
      <c r="J41" s="675" t="s">
        <v>367</v>
      </c>
      <c r="K41" s="675">
        <v>384</v>
      </c>
      <c r="L41" s="675">
        <v>384</v>
      </c>
      <c r="M41" s="675">
        <v>303</v>
      </c>
      <c r="N41" s="675">
        <v>303</v>
      </c>
      <c r="O41" s="675" t="s">
        <v>367</v>
      </c>
      <c r="P41" s="675" t="s">
        <v>367</v>
      </c>
      <c r="Q41" s="675">
        <v>499</v>
      </c>
      <c r="R41" s="675" t="s">
        <v>367</v>
      </c>
      <c r="S41" s="675" t="s">
        <v>367</v>
      </c>
      <c r="T41" s="675">
        <v>47</v>
      </c>
      <c r="U41" s="675">
        <v>115</v>
      </c>
      <c r="V41" s="676" t="s">
        <v>367</v>
      </c>
      <c r="W41" s="75"/>
    </row>
    <row r="42" spans="1:23" ht="25.5" customHeight="1">
      <c r="A42" s="125"/>
      <c r="B42" s="3"/>
      <c r="C42" s="3"/>
      <c r="D42" s="126"/>
      <c r="E42" s="3" t="s">
        <v>33</v>
      </c>
      <c r="F42" s="3"/>
      <c r="G42" s="675">
        <v>5</v>
      </c>
      <c r="H42" s="675">
        <v>8</v>
      </c>
      <c r="I42" s="675">
        <v>512</v>
      </c>
      <c r="J42" s="675">
        <v>814</v>
      </c>
      <c r="K42" s="675">
        <v>513</v>
      </c>
      <c r="L42" s="675">
        <v>829</v>
      </c>
      <c r="M42" s="675">
        <v>795</v>
      </c>
      <c r="N42" s="675">
        <v>1069</v>
      </c>
      <c r="O42" s="675">
        <v>787</v>
      </c>
      <c r="P42" s="675">
        <v>1000</v>
      </c>
      <c r="Q42" s="675">
        <v>685</v>
      </c>
      <c r="R42" s="675" t="s">
        <v>367</v>
      </c>
      <c r="S42" s="675" t="s">
        <v>367</v>
      </c>
      <c r="T42" s="675" t="s">
        <v>367</v>
      </c>
      <c r="U42" s="675">
        <v>10</v>
      </c>
      <c r="V42" s="676" t="s">
        <v>367</v>
      </c>
      <c r="W42" s="75"/>
    </row>
    <row r="43" spans="1:23" ht="25.5" customHeight="1">
      <c r="A43" s="125"/>
      <c r="B43" s="3"/>
      <c r="C43" s="3"/>
      <c r="D43" s="126"/>
      <c r="E43" s="3" t="s">
        <v>34</v>
      </c>
      <c r="F43" s="3"/>
      <c r="G43" s="677">
        <v>106</v>
      </c>
      <c r="H43" s="677">
        <v>106</v>
      </c>
      <c r="I43" s="677" t="s">
        <v>367</v>
      </c>
      <c r="J43" s="677" t="s">
        <v>367</v>
      </c>
      <c r="K43" s="677">
        <v>92</v>
      </c>
      <c r="L43" s="677">
        <v>92</v>
      </c>
      <c r="M43" s="677">
        <v>14</v>
      </c>
      <c r="N43" s="677">
        <v>122</v>
      </c>
      <c r="O43" s="677" t="s">
        <v>367</v>
      </c>
      <c r="P43" s="677" t="s">
        <v>367</v>
      </c>
      <c r="Q43" s="677">
        <v>313</v>
      </c>
      <c r="R43" s="677" t="s">
        <v>367</v>
      </c>
      <c r="S43" s="677" t="s">
        <v>367</v>
      </c>
      <c r="T43" s="677" t="s">
        <v>367</v>
      </c>
      <c r="U43" s="677" t="s">
        <v>367</v>
      </c>
      <c r="V43" s="678" t="s">
        <v>367</v>
      </c>
      <c r="W43" s="75"/>
    </row>
    <row r="44" spans="1:23" ht="25.5" customHeight="1">
      <c r="A44" s="128"/>
      <c r="B44" s="133" t="s">
        <v>7</v>
      </c>
      <c r="C44" s="133"/>
      <c r="D44" s="134"/>
      <c r="E44" s="133"/>
      <c r="F44" s="5"/>
      <c r="G44" s="673">
        <f aca="true" t="shared" si="7" ref="G44:V44">SUM(G45:G47)</f>
        <v>371</v>
      </c>
      <c r="H44" s="673">
        <f t="shared" si="7"/>
        <v>428</v>
      </c>
      <c r="I44" s="673">
        <f t="shared" si="7"/>
        <v>0</v>
      </c>
      <c r="J44" s="673">
        <f t="shared" si="7"/>
        <v>0</v>
      </c>
      <c r="K44" s="673">
        <f t="shared" si="7"/>
        <v>509</v>
      </c>
      <c r="L44" s="673">
        <f t="shared" si="7"/>
        <v>529</v>
      </c>
      <c r="M44" s="673">
        <f t="shared" si="7"/>
        <v>727</v>
      </c>
      <c r="N44" s="673">
        <f t="shared" si="7"/>
        <v>777</v>
      </c>
      <c r="O44" s="673">
        <f t="shared" si="7"/>
        <v>5</v>
      </c>
      <c r="P44" s="673">
        <f t="shared" si="7"/>
        <v>5</v>
      </c>
      <c r="Q44" s="673">
        <f t="shared" si="7"/>
        <v>189</v>
      </c>
      <c r="R44" s="673">
        <f t="shared" si="7"/>
        <v>0</v>
      </c>
      <c r="S44" s="673">
        <f t="shared" si="7"/>
        <v>0</v>
      </c>
      <c r="T44" s="673">
        <f t="shared" si="7"/>
        <v>27</v>
      </c>
      <c r="U44" s="673">
        <f t="shared" si="7"/>
        <v>66</v>
      </c>
      <c r="V44" s="674">
        <f t="shared" si="7"/>
        <v>0</v>
      </c>
      <c r="W44" s="46"/>
    </row>
    <row r="45" spans="1:23" ht="25.5" customHeight="1">
      <c r="A45" s="130"/>
      <c r="B45" s="3"/>
      <c r="C45" s="3"/>
      <c r="D45" s="135"/>
      <c r="E45" s="3" t="s">
        <v>35</v>
      </c>
      <c r="F45" s="6"/>
      <c r="G45" s="675">
        <v>96</v>
      </c>
      <c r="H45" s="675">
        <v>96</v>
      </c>
      <c r="I45" s="675" t="s">
        <v>367</v>
      </c>
      <c r="J45" s="675" t="s">
        <v>367</v>
      </c>
      <c r="K45" s="675">
        <v>67</v>
      </c>
      <c r="L45" s="675">
        <v>67</v>
      </c>
      <c r="M45" s="675">
        <v>180</v>
      </c>
      <c r="N45" s="675">
        <v>180</v>
      </c>
      <c r="O45" s="675">
        <v>5</v>
      </c>
      <c r="P45" s="675">
        <v>5</v>
      </c>
      <c r="Q45" s="675">
        <v>57</v>
      </c>
      <c r="R45" s="675" t="s">
        <v>367</v>
      </c>
      <c r="S45" s="675" t="s">
        <v>367</v>
      </c>
      <c r="T45" s="675" t="s">
        <v>367</v>
      </c>
      <c r="U45" s="675" t="s">
        <v>367</v>
      </c>
      <c r="V45" s="676" t="s">
        <v>367</v>
      </c>
      <c r="W45" s="46"/>
    </row>
    <row r="46" spans="1:23" ht="25.5" customHeight="1">
      <c r="A46" s="130"/>
      <c r="B46" s="7"/>
      <c r="C46" s="7"/>
      <c r="D46" s="136"/>
      <c r="E46" s="3" t="s">
        <v>36</v>
      </c>
      <c r="F46" s="8"/>
      <c r="G46" s="675">
        <v>189</v>
      </c>
      <c r="H46" s="675">
        <v>246</v>
      </c>
      <c r="I46" s="675" t="s">
        <v>367</v>
      </c>
      <c r="J46" s="675" t="s">
        <v>367</v>
      </c>
      <c r="K46" s="675">
        <v>187</v>
      </c>
      <c r="L46" s="675">
        <v>187</v>
      </c>
      <c r="M46" s="675">
        <v>92</v>
      </c>
      <c r="N46" s="675">
        <v>129</v>
      </c>
      <c r="O46" s="675" t="s">
        <v>367</v>
      </c>
      <c r="P46" s="675" t="s">
        <v>367</v>
      </c>
      <c r="Q46" s="675">
        <v>132</v>
      </c>
      <c r="R46" s="675" t="s">
        <v>367</v>
      </c>
      <c r="S46" s="675" t="s">
        <v>367</v>
      </c>
      <c r="T46" s="675" t="s">
        <v>367</v>
      </c>
      <c r="U46" s="675">
        <v>18</v>
      </c>
      <c r="V46" s="676" t="s">
        <v>367</v>
      </c>
      <c r="W46" s="46"/>
    </row>
    <row r="47" spans="1:23" ht="25.5" customHeight="1">
      <c r="A47" s="137"/>
      <c r="B47" s="138"/>
      <c r="C47" s="138"/>
      <c r="D47" s="139"/>
      <c r="E47" s="140" t="s">
        <v>51</v>
      </c>
      <c r="F47" s="9"/>
      <c r="G47" s="677">
        <v>86</v>
      </c>
      <c r="H47" s="677">
        <v>86</v>
      </c>
      <c r="I47" s="677" t="s">
        <v>367</v>
      </c>
      <c r="J47" s="677" t="s">
        <v>367</v>
      </c>
      <c r="K47" s="677">
        <v>255</v>
      </c>
      <c r="L47" s="677">
        <v>275</v>
      </c>
      <c r="M47" s="677">
        <v>455</v>
      </c>
      <c r="N47" s="677">
        <v>468</v>
      </c>
      <c r="O47" s="677" t="s">
        <v>367</v>
      </c>
      <c r="P47" s="677" t="s">
        <v>367</v>
      </c>
      <c r="Q47" s="677" t="s">
        <v>367</v>
      </c>
      <c r="R47" s="677" t="s">
        <v>367</v>
      </c>
      <c r="S47" s="677" t="s">
        <v>367</v>
      </c>
      <c r="T47" s="677">
        <v>27</v>
      </c>
      <c r="U47" s="677">
        <v>48</v>
      </c>
      <c r="V47" s="678" t="s">
        <v>367</v>
      </c>
      <c r="W47" s="46"/>
    </row>
    <row r="48" spans="1:23" ht="25.5" customHeight="1">
      <c r="A48" s="130"/>
      <c r="B48" s="4" t="s">
        <v>8</v>
      </c>
      <c r="C48" s="4"/>
      <c r="D48" s="141"/>
      <c r="E48" s="4"/>
      <c r="F48" s="4"/>
      <c r="G48" s="673">
        <f aca="true" t="shared" si="8" ref="G48:V48">SUM(G49:G51)</f>
        <v>746</v>
      </c>
      <c r="H48" s="673">
        <f t="shared" si="8"/>
        <v>775</v>
      </c>
      <c r="I48" s="673">
        <f t="shared" si="8"/>
        <v>239</v>
      </c>
      <c r="J48" s="673">
        <f t="shared" si="8"/>
        <v>351</v>
      </c>
      <c r="K48" s="673">
        <f t="shared" si="8"/>
        <v>403</v>
      </c>
      <c r="L48" s="673">
        <f t="shared" si="8"/>
        <v>836</v>
      </c>
      <c r="M48" s="673">
        <f t="shared" si="8"/>
        <v>1290</v>
      </c>
      <c r="N48" s="673">
        <f t="shared" si="8"/>
        <v>1930</v>
      </c>
      <c r="O48" s="673">
        <f t="shared" si="8"/>
        <v>409</v>
      </c>
      <c r="P48" s="673">
        <f t="shared" si="8"/>
        <v>559</v>
      </c>
      <c r="Q48" s="673">
        <f t="shared" si="8"/>
        <v>788</v>
      </c>
      <c r="R48" s="673">
        <f t="shared" si="8"/>
        <v>0</v>
      </c>
      <c r="S48" s="673">
        <f t="shared" si="8"/>
        <v>0</v>
      </c>
      <c r="T48" s="673">
        <f t="shared" si="8"/>
        <v>19</v>
      </c>
      <c r="U48" s="673">
        <f t="shared" si="8"/>
        <v>37</v>
      </c>
      <c r="V48" s="674">
        <f t="shared" si="8"/>
        <v>0</v>
      </c>
      <c r="W48" s="46"/>
    </row>
    <row r="49" spans="1:23" ht="25.5" customHeight="1">
      <c r="A49" s="125"/>
      <c r="B49" s="3"/>
      <c r="C49" s="3"/>
      <c r="D49" s="135"/>
      <c r="E49" s="3" t="s">
        <v>38</v>
      </c>
      <c r="F49" s="3"/>
      <c r="G49" s="675">
        <v>604</v>
      </c>
      <c r="H49" s="675">
        <v>604</v>
      </c>
      <c r="I49" s="675">
        <v>39</v>
      </c>
      <c r="J49" s="675">
        <v>92</v>
      </c>
      <c r="K49" s="675">
        <v>138</v>
      </c>
      <c r="L49" s="675">
        <v>423</v>
      </c>
      <c r="M49" s="675">
        <v>1234</v>
      </c>
      <c r="N49" s="675">
        <v>1783</v>
      </c>
      <c r="O49" s="675">
        <v>38</v>
      </c>
      <c r="P49" s="675">
        <v>188</v>
      </c>
      <c r="Q49" s="675">
        <v>412</v>
      </c>
      <c r="R49" s="675" t="s">
        <v>367</v>
      </c>
      <c r="S49" s="675" t="s">
        <v>367</v>
      </c>
      <c r="T49" s="675">
        <v>15</v>
      </c>
      <c r="U49" s="675">
        <v>20</v>
      </c>
      <c r="V49" s="676" t="s">
        <v>367</v>
      </c>
      <c r="W49" s="75"/>
    </row>
    <row r="50" spans="1:23" ht="25.5" customHeight="1">
      <c r="A50" s="125"/>
      <c r="B50" s="3"/>
      <c r="C50" s="3"/>
      <c r="D50" s="135"/>
      <c r="E50" s="3" t="s">
        <v>52</v>
      </c>
      <c r="F50" s="3"/>
      <c r="G50" s="675">
        <v>17</v>
      </c>
      <c r="H50" s="675">
        <v>17</v>
      </c>
      <c r="I50" s="675">
        <v>57</v>
      </c>
      <c r="J50" s="675">
        <v>116</v>
      </c>
      <c r="K50" s="675">
        <v>57</v>
      </c>
      <c r="L50" s="675">
        <v>116</v>
      </c>
      <c r="M50" s="675">
        <v>41</v>
      </c>
      <c r="N50" s="675">
        <v>132</v>
      </c>
      <c r="O50" s="675">
        <v>371</v>
      </c>
      <c r="P50" s="675">
        <v>371</v>
      </c>
      <c r="Q50" s="675">
        <v>244</v>
      </c>
      <c r="R50" s="675" t="s">
        <v>367</v>
      </c>
      <c r="S50" s="675" t="s">
        <v>367</v>
      </c>
      <c r="T50" s="675">
        <v>4</v>
      </c>
      <c r="U50" s="675">
        <v>17</v>
      </c>
      <c r="V50" s="676" t="s">
        <v>367</v>
      </c>
      <c r="W50" s="75"/>
    </row>
    <row r="51" spans="1:23" ht="25.5" customHeight="1">
      <c r="A51" s="127"/>
      <c r="B51" s="3"/>
      <c r="C51" s="3"/>
      <c r="D51" s="135"/>
      <c r="E51" s="3" t="s">
        <v>53</v>
      </c>
      <c r="F51" s="3"/>
      <c r="G51" s="677">
        <v>125</v>
      </c>
      <c r="H51" s="677">
        <v>154</v>
      </c>
      <c r="I51" s="677">
        <v>143</v>
      </c>
      <c r="J51" s="677">
        <v>143</v>
      </c>
      <c r="K51" s="677">
        <v>208</v>
      </c>
      <c r="L51" s="677">
        <v>297</v>
      </c>
      <c r="M51" s="677">
        <v>15</v>
      </c>
      <c r="N51" s="677">
        <v>15</v>
      </c>
      <c r="O51" s="677" t="s">
        <v>367</v>
      </c>
      <c r="P51" s="677" t="s">
        <v>367</v>
      </c>
      <c r="Q51" s="677">
        <v>132</v>
      </c>
      <c r="R51" s="677" t="s">
        <v>367</v>
      </c>
      <c r="S51" s="677" t="s">
        <v>367</v>
      </c>
      <c r="T51" s="677" t="s">
        <v>367</v>
      </c>
      <c r="U51" s="677" t="s">
        <v>367</v>
      </c>
      <c r="V51" s="678" t="s">
        <v>367</v>
      </c>
      <c r="W51" s="75"/>
    </row>
    <row r="52" spans="1:23" ht="25.5" customHeight="1">
      <c r="A52" s="130"/>
      <c r="B52" s="4" t="s">
        <v>9</v>
      </c>
      <c r="C52" s="4"/>
      <c r="D52" s="141"/>
      <c r="E52" s="4"/>
      <c r="F52" s="4"/>
      <c r="G52" s="673">
        <f aca="true" t="shared" si="9" ref="G52:V52">SUM(G53:G54)</f>
        <v>228</v>
      </c>
      <c r="H52" s="673">
        <f t="shared" si="9"/>
        <v>228</v>
      </c>
      <c r="I52" s="673">
        <f t="shared" si="9"/>
        <v>0</v>
      </c>
      <c r="J52" s="673">
        <f t="shared" si="9"/>
        <v>0</v>
      </c>
      <c r="K52" s="673">
        <f t="shared" si="9"/>
        <v>370</v>
      </c>
      <c r="L52" s="673">
        <f t="shared" si="9"/>
        <v>370</v>
      </c>
      <c r="M52" s="673">
        <f t="shared" si="9"/>
        <v>185</v>
      </c>
      <c r="N52" s="673">
        <f t="shared" si="9"/>
        <v>289</v>
      </c>
      <c r="O52" s="673">
        <f t="shared" si="9"/>
        <v>0</v>
      </c>
      <c r="P52" s="673">
        <f t="shared" si="9"/>
        <v>0</v>
      </c>
      <c r="Q52" s="673">
        <f t="shared" si="9"/>
        <v>417</v>
      </c>
      <c r="R52" s="673">
        <f t="shared" si="9"/>
        <v>0</v>
      </c>
      <c r="S52" s="673">
        <f t="shared" si="9"/>
        <v>0</v>
      </c>
      <c r="T52" s="673">
        <f t="shared" si="9"/>
        <v>39</v>
      </c>
      <c r="U52" s="673">
        <f t="shared" si="9"/>
        <v>26</v>
      </c>
      <c r="V52" s="674">
        <f t="shared" si="9"/>
        <v>0</v>
      </c>
      <c r="W52" s="46"/>
    </row>
    <row r="53" spans="1:23" s="87" customFormat="1" ht="25.5" customHeight="1">
      <c r="A53" s="125"/>
      <c r="B53" s="3"/>
      <c r="C53" s="3"/>
      <c r="D53" s="135"/>
      <c r="E53" s="3" t="s">
        <v>90</v>
      </c>
      <c r="F53" s="3"/>
      <c r="G53" s="675" t="s">
        <v>367</v>
      </c>
      <c r="H53" s="675" t="s">
        <v>367</v>
      </c>
      <c r="I53" s="675" t="s">
        <v>367</v>
      </c>
      <c r="J53" s="675" t="s">
        <v>367</v>
      </c>
      <c r="K53" s="675" t="s">
        <v>367</v>
      </c>
      <c r="L53" s="675" t="s">
        <v>367</v>
      </c>
      <c r="M53" s="675">
        <v>31</v>
      </c>
      <c r="N53" s="675">
        <v>36</v>
      </c>
      <c r="O53" s="675" t="s">
        <v>367</v>
      </c>
      <c r="P53" s="675" t="s">
        <v>367</v>
      </c>
      <c r="Q53" s="675">
        <v>235</v>
      </c>
      <c r="R53" s="675" t="s">
        <v>367</v>
      </c>
      <c r="S53" s="675" t="s">
        <v>367</v>
      </c>
      <c r="T53" s="675" t="s">
        <v>367</v>
      </c>
      <c r="U53" s="675">
        <v>9</v>
      </c>
      <c r="V53" s="676" t="s">
        <v>367</v>
      </c>
      <c r="W53" s="75"/>
    </row>
    <row r="54" spans="1:23" ht="25.5" customHeight="1">
      <c r="A54" s="127"/>
      <c r="B54" s="3"/>
      <c r="C54" s="3"/>
      <c r="D54" s="135"/>
      <c r="E54" s="3" t="s">
        <v>54</v>
      </c>
      <c r="F54" s="3"/>
      <c r="G54" s="677">
        <v>228</v>
      </c>
      <c r="H54" s="677">
        <v>228</v>
      </c>
      <c r="I54" s="677" t="s">
        <v>367</v>
      </c>
      <c r="J54" s="677" t="s">
        <v>367</v>
      </c>
      <c r="K54" s="677">
        <v>370</v>
      </c>
      <c r="L54" s="677">
        <v>370</v>
      </c>
      <c r="M54" s="677">
        <v>154</v>
      </c>
      <c r="N54" s="677">
        <v>253</v>
      </c>
      <c r="O54" s="677" t="s">
        <v>367</v>
      </c>
      <c r="P54" s="677" t="s">
        <v>367</v>
      </c>
      <c r="Q54" s="677">
        <v>182</v>
      </c>
      <c r="R54" s="677" t="s">
        <v>367</v>
      </c>
      <c r="S54" s="677" t="s">
        <v>367</v>
      </c>
      <c r="T54" s="677">
        <v>39</v>
      </c>
      <c r="U54" s="677">
        <v>17</v>
      </c>
      <c r="V54" s="678" t="s">
        <v>367</v>
      </c>
      <c r="W54" s="75"/>
    </row>
    <row r="55" spans="1:23" ht="25.5" customHeight="1">
      <c r="A55" s="130"/>
      <c r="B55" s="4" t="s">
        <v>10</v>
      </c>
      <c r="C55" s="4"/>
      <c r="D55" s="141"/>
      <c r="E55" s="2"/>
      <c r="F55" s="4"/>
      <c r="G55" s="673">
        <f aca="true" t="shared" si="10" ref="G55:V55">SUM(G56:G57)</f>
        <v>121</v>
      </c>
      <c r="H55" s="673">
        <f t="shared" si="10"/>
        <v>121</v>
      </c>
      <c r="I55" s="687">
        <f t="shared" si="10"/>
        <v>0</v>
      </c>
      <c r="J55" s="673">
        <f t="shared" si="10"/>
        <v>0</v>
      </c>
      <c r="K55" s="673">
        <f t="shared" si="10"/>
        <v>1034</v>
      </c>
      <c r="L55" s="673">
        <f t="shared" si="10"/>
        <v>1094</v>
      </c>
      <c r="M55" s="673">
        <f t="shared" si="10"/>
        <v>860</v>
      </c>
      <c r="N55" s="673">
        <f t="shared" si="10"/>
        <v>2047</v>
      </c>
      <c r="O55" s="673">
        <f t="shared" si="10"/>
        <v>0</v>
      </c>
      <c r="P55" s="673">
        <f t="shared" si="10"/>
        <v>0</v>
      </c>
      <c r="Q55" s="673">
        <f t="shared" si="10"/>
        <v>2432</v>
      </c>
      <c r="R55" s="673">
        <f t="shared" si="10"/>
        <v>0</v>
      </c>
      <c r="S55" s="673">
        <f t="shared" si="10"/>
        <v>0</v>
      </c>
      <c r="T55" s="673">
        <f t="shared" si="10"/>
        <v>0</v>
      </c>
      <c r="U55" s="673">
        <f t="shared" si="10"/>
        <v>0</v>
      </c>
      <c r="V55" s="674">
        <f t="shared" si="10"/>
        <v>0</v>
      </c>
      <c r="W55" s="46"/>
    </row>
    <row r="56" spans="1:23" ht="25.5" customHeight="1">
      <c r="A56" s="130"/>
      <c r="B56" s="3"/>
      <c r="C56" s="10"/>
      <c r="D56" s="142"/>
      <c r="E56" s="3" t="s">
        <v>91</v>
      </c>
      <c r="F56" s="10"/>
      <c r="G56" s="675">
        <v>121</v>
      </c>
      <c r="H56" s="675">
        <v>121</v>
      </c>
      <c r="I56" s="675" t="s">
        <v>367</v>
      </c>
      <c r="J56" s="675" t="s">
        <v>367</v>
      </c>
      <c r="K56" s="675">
        <v>516</v>
      </c>
      <c r="L56" s="675">
        <v>576</v>
      </c>
      <c r="M56" s="675">
        <v>625</v>
      </c>
      <c r="N56" s="675">
        <v>680</v>
      </c>
      <c r="O56" s="675" t="s">
        <v>367</v>
      </c>
      <c r="P56" s="675" t="s">
        <v>367</v>
      </c>
      <c r="Q56" s="675">
        <v>1530</v>
      </c>
      <c r="R56" s="675" t="s">
        <v>367</v>
      </c>
      <c r="S56" s="675" t="s">
        <v>367</v>
      </c>
      <c r="T56" s="675" t="s">
        <v>367</v>
      </c>
      <c r="U56" s="675" t="s">
        <v>367</v>
      </c>
      <c r="V56" s="676" t="s">
        <v>367</v>
      </c>
      <c r="W56" s="46"/>
    </row>
    <row r="57" spans="1:23" ht="25.5" customHeight="1">
      <c r="A57" s="127"/>
      <c r="B57" s="3"/>
      <c r="C57" s="3"/>
      <c r="D57" s="135"/>
      <c r="E57" s="3" t="s">
        <v>45</v>
      </c>
      <c r="F57" s="3"/>
      <c r="G57" s="677" t="s">
        <v>367</v>
      </c>
      <c r="H57" s="677" t="s">
        <v>367</v>
      </c>
      <c r="I57" s="677" t="s">
        <v>367</v>
      </c>
      <c r="J57" s="677" t="s">
        <v>367</v>
      </c>
      <c r="K57" s="677">
        <v>518</v>
      </c>
      <c r="L57" s="677">
        <v>518</v>
      </c>
      <c r="M57" s="677">
        <v>235</v>
      </c>
      <c r="N57" s="677">
        <v>1367</v>
      </c>
      <c r="O57" s="677" t="s">
        <v>367</v>
      </c>
      <c r="P57" s="677" t="s">
        <v>367</v>
      </c>
      <c r="Q57" s="677">
        <v>902</v>
      </c>
      <c r="R57" s="677" t="s">
        <v>367</v>
      </c>
      <c r="S57" s="677" t="s">
        <v>367</v>
      </c>
      <c r="T57" s="677" t="s">
        <v>367</v>
      </c>
      <c r="U57" s="677" t="s">
        <v>367</v>
      </c>
      <c r="V57" s="678" t="s">
        <v>367</v>
      </c>
      <c r="W57" s="75"/>
    </row>
    <row r="58" spans="1:23" ht="25.5" customHeight="1">
      <c r="A58" s="128"/>
      <c r="B58" s="4" t="s">
        <v>11</v>
      </c>
      <c r="C58" s="4"/>
      <c r="D58" s="141"/>
      <c r="E58" s="4"/>
      <c r="F58" s="4"/>
      <c r="G58" s="673">
        <f aca="true" t="shared" si="11" ref="G58:V58">SUM(G59:G61)</f>
        <v>667</v>
      </c>
      <c r="H58" s="673">
        <f t="shared" si="11"/>
        <v>770</v>
      </c>
      <c r="I58" s="673">
        <f t="shared" si="11"/>
        <v>235</v>
      </c>
      <c r="J58" s="673">
        <f t="shared" si="11"/>
        <v>235</v>
      </c>
      <c r="K58" s="673">
        <f t="shared" si="11"/>
        <v>805</v>
      </c>
      <c r="L58" s="673">
        <f t="shared" si="11"/>
        <v>1006</v>
      </c>
      <c r="M58" s="673">
        <f t="shared" si="11"/>
        <v>764</v>
      </c>
      <c r="N58" s="673">
        <f t="shared" si="11"/>
        <v>837</v>
      </c>
      <c r="O58" s="673">
        <f t="shared" si="11"/>
        <v>3</v>
      </c>
      <c r="P58" s="673">
        <f t="shared" si="11"/>
        <v>3</v>
      </c>
      <c r="Q58" s="673">
        <f t="shared" si="11"/>
        <v>1104</v>
      </c>
      <c r="R58" s="673">
        <f t="shared" si="11"/>
        <v>0</v>
      </c>
      <c r="S58" s="673">
        <f t="shared" si="11"/>
        <v>0</v>
      </c>
      <c r="T58" s="673">
        <f t="shared" si="11"/>
        <v>75</v>
      </c>
      <c r="U58" s="673">
        <f t="shared" si="11"/>
        <v>55</v>
      </c>
      <c r="V58" s="674">
        <f t="shared" si="11"/>
        <v>0</v>
      </c>
      <c r="W58" s="46"/>
    </row>
    <row r="59" spans="1:23" ht="25.5" customHeight="1">
      <c r="A59" s="125"/>
      <c r="B59" s="3"/>
      <c r="C59" s="3"/>
      <c r="D59" s="135"/>
      <c r="E59" s="3" t="s">
        <v>39</v>
      </c>
      <c r="F59" s="3"/>
      <c r="G59" s="675">
        <v>438</v>
      </c>
      <c r="H59" s="675">
        <v>438</v>
      </c>
      <c r="I59" s="675" t="s">
        <v>367</v>
      </c>
      <c r="J59" s="675" t="s">
        <v>367</v>
      </c>
      <c r="K59" s="675">
        <v>63</v>
      </c>
      <c r="L59" s="675">
        <v>126</v>
      </c>
      <c r="M59" s="675">
        <v>38</v>
      </c>
      <c r="N59" s="675">
        <v>76</v>
      </c>
      <c r="O59" s="675" t="s">
        <v>367</v>
      </c>
      <c r="P59" s="675" t="s">
        <v>367</v>
      </c>
      <c r="Q59" s="675">
        <v>227</v>
      </c>
      <c r="R59" s="675" t="s">
        <v>367</v>
      </c>
      <c r="S59" s="675" t="s">
        <v>367</v>
      </c>
      <c r="T59" s="675">
        <v>21</v>
      </c>
      <c r="U59" s="675">
        <v>12</v>
      </c>
      <c r="V59" s="676" t="s">
        <v>367</v>
      </c>
      <c r="W59" s="75"/>
    </row>
    <row r="60" spans="1:23" ht="25.5" customHeight="1">
      <c r="A60" s="125"/>
      <c r="B60" s="3"/>
      <c r="C60" s="3"/>
      <c r="D60" s="135"/>
      <c r="E60" s="3" t="s">
        <v>46</v>
      </c>
      <c r="F60" s="3"/>
      <c r="G60" s="675">
        <v>129</v>
      </c>
      <c r="H60" s="675">
        <v>198</v>
      </c>
      <c r="I60" s="675" t="s">
        <v>367</v>
      </c>
      <c r="J60" s="675" t="s">
        <v>367</v>
      </c>
      <c r="K60" s="675">
        <v>315</v>
      </c>
      <c r="L60" s="675">
        <v>331</v>
      </c>
      <c r="M60" s="675">
        <v>287</v>
      </c>
      <c r="N60" s="675">
        <v>319</v>
      </c>
      <c r="O60" s="675" t="s">
        <v>367</v>
      </c>
      <c r="P60" s="675" t="s">
        <v>367</v>
      </c>
      <c r="Q60" s="675">
        <v>631</v>
      </c>
      <c r="R60" s="675" t="s">
        <v>367</v>
      </c>
      <c r="S60" s="675" t="s">
        <v>367</v>
      </c>
      <c r="T60" s="675">
        <v>21</v>
      </c>
      <c r="U60" s="675">
        <v>19</v>
      </c>
      <c r="V60" s="676" t="s">
        <v>367</v>
      </c>
      <c r="W60" s="75"/>
    </row>
    <row r="61" spans="1:23" ht="25.5" customHeight="1" thickBot="1">
      <c r="A61" s="143"/>
      <c r="B61" s="11"/>
      <c r="C61" s="11"/>
      <c r="D61" s="144"/>
      <c r="E61" s="11" t="s">
        <v>55</v>
      </c>
      <c r="F61" s="11"/>
      <c r="G61" s="679">
        <v>100</v>
      </c>
      <c r="H61" s="679">
        <v>134</v>
      </c>
      <c r="I61" s="679">
        <v>235</v>
      </c>
      <c r="J61" s="679">
        <v>235</v>
      </c>
      <c r="K61" s="679">
        <v>427</v>
      </c>
      <c r="L61" s="679">
        <v>549</v>
      </c>
      <c r="M61" s="679">
        <v>439</v>
      </c>
      <c r="N61" s="679">
        <v>442</v>
      </c>
      <c r="O61" s="679">
        <v>3</v>
      </c>
      <c r="P61" s="679">
        <v>3</v>
      </c>
      <c r="Q61" s="679">
        <v>246</v>
      </c>
      <c r="R61" s="679" t="s">
        <v>367</v>
      </c>
      <c r="S61" s="679" t="s">
        <v>367</v>
      </c>
      <c r="T61" s="679">
        <v>33</v>
      </c>
      <c r="U61" s="679">
        <v>24</v>
      </c>
      <c r="V61" s="680" t="s">
        <v>367</v>
      </c>
      <c r="W61" s="75"/>
    </row>
    <row r="62" spans="2:16" ht="14.25"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</row>
  </sheetData>
  <sheetProtection/>
  <mergeCells count="28">
    <mergeCell ref="I5:I6"/>
    <mergeCell ref="J5:J6"/>
    <mergeCell ref="K5:K6"/>
    <mergeCell ref="L5:L6"/>
    <mergeCell ref="V5:V6"/>
    <mergeCell ref="M5:M6"/>
    <mergeCell ref="N5:N6"/>
    <mergeCell ref="Q4:Q6"/>
    <mergeCell ref="R5:R6"/>
    <mergeCell ref="U5:U6"/>
    <mergeCell ref="S5:S6"/>
    <mergeCell ref="T5:T6"/>
    <mergeCell ref="G3:V3"/>
    <mergeCell ref="G4:H4"/>
    <mergeCell ref="I4:J4"/>
    <mergeCell ref="K4:L4"/>
    <mergeCell ref="M4:N4"/>
    <mergeCell ref="R4:V4"/>
    <mergeCell ref="B9:E9"/>
    <mergeCell ref="O4:P4"/>
    <mergeCell ref="O5:O6"/>
    <mergeCell ref="P5:P6"/>
    <mergeCell ref="B7:E7"/>
    <mergeCell ref="B8:E8"/>
    <mergeCell ref="B4:B5"/>
    <mergeCell ref="E4:E5"/>
    <mergeCell ref="G5:G6"/>
    <mergeCell ref="H5:H6"/>
  </mergeCells>
  <printOptions/>
  <pageMargins left="0.7086614173228347" right="0.35433070866141736" top="0.7480314960629921" bottom="0.4724409448818898" header="0" footer="0"/>
  <pageSetup horizontalDpi="1200" verticalDpi="1200" orientation="portrait" pageOrder="overThenDown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0"/>
  <sheetViews>
    <sheetView showOutlineSymbols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V5" sqref="V5"/>
    </sheetView>
  </sheetViews>
  <sheetFormatPr defaultColWidth="8.75390625" defaultRowHeight="14.25"/>
  <cols>
    <col min="1" max="1" width="7.625" style="90" customWidth="1"/>
    <col min="2" max="2" width="0.875" style="90" customWidth="1"/>
    <col min="3" max="3" width="11.50390625" style="90" customWidth="1"/>
    <col min="4" max="4" width="0.875" style="90" customWidth="1"/>
    <col min="5" max="6" width="8.625" style="90" customWidth="1"/>
    <col min="7" max="8" width="8.75390625" style="90" customWidth="1"/>
    <col min="9" max="12" width="8.625" style="90" customWidth="1"/>
    <col min="13" max="14" width="8.75390625" style="90" customWidth="1"/>
    <col min="15" max="18" width="8.625" style="90" customWidth="1"/>
    <col min="19" max="19" width="4.375" style="90" customWidth="1"/>
    <col min="20" max="16384" width="8.75390625" style="90" customWidth="1"/>
  </cols>
  <sheetData>
    <row r="1" spans="1:18" s="87" customFormat="1" ht="30" customHeight="1">
      <c r="A1" s="146" t="s">
        <v>97</v>
      </c>
      <c r="B1" s="85"/>
      <c r="C1" s="86"/>
      <c r="D1" s="86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18" customHeight="1" thickBot="1">
      <c r="A2" s="89" t="s">
        <v>98</v>
      </c>
      <c r="B2" s="89"/>
      <c r="C2" s="89"/>
      <c r="D2" s="89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18" ht="26.25" customHeight="1">
      <c r="A3" s="899" t="s">
        <v>99</v>
      </c>
      <c r="B3" s="147"/>
      <c r="C3" s="902" t="s">
        <v>100</v>
      </c>
      <c r="D3" s="148"/>
      <c r="E3" s="895" t="s">
        <v>92</v>
      </c>
      <c r="F3" s="908"/>
      <c r="G3" s="895" t="s">
        <v>93</v>
      </c>
      <c r="H3" s="908"/>
      <c r="I3" s="904" t="s">
        <v>101</v>
      </c>
      <c r="J3" s="905"/>
      <c r="K3" s="921" t="s">
        <v>102</v>
      </c>
      <c r="L3" s="908"/>
      <c r="M3" s="910" t="s">
        <v>103</v>
      </c>
      <c r="N3" s="911"/>
      <c r="O3" s="895" t="s">
        <v>104</v>
      </c>
      <c r="P3" s="908"/>
      <c r="Q3" s="895" t="s">
        <v>105</v>
      </c>
      <c r="R3" s="896"/>
    </row>
    <row r="4" spans="1:18" ht="31.5" customHeight="1">
      <c r="A4" s="900"/>
      <c r="B4" s="97"/>
      <c r="C4" s="883"/>
      <c r="D4" s="98"/>
      <c r="E4" s="897"/>
      <c r="F4" s="909"/>
      <c r="G4" s="897"/>
      <c r="H4" s="909"/>
      <c r="I4" s="906" t="s">
        <v>106</v>
      </c>
      <c r="J4" s="907"/>
      <c r="K4" s="897"/>
      <c r="L4" s="909"/>
      <c r="M4" s="912" t="s">
        <v>107</v>
      </c>
      <c r="N4" s="913"/>
      <c r="O4" s="897"/>
      <c r="P4" s="909"/>
      <c r="Q4" s="897"/>
      <c r="R4" s="898"/>
    </row>
    <row r="5" spans="1:18" ht="26.25" customHeight="1" thickBot="1">
      <c r="A5" s="901"/>
      <c r="B5" s="150"/>
      <c r="C5" s="903"/>
      <c r="D5" s="151"/>
      <c r="E5" s="152" t="s">
        <v>95</v>
      </c>
      <c r="F5" s="153" t="s">
        <v>96</v>
      </c>
      <c r="G5" s="154" t="s">
        <v>95</v>
      </c>
      <c r="H5" s="153" t="s">
        <v>96</v>
      </c>
      <c r="I5" s="152" t="s">
        <v>95</v>
      </c>
      <c r="J5" s="153" t="s">
        <v>96</v>
      </c>
      <c r="K5" s="154" t="s">
        <v>95</v>
      </c>
      <c r="L5" s="153" t="s">
        <v>96</v>
      </c>
      <c r="M5" s="154" t="s">
        <v>95</v>
      </c>
      <c r="N5" s="153" t="s">
        <v>96</v>
      </c>
      <c r="O5" s="154" t="s">
        <v>95</v>
      </c>
      <c r="P5" s="153" t="s">
        <v>96</v>
      </c>
      <c r="Q5" s="153" t="s">
        <v>95</v>
      </c>
      <c r="R5" s="155" t="s">
        <v>96</v>
      </c>
    </row>
    <row r="6" spans="1:18" ht="24.75" customHeight="1">
      <c r="A6" s="914" t="s">
        <v>366</v>
      </c>
      <c r="B6" s="880"/>
      <c r="C6" s="880"/>
      <c r="D6" s="915"/>
      <c r="E6" s="156">
        <v>1139</v>
      </c>
      <c r="F6" s="156">
        <v>1271</v>
      </c>
      <c r="G6" s="156">
        <v>16747</v>
      </c>
      <c r="H6" s="156">
        <v>18955</v>
      </c>
      <c r="I6" s="156">
        <v>7192</v>
      </c>
      <c r="J6" s="156">
        <v>7510</v>
      </c>
      <c r="K6" s="156">
        <v>1620</v>
      </c>
      <c r="L6" s="157">
        <v>1871</v>
      </c>
      <c r="M6" s="158">
        <v>10974</v>
      </c>
      <c r="N6" s="158">
        <v>12127</v>
      </c>
      <c r="O6" s="158">
        <v>6171</v>
      </c>
      <c r="P6" s="158">
        <v>8889</v>
      </c>
      <c r="Q6" s="158">
        <v>1062</v>
      </c>
      <c r="R6" s="159">
        <v>1761</v>
      </c>
    </row>
    <row r="7" spans="1:18" ht="24.75" customHeight="1">
      <c r="A7" s="916">
        <v>18</v>
      </c>
      <c r="B7" s="917"/>
      <c r="C7" s="917"/>
      <c r="D7" s="918"/>
      <c r="E7" s="160">
        <v>1018</v>
      </c>
      <c r="F7" s="160">
        <v>1171</v>
      </c>
      <c r="G7" s="160">
        <v>17797</v>
      </c>
      <c r="H7" s="160">
        <v>18931</v>
      </c>
      <c r="I7" s="160">
        <v>7394</v>
      </c>
      <c r="J7" s="160">
        <v>7750</v>
      </c>
      <c r="K7" s="160">
        <v>1568</v>
      </c>
      <c r="L7" s="161">
        <v>1812</v>
      </c>
      <c r="M7" s="162">
        <v>13061</v>
      </c>
      <c r="N7" s="162">
        <v>14211</v>
      </c>
      <c r="O7" s="162">
        <v>6026</v>
      </c>
      <c r="P7" s="162">
        <v>8708</v>
      </c>
      <c r="Q7" s="162">
        <v>891</v>
      </c>
      <c r="R7" s="163">
        <v>1402</v>
      </c>
    </row>
    <row r="8" spans="1:18" s="118" customFormat="1" ht="33" customHeight="1">
      <c r="A8" s="919">
        <v>19</v>
      </c>
      <c r="B8" s="873"/>
      <c r="C8" s="873"/>
      <c r="D8" s="920"/>
      <c r="E8" s="726">
        <f aca="true" t="shared" si="0" ref="E8:R8">SUM(E9,E10,E11,E12,E13,E14,E18,E21,E22,E27,E34,E39,E43,E47,E51,E54,E57)</f>
        <v>889</v>
      </c>
      <c r="F8" s="726">
        <f t="shared" si="0"/>
        <v>989</v>
      </c>
      <c r="G8" s="726">
        <f t="shared" si="0"/>
        <v>20395</v>
      </c>
      <c r="H8" s="726">
        <f t="shared" si="0"/>
        <v>21680</v>
      </c>
      <c r="I8" s="726">
        <f t="shared" si="0"/>
        <v>8269</v>
      </c>
      <c r="J8" s="726">
        <f t="shared" si="0"/>
        <v>8674</v>
      </c>
      <c r="K8" s="726">
        <f t="shared" si="0"/>
        <v>1561</v>
      </c>
      <c r="L8" s="727">
        <f t="shared" si="0"/>
        <v>1860</v>
      </c>
      <c r="M8" s="727">
        <f t="shared" si="0"/>
        <v>13898</v>
      </c>
      <c r="N8" s="727">
        <f t="shared" si="0"/>
        <v>15054</v>
      </c>
      <c r="O8" s="727">
        <f t="shared" si="0"/>
        <v>6173</v>
      </c>
      <c r="P8" s="727">
        <f t="shared" si="0"/>
        <v>8623</v>
      </c>
      <c r="Q8" s="727">
        <f t="shared" si="0"/>
        <v>1005</v>
      </c>
      <c r="R8" s="731">
        <f t="shared" si="0"/>
        <v>1500</v>
      </c>
    </row>
    <row r="9" spans="1:19" ht="22.5" customHeight="1">
      <c r="A9" s="164" t="s">
        <v>57</v>
      </c>
      <c r="B9" s="120"/>
      <c r="C9" s="2" t="s">
        <v>12</v>
      </c>
      <c r="D9" s="2"/>
      <c r="E9" s="671">
        <v>21</v>
      </c>
      <c r="F9" s="671">
        <v>36</v>
      </c>
      <c r="G9" s="671">
        <v>9815</v>
      </c>
      <c r="H9" s="671">
        <v>10153</v>
      </c>
      <c r="I9" s="671">
        <v>1020</v>
      </c>
      <c r="J9" s="671">
        <v>1122</v>
      </c>
      <c r="K9" s="671">
        <v>896</v>
      </c>
      <c r="L9" s="671">
        <v>999</v>
      </c>
      <c r="M9" s="671">
        <v>8808</v>
      </c>
      <c r="N9" s="671">
        <v>9158</v>
      </c>
      <c r="O9" s="671">
        <v>1125</v>
      </c>
      <c r="P9" s="671">
        <v>1857</v>
      </c>
      <c r="Q9" s="671" t="s">
        <v>367</v>
      </c>
      <c r="R9" s="681" t="s">
        <v>367</v>
      </c>
      <c r="S9" s="75"/>
    </row>
    <row r="10" spans="1:19" ht="22.5" customHeight="1">
      <c r="A10" s="164" t="s">
        <v>58</v>
      </c>
      <c r="B10" s="120"/>
      <c r="C10" s="2" t="s">
        <v>13</v>
      </c>
      <c r="D10" s="2"/>
      <c r="E10" s="671">
        <v>49</v>
      </c>
      <c r="F10" s="671">
        <v>53</v>
      </c>
      <c r="G10" s="671">
        <v>1274</v>
      </c>
      <c r="H10" s="671">
        <v>1340</v>
      </c>
      <c r="I10" s="671">
        <v>1025</v>
      </c>
      <c r="J10" s="671">
        <v>1063</v>
      </c>
      <c r="K10" s="671">
        <v>214</v>
      </c>
      <c r="L10" s="671">
        <v>245</v>
      </c>
      <c r="M10" s="671">
        <v>267</v>
      </c>
      <c r="N10" s="671">
        <v>402</v>
      </c>
      <c r="O10" s="671">
        <v>1120</v>
      </c>
      <c r="P10" s="671">
        <v>1530</v>
      </c>
      <c r="Q10" s="671" t="s">
        <v>367</v>
      </c>
      <c r="R10" s="681" t="s">
        <v>367</v>
      </c>
      <c r="S10" s="75"/>
    </row>
    <row r="11" spans="1:19" ht="22.5" customHeight="1">
      <c r="A11" s="164" t="s">
        <v>59</v>
      </c>
      <c r="B11" s="120"/>
      <c r="C11" s="2" t="s">
        <v>14</v>
      </c>
      <c r="D11" s="2"/>
      <c r="E11" s="671">
        <v>58</v>
      </c>
      <c r="F11" s="671">
        <v>68</v>
      </c>
      <c r="G11" s="671">
        <v>476</v>
      </c>
      <c r="H11" s="671">
        <v>751</v>
      </c>
      <c r="I11" s="671">
        <v>104</v>
      </c>
      <c r="J11" s="671">
        <v>123</v>
      </c>
      <c r="K11" s="671">
        <v>193</v>
      </c>
      <c r="L11" s="671">
        <v>327</v>
      </c>
      <c r="M11" s="671">
        <v>467</v>
      </c>
      <c r="N11" s="671">
        <v>673</v>
      </c>
      <c r="O11" s="671">
        <v>880</v>
      </c>
      <c r="P11" s="671">
        <v>1177</v>
      </c>
      <c r="Q11" s="671">
        <v>43</v>
      </c>
      <c r="R11" s="681">
        <v>84</v>
      </c>
      <c r="S11" s="75"/>
    </row>
    <row r="12" spans="1:19" ht="22.5" customHeight="1">
      <c r="A12" s="165" t="s">
        <v>60</v>
      </c>
      <c r="B12" s="122"/>
      <c r="C12" s="2" t="s">
        <v>15</v>
      </c>
      <c r="D12" s="2"/>
      <c r="E12" s="671">
        <v>7</v>
      </c>
      <c r="F12" s="671">
        <v>11</v>
      </c>
      <c r="G12" s="671">
        <v>854</v>
      </c>
      <c r="H12" s="671">
        <v>945</v>
      </c>
      <c r="I12" s="671">
        <v>122</v>
      </c>
      <c r="J12" s="671">
        <v>126</v>
      </c>
      <c r="K12" s="671">
        <v>133</v>
      </c>
      <c r="L12" s="671">
        <v>143</v>
      </c>
      <c r="M12" s="671">
        <v>681</v>
      </c>
      <c r="N12" s="671">
        <v>774</v>
      </c>
      <c r="O12" s="671">
        <v>209</v>
      </c>
      <c r="P12" s="671">
        <v>274</v>
      </c>
      <c r="Q12" s="671">
        <v>122</v>
      </c>
      <c r="R12" s="681">
        <v>168</v>
      </c>
      <c r="S12" s="75"/>
    </row>
    <row r="13" spans="1:19" ht="22.5" customHeight="1">
      <c r="A13" s="164" t="s">
        <v>0</v>
      </c>
      <c r="B13" s="120"/>
      <c r="C13" s="2" t="s">
        <v>16</v>
      </c>
      <c r="D13" s="2"/>
      <c r="E13" s="671" t="s">
        <v>367</v>
      </c>
      <c r="F13" s="671" t="s">
        <v>367</v>
      </c>
      <c r="G13" s="671">
        <v>187</v>
      </c>
      <c r="H13" s="671">
        <v>189</v>
      </c>
      <c r="I13" s="671">
        <v>81</v>
      </c>
      <c r="J13" s="671">
        <v>81</v>
      </c>
      <c r="K13" s="671">
        <v>5</v>
      </c>
      <c r="L13" s="671">
        <v>5</v>
      </c>
      <c r="M13" s="671">
        <v>115</v>
      </c>
      <c r="N13" s="671">
        <v>119</v>
      </c>
      <c r="O13" s="671">
        <v>26</v>
      </c>
      <c r="P13" s="671">
        <v>32</v>
      </c>
      <c r="Q13" s="671">
        <v>28</v>
      </c>
      <c r="R13" s="681">
        <v>38</v>
      </c>
      <c r="S13" s="75"/>
    </row>
    <row r="14" spans="1:19" ht="22.5" customHeight="1">
      <c r="A14" s="164" t="s">
        <v>1</v>
      </c>
      <c r="B14" s="120"/>
      <c r="C14" s="2"/>
      <c r="D14" s="2"/>
      <c r="E14" s="673">
        <f aca="true" t="shared" si="1" ref="E14:R14">SUM(E15:E17)</f>
        <v>104</v>
      </c>
      <c r="F14" s="673">
        <f t="shared" si="1"/>
        <v>107</v>
      </c>
      <c r="G14" s="673">
        <f t="shared" si="1"/>
        <v>118</v>
      </c>
      <c r="H14" s="673">
        <f t="shared" si="1"/>
        <v>122</v>
      </c>
      <c r="I14" s="673">
        <f t="shared" si="1"/>
        <v>738</v>
      </c>
      <c r="J14" s="673">
        <f t="shared" si="1"/>
        <v>743</v>
      </c>
      <c r="K14" s="673">
        <f t="shared" si="1"/>
        <v>0</v>
      </c>
      <c r="L14" s="673">
        <f t="shared" si="1"/>
        <v>0</v>
      </c>
      <c r="M14" s="673">
        <f t="shared" si="1"/>
        <v>130</v>
      </c>
      <c r="N14" s="673">
        <f t="shared" si="1"/>
        <v>155</v>
      </c>
      <c r="O14" s="673">
        <f t="shared" si="1"/>
        <v>228</v>
      </c>
      <c r="P14" s="673">
        <f t="shared" si="1"/>
        <v>288</v>
      </c>
      <c r="Q14" s="673">
        <f t="shared" si="1"/>
        <v>194</v>
      </c>
      <c r="R14" s="682">
        <f t="shared" si="1"/>
        <v>221</v>
      </c>
      <c r="S14" s="75"/>
    </row>
    <row r="15" spans="1:19" ht="22.5" customHeight="1">
      <c r="A15" s="166"/>
      <c r="B15" s="126"/>
      <c r="C15" s="3" t="s">
        <v>17</v>
      </c>
      <c r="D15" s="3"/>
      <c r="E15" s="675">
        <v>75</v>
      </c>
      <c r="F15" s="675">
        <v>76</v>
      </c>
      <c r="G15" s="675">
        <v>13</v>
      </c>
      <c r="H15" s="675">
        <v>13</v>
      </c>
      <c r="I15" s="675">
        <v>427</v>
      </c>
      <c r="J15" s="675">
        <v>431</v>
      </c>
      <c r="K15" s="675" t="s">
        <v>367</v>
      </c>
      <c r="L15" s="675" t="s">
        <v>367</v>
      </c>
      <c r="M15" s="675">
        <v>33</v>
      </c>
      <c r="N15" s="675">
        <v>55</v>
      </c>
      <c r="O15" s="675">
        <v>84</v>
      </c>
      <c r="P15" s="675">
        <v>111</v>
      </c>
      <c r="Q15" s="675">
        <v>38</v>
      </c>
      <c r="R15" s="683">
        <v>55</v>
      </c>
      <c r="S15" s="75"/>
    </row>
    <row r="16" spans="1:19" ht="22.5" customHeight="1">
      <c r="A16" s="166"/>
      <c r="B16" s="126"/>
      <c r="C16" s="3" t="s">
        <v>19</v>
      </c>
      <c r="D16" s="3"/>
      <c r="E16" s="675">
        <v>29</v>
      </c>
      <c r="F16" s="675">
        <v>31</v>
      </c>
      <c r="G16" s="675">
        <v>69</v>
      </c>
      <c r="H16" s="675">
        <v>72</v>
      </c>
      <c r="I16" s="675">
        <v>271</v>
      </c>
      <c r="J16" s="675">
        <v>271</v>
      </c>
      <c r="K16" s="675" t="s">
        <v>367</v>
      </c>
      <c r="L16" s="675" t="s">
        <v>367</v>
      </c>
      <c r="M16" s="675">
        <v>96</v>
      </c>
      <c r="N16" s="675">
        <v>98</v>
      </c>
      <c r="O16" s="675">
        <v>137</v>
      </c>
      <c r="P16" s="675">
        <v>170</v>
      </c>
      <c r="Q16" s="675">
        <v>148</v>
      </c>
      <c r="R16" s="683">
        <v>158</v>
      </c>
      <c r="S16" s="75"/>
    </row>
    <row r="17" spans="1:19" ht="22.5" customHeight="1">
      <c r="A17" s="166"/>
      <c r="B17" s="126"/>
      <c r="C17" s="3" t="s">
        <v>20</v>
      </c>
      <c r="D17" s="3"/>
      <c r="E17" s="677" t="s">
        <v>367</v>
      </c>
      <c r="F17" s="677" t="s">
        <v>367</v>
      </c>
      <c r="G17" s="677">
        <v>36</v>
      </c>
      <c r="H17" s="677">
        <v>37</v>
      </c>
      <c r="I17" s="677">
        <v>40</v>
      </c>
      <c r="J17" s="677">
        <v>41</v>
      </c>
      <c r="K17" s="677" t="s">
        <v>367</v>
      </c>
      <c r="L17" s="677" t="s">
        <v>367</v>
      </c>
      <c r="M17" s="677">
        <v>1</v>
      </c>
      <c r="N17" s="677">
        <v>2</v>
      </c>
      <c r="O17" s="677">
        <v>7</v>
      </c>
      <c r="P17" s="677">
        <v>7</v>
      </c>
      <c r="Q17" s="677">
        <v>8</v>
      </c>
      <c r="R17" s="684">
        <v>8</v>
      </c>
      <c r="S17" s="75"/>
    </row>
    <row r="18" spans="1:19" ht="22.5" customHeight="1">
      <c r="A18" s="164" t="s">
        <v>2</v>
      </c>
      <c r="B18" s="120"/>
      <c r="C18" s="2"/>
      <c r="D18" s="2"/>
      <c r="E18" s="673">
        <f aca="true" t="shared" si="2" ref="E18:R18">SUM(E19:E20)</f>
        <v>13</v>
      </c>
      <c r="F18" s="673">
        <f t="shared" si="2"/>
        <v>15</v>
      </c>
      <c r="G18" s="673">
        <f t="shared" si="2"/>
        <v>1180</v>
      </c>
      <c r="H18" s="673">
        <f t="shared" si="2"/>
        <v>1211</v>
      </c>
      <c r="I18" s="673">
        <f t="shared" si="2"/>
        <v>306</v>
      </c>
      <c r="J18" s="673">
        <f t="shared" si="2"/>
        <v>310</v>
      </c>
      <c r="K18" s="673">
        <f t="shared" si="2"/>
        <v>7</v>
      </c>
      <c r="L18" s="673">
        <f t="shared" si="2"/>
        <v>8</v>
      </c>
      <c r="M18" s="673">
        <f t="shared" si="2"/>
        <v>902</v>
      </c>
      <c r="N18" s="673">
        <f t="shared" si="2"/>
        <v>937</v>
      </c>
      <c r="O18" s="673">
        <f t="shared" si="2"/>
        <v>284</v>
      </c>
      <c r="P18" s="673">
        <f t="shared" si="2"/>
        <v>454</v>
      </c>
      <c r="Q18" s="673">
        <f t="shared" si="2"/>
        <v>11</v>
      </c>
      <c r="R18" s="682">
        <f t="shared" si="2"/>
        <v>11</v>
      </c>
      <c r="S18" s="75"/>
    </row>
    <row r="19" spans="1:19" ht="22.5" customHeight="1">
      <c r="A19" s="166"/>
      <c r="B19" s="126"/>
      <c r="C19" s="3" t="s">
        <v>18</v>
      </c>
      <c r="D19" s="3"/>
      <c r="E19" s="675">
        <v>11</v>
      </c>
      <c r="F19" s="675">
        <v>11</v>
      </c>
      <c r="G19" s="675">
        <v>922</v>
      </c>
      <c r="H19" s="675">
        <v>942</v>
      </c>
      <c r="I19" s="675">
        <v>145</v>
      </c>
      <c r="J19" s="675">
        <v>147</v>
      </c>
      <c r="K19" s="675" t="s">
        <v>367</v>
      </c>
      <c r="L19" s="675" t="s">
        <v>367</v>
      </c>
      <c r="M19" s="675">
        <v>783</v>
      </c>
      <c r="N19" s="675">
        <v>812</v>
      </c>
      <c r="O19" s="675">
        <v>232</v>
      </c>
      <c r="P19" s="675">
        <v>399</v>
      </c>
      <c r="Q19" s="675">
        <v>1</v>
      </c>
      <c r="R19" s="683">
        <v>1</v>
      </c>
      <c r="S19" s="75"/>
    </row>
    <row r="20" spans="1:19" ht="22.5" customHeight="1">
      <c r="A20" s="166"/>
      <c r="B20" s="126"/>
      <c r="C20" s="3" t="s">
        <v>21</v>
      </c>
      <c r="D20" s="3"/>
      <c r="E20" s="677">
        <v>2</v>
      </c>
      <c r="F20" s="677">
        <v>4</v>
      </c>
      <c r="G20" s="677">
        <v>258</v>
      </c>
      <c r="H20" s="677">
        <v>269</v>
      </c>
      <c r="I20" s="677">
        <v>161</v>
      </c>
      <c r="J20" s="677">
        <v>163</v>
      </c>
      <c r="K20" s="677">
        <v>7</v>
      </c>
      <c r="L20" s="677">
        <v>8</v>
      </c>
      <c r="M20" s="677">
        <v>119</v>
      </c>
      <c r="N20" s="677">
        <v>125</v>
      </c>
      <c r="O20" s="677">
        <v>52</v>
      </c>
      <c r="P20" s="677">
        <v>55</v>
      </c>
      <c r="Q20" s="677">
        <v>10</v>
      </c>
      <c r="R20" s="684">
        <v>10</v>
      </c>
      <c r="S20" s="75"/>
    </row>
    <row r="21" spans="1:19" ht="22.5" customHeight="1">
      <c r="A21" s="164" t="s">
        <v>3</v>
      </c>
      <c r="B21" s="120"/>
      <c r="C21" s="2" t="s">
        <v>22</v>
      </c>
      <c r="D21" s="2"/>
      <c r="E21" s="671">
        <v>16</v>
      </c>
      <c r="F21" s="671">
        <v>24</v>
      </c>
      <c r="G21" s="671">
        <v>927</v>
      </c>
      <c r="H21" s="671">
        <v>985</v>
      </c>
      <c r="I21" s="671">
        <v>917</v>
      </c>
      <c r="J21" s="671">
        <v>962</v>
      </c>
      <c r="K21" s="671">
        <v>6</v>
      </c>
      <c r="L21" s="671">
        <v>11</v>
      </c>
      <c r="M21" s="671">
        <v>62</v>
      </c>
      <c r="N21" s="671">
        <v>108</v>
      </c>
      <c r="O21" s="671">
        <v>180</v>
      </c>
      <c r="P21" s="671">
        <v>372</v>
      </c>
      <c r="Q21" s="671">
        <v>172</v>
      </c>
      <c r="R21" s="681">
        <v>359</v>
      </c>
      <c r="S21" s="75"/>
    </row>
    <row r="22" spans="1:19" ht="22.5" customHeight="1">
      <c r="A22" s="167" t="s">
        <v>4</v>
      </c>
      <c r="B22" s="129"/>
      <c r="C22" s="4"/>
      <c r="D22" s="4"/>
      <c r="E22" s="673">
        <f aca="true" t="shared" si="3" ref="E22:R22">SUM(E23:E26)</f>
        <v>288</v>
      </c>
      <c r="F22" s="673">
        <f t="shared" si="3"/>
        <v>316</v>
      </c>
      <c r="G22" s="673">
        <f t="shared" si="3"/>
        <v>980</v>
      </c>
      <c r="H22" s="673">
        <f t="shared" si="3"/>
        <v>1110</v>
      </c>
      <c r="I22" s="673">
        <f t="shared" si="3"/>
        <v>451</v>
      </c>
      <c r="J22" s="673">
        <f t="shared" si="3"/>
        <v>517</v>
      </c>
      <c r="K22" s="673">
        <f t="shared" si="3"/>
        <v>24</v>
      </c>
      <c r="L22" s="673">
        <f t="shared" si="3"/>
        <v>24</v>
      </c>
      <c r="M22" s="673">
        <f t="shared" si="3"/>
        <v>595</v>
      </c>
      <c r="N22" s="673">
        <f t="shared" si="3"/>
        <v>679</v>
      </c>
      <c r="O22" s="673">
        <f t="shared" si="3"/>
        <v>543</v>
      </c>
      <c r="P22" s="673">
        <f t="shared" si="3"/>
        <v>630</v>
      </c>
      <c r="Q22" s="673">
        <f t="shared" si="3"/>
        <v>118</v>
      </c>
      <c r="R22" s="682">
        <f t="shared" si="3"/>
        <v>151</v>
      </c>
      <c r="S22" s="46"/>
    </row>
    <row r="23" spans="1:19" ht="22.5" customHeight="1">
      <c r="A23" s="166"/>
      <c r="B23" s="126"/>
      <c r="C23" s="3" t="s">
        <v>23</v>
      </c>
      <c r="D23" s="3"/>
      <c r="E23" s="675">
        <v>239</v>
      </c>
      <c r="F23" s="675">
        <v>255</v>
      </c>
      <c r="G23" s="675">
        <v>658</v>
      </c>
      <c r="H23" s="675">
        <v>728</v>
      </c>
      <c r="I23" s="675">
        <v>180</v>
      </c>
      <c r="J23" s="675">
        <v>208</v>
      </c>
      <c r="K23" s="675">
        <v>5</v>
      </c>
      <c r="L23" s="675">
        <v>5</v>
      </c>
      <c r="M23" s="675">
        <v>479</v>
      </c>
      <c r="N23" s="675">
        <v>517</v>
      </c>
      <c r="O23" s="675">
        <v>370</v>
      </c>
      <c r="P23" s="675">
        <v>404</v>
      </c>
      <c r="Q23" s="675">
        <v>22</v>
      </c>
      <c r="R23" s="683">
        <v>36</v>
      </c>
      <c r="S23" s="75"/>
    </row>
    <row r="24" spans="1:19" ht="22.5" customHeight="1">
      <c r="A24" s="166"/>
      <c r="B24" s="126"/>
      <c r="C24" s="3" t="s">
        <v>28</v>
      </c>
      <c r="D24" s="3"/>
      <c r="E24" s="675">
        <v>21</v>
      </c>
      <c r="F24" s="675">
        <v>27</v>
      </c>
      <c r="G24" s="675">
        <v>115</v>
      </c>
      <c r="H24" s="675">
        <v>156</v>
      </c>
      <c r="I24" s="675">
        <v>65</v>
      </c>
      <c r="J24" s="675">
        <v>74</v>
      </c>
      <c r="K24" s="675" t="s">
        <v>367</v>
      </c>
      <c r="L24" s="675" t="s">
        <v>367</v>
      </c>
      <c r="M24" s="675">
        <v>81</v>
      </c>
      <c r="N24" s="675">
        <v>121</v>
      </c>
      <c r="O24" s="675">
        <v>102</v>
      </c>
      <c r="P24" s="675">
        <v>116</v>
      </c>
      <c r="Q24" s="675">
        <v>77</v>
      </c>
      <c r="R24" s="683">
        <v>83</v>
      </c>
      <c r="S24" s="75"/>
    </row>
    <row r="25" spans="1:19" ht="22.5" customHeight="1">
      <c r="A25" s="166"/>
      <c r="B25" s="126"/>
      <c r="C25" s="3" t="s">
        <v>24</v>
      </c>
      <c r="D25" s="3"/>
      <c r="E25" s="675">
        <v>24</v>
      </c>
      <c r="F25" s="675">
        <v>30</v>
      </c>
      <c r="G25" s="675">
        <v>89</v>
      </c>
      <c r="H25" s="675">
        <v>107</v>
      </c>
      <c r="I25" s="675">
        <v>115</v>
      </c>
      <c r="J25" s="675">
        <v>143</v>
      </c>
      <c r="K25" s="675">
        <v>10</v>
      </c>
      <c r="L25" s="675">
        <v>10</v>
      </c>
      <c r="M25" s="675">
        <v>6</v>
      </c>
      <c r="N25" s="675">
        <v>11</v>
      </c>
      <c r="O25" s="675">
        <v>27</v>
      </c>
      <c r="P25" s="675">
        <v>50</v>
      </c>
      <c r="Q25" s="675">
        <v>12</v>
      </c>
      <c r="R25" s="683">
        <v>25</v>
      </c>
      <c r="S25" s="75"/>
    </row>
    <row r="26" spans="1:19" ht="22.5" customHeight="1">
      <c r="A26" s="166"/>
      <c r="B26" s="126"/>
      <c r="C26" s="3" t="s">
        <v>25</v>
      </c>
      <c r="D26" s="3"/>
      <c r="E26" s="677">
        <v>4</v>
      </c>
      <c r="F26" s="677">
        <v>4</v>
      </c>
      <c r="G26" s="677">
        <v>118</v>
      </c>
      <c r="H26" s="677">
        <v>119</v>
      </c>
      <c r="I26" s="677">
        <v>91</v>
      </c>
      <c r="J26" s="677">
        <v>92</v>
      </c>
      <c r="K26" s="677">
        <v>9</v>
      </c>
      <c r="L26" s="677">
        <v>9</v>
      </c>
      <c r="M26" s="677">
        <v>29</v>
      </c>
      <c r="N26" s="677">
        <v>30</v>
      </c>
      <c r="O26" s="677">
        <v>44</v>
      </c>
      <c r="P26" s="677">
        <v>60</v>
      </c>
      <c r="Q26" s="677">
        <v>7</v>
      </c>
      <c r="R26" s="684">
        <v>7</v>
      </c>
      <c r="S26" s="75"/>
    </row>
    <row r="27" spans="1:19" ht="22.5" customHeight="1">
      <c r="A27" s="167" t="s">
        <v>5</v>
      </c>
      <c r="B27" s="129"/>
      <c r="C27" s="4"/>
      <c r="D27" s="4"/>
      <c r="E27" s="673">
        <f aca="true" t="shared" si="4" ref="E27:R27">SUM(E28:E33)</f>
        <v>15</v>
      </c>
      <c r="F27" s="673">
        <f t="shared" si="4"/>
        <v>24</v>
      </c>
      <c r="G27" s="673">
        <f t="shared" si="4"/>
        <v>1172</v>
      </c>
      <c r="H27" s="673">
        <f t="shared" si="4"/>
        <v>1216</v>
      </c>
      <c r="I27" s="673">
        <f t="shared" si="4"/>
        <v>817</v>
      </c>
      <c r="J27" s="673">
        <f t="shared" si="4"/>
        <v>836</v>
      </c>
      <c r="K27" s="673">
        <f t="shared" si="4"/>
        <v>8</v>
      </c>
      <c r="L27" s="673">
        <f t="shared" si="4"/>
        <v>8</v>
      </c>
      <c r="M27" s="673">
        <f t="shared" si="4"/>
        <v>417</v>
      </c>
      <c r="N27" s="673">
        <f t="shared" si="4"/>
        <v>446</v>
      </c>
      <c r="O27" s="673">
        <f t="shared" si="4"/>
        <v>421</v>
      </c>
      <c r="P27" s="673">
        <f t="shared" si="4"/>
        <v>463</v>
      </c>
      <c r="Q27" s="673">
        <f t="shared" si="4"/>
        <v>84</v>
      </c>
      <c r="R27" s="682">
        <f t="shared" si="4"/>
        <v>121</v>
      </c>
      <c r="S27" s="46"/>
    </row>
    <row r="28" spans="1:19" ht="22.5" customHeight="1">
      <c r="A28" s="166"/>
      <c r="B28" s="126"/>
      <c r="C28" s="3" t="s">
        <v>26</v>
      </c>
      <c r="D28" s="3"/>
      <c r="E28" s="675" t="s">
        <v>367</v>
      </c>
      <c r="F28" s="675" t="s">
        <v>367</v>
      </c>
      <c r="G28" s="675">
        <v>128</v>
      </c>
      <c r="H28" s="675">
        <v>137</v>
      </c>
      <c r="I28" s="675">
        <v>126</v>
      </c>
      <c r="J28" s="675">
        <v>131</v>
      </c>
      <c r="K28" s="675" t="s">
        <v>367</v>
      </c>
      <c r="L28" s="675" t="s">
        <v>367</v>
      </c>
      <c r="M28" s="675">
        <v>17</v>
      </c>
      <c r="N28" s="675">
        <v>19</v>
      </c>
      <c r="O28" s="675">
        <v>4</v>
      </c>
      <c r="P28" s="675">
        <v>8</v>
      </c>
      <c r="Q28" s="675" t="s">
        <v>367</v>
      </c>
      <c r="R28" s="683" t="s">
        <v>367</v>
      </c>
      <c r="S28" s="75"/>
    </row>
    <row r="29" spans="1:19" ht="22.5" customHeight="1">
      <c r="A29" s="166"/>
      <c r="B29" s="126"/>
      <c r="C29" s="3" t="s">
        <v>27</v>
      </c>
      <c r="D29" s="3"/>
      <c r="E29" s="675">
        <v>9</v>
      </c>
      <c r="F29" s="675">
        <v>16</v>
      </c>
      <c r="G29" s="675">
        <v>164</v>
      </c>
      <c r="H29" s="675">
        <v>170</v>
      </c>
      <c r="I29" s="675">
        <v>90</v>
      </c>
      <c r="J29" s="675">
        <v>92</v>
      </c>
      <c r="K29" s="675">
        <v>4</v>
      </c>
      <c r="L29" s="675">
        <v>4</v>
      </c>
      <c r="M29" s="675">
        <v>75</v>
      </c>
      <c r="N29" s="675">
        <v>79</v>
      </c>
      <c r="O29" s="675">
        <v>22</v>
      </c>
      <c r="P29" s="675">
        <v>32</v>
      </c>
      <c r="Q29" s="675">
        <v>5</v>
      </c>
      <c r="R29" s="683">
        <v>20</v>
      </c>
      <c r="S29" s="75"/>
    </row>
    <row r="30" spans="1:19" ht="22.5" customHeight="1">
      <c r="A30" s="166"/>
      <c r="B30" s="126"/>
      <c r="C30" s="3" t="s">
        <v>30</v>
      </c>
      <c r="D30" s="3"/>
      <c r="E30" s="675">
        <v>3</v>
      </c>
      <c r="F30" s="675">
        <v>5</v>
      </c>
      <c r="G30" s="675">
        <v>418</v>
      </c>
      <c r="H30" s="675">
        <v>434</v>
      </c>
      <c r="I30" s="675">
        <v>203</v>
      </c>
      <c r="J30" s="675">
        <v>206</v>
      </c>
      <c r="K30" s="675" t="s">
        <v>367</v>
      </c>
      <c r="L30" s="675" t="s">
        <v>367</v>
      </c>
      <c r="M30" s="675">
        <v>209</v>
      </c>
      <c r="N30" s="675">
        <v>227</v>
      </c>
      <c r="O30" s="675">
        <v>149</v>
      </c>
      <c r="P30" s="675">
        <v>169</v>
      </c>
      <c r="Q30" s="675">
        <v>40</v>
      </c>
      <c r="R30" s="683">
        <v>56</v>
      </c>
      <c r="S30" s="75"/>
    </row>
    <row r="31" spans="1:19" ht="22.5" customHeight="1">
      <c r="A31" s="166"/>
      <c r="B31" s="126"/>
      <c r="C31" s="3" t="s">
        <v>29</v>
      </c>
      <c r="D31" s="3"/>
      <c r="E31" s="675">
        <v>1</v>
      </c>
      <c r="F31" s="675">
        <v>1</v>
      </c>
      <c r="G31" s="675">
        <v>72</v>
      </c>
      <c r="H31" s="675">
        <v>76</v>
      </c>
      <c r="I31" s="675">
        <v>68</v>
      </c>
      <c r="J31" s="675">
        <v>72</v>
      </c>
      <c r="K31" s="675" t="s">
        <v>367</v>
      </c>
      <c r="L31" s="675" t="s">
        <v>367</v>
      </c>
      <c r="M31" s="675">
        <v>13</v>
      </c>
      <c r="N31" s="675">
        <v>13</v>
      </c>
      <c r="O31" s="675">
        <v>49</v>
      </c>
      <c r="P31" s="675">
        <v>54</v>
      </c>
      <c r="Q31" s="675">
        <v>4</v>
      </c>
      <c r="R31" s="683">
        <v>4</v>
      </c>
      <c r="S31" s="75"/>
    </row>
    <row r="32" spans="1:19" ht="22.5" customHeight="1">
      <c r="A32" s="166"/>
      <c r="B32" s="126"/>
      <c r="C32" s="3" t="s">
        <v>48</v>
      </c>
      <c r="D32" s="3"/>
      <c r="E32" s="675" t="s">
        <v>367</v>
      </c>
      <c r="F32" s="675" t="s">
        <v>367</v>
      </c>
      <c r="G32" s="675">
        <v>239</v>
      </c>
      <c r="H32" s="675">
        <v>245</v>
      </c>
      <c r="I32" s="675">
        <v>215</v>
      </c>
      <c r="J32" s="675">
        <v>219</v>
      </c>
      <c r="K32" s="675">
        <v>1</v>
      </c>
      <c r="L32" s="675">
        <v>1</v>
      </c>
      <c r="M32" s="675">
        <v>50</v>
      </c>
      <c r="N32" s="675">
        <v>54</v>
      </c>
      <c r="O32" s="675">
        <v>134</v>
      </c>
      <c r="P32" s="675">
        <v>136</v>
      </c>
      <c r="Q32" s="675">
        <v>22</v>
      </c>
      <c r="R32" s="683">
        <v>28</v>
      </c>
      <c r="S32" s="75"/>
    </row>
    <row r="33" spans="1:19" ht="22.5" customHeight="1">
      <c r="A33" s="166"/>
      <c r="B33" s="126"/>
      <c r="C33" s="3" t="s">
        <v>89</v>
      </c>
      <c r="D33" s="3"/>
      <c r="E33" s="677">
        <v>2</v>
      </c>
      <c r="F33" s="677">
        <v>2</v>
      </c>
      <c r="G33" s="677">
        <v>151</v>
      </c>
      <c r="H33" s="677">
        <v>154</v>
      </c>
      <c r="I33" s="677">
        <v>115</v>
      </c>
      <c r="J33" s="677">
        <v>116</v>
      </c>
      <c r="K33" s="677">
        <v>3</v>
      </c>
      <c r="L33" s="677">
        <v>3</v>
      </c>
      <c r="M33" s="677">
        <v>53</v>
      </c>
      <c r="N33" s="677">
        <v>54</v>
      </c>
      <c r="O33" s="677">
        <v>63</v>
      </c>
      <c r="P33" s="677">
        <v>64</v>
      </c>
      <c r="Q33" s="677">
        <v>13</v>
      </c>
      <c r="R33" s="684">
        <v>13</v>
      </c>
      <c r="S33" s="75"/>
    </row>
    <row r="34" spans="1:19" ht="22.5" customHeight="1">
      <c r="A34" s="168" t="s">
        <v>61</v>
      </c>
      <c r="B34" s="132"/>
      <c r="C34" s="4"/>
      <c r="D34" s="4"/>
      <c r="E34" s="673">
        <f aca="true" t="shared" si="5" ref="E34:R34">SUM(E35:E38)</f>
        <v>19</v>
      </c>
      <c r="F34" s="673">
        <f t="shared" si="5"/>
        <v>25</v>
      </c>
      <c r="G34" s="673">
        <f t="shared" si="5"/>
        <v>733</v>
      </c>
      <c r="H34" s="673">
        <f t="shared" si="5"/>
        <v>765</v>
      </c>
      <c r="I34" s="673">
        <f t="shared" si="5"/>
        <v>554</v>
      </c>
      <c r="J34" s="673">
        <f t="shared" si="5"/>
        <v>568</v>
      </c>
      <c r="K34" s="673">
        <f t="shared" si="5"/>
        <v>2</v>
      </c>
      <c r="L34" s="673">
        <f t="shared" si="5"/>
        <v>5</v>
      </c>
      <c r="M34" s="673">
        <f t="shared" si="5"/>
        <v>238</v>
      </c>
      <c r="N34" s="673">
        <f t="shared" si="5"/>
        <v>265</v>
      </c>
      <c r="O34" s="673">
        <f t="shared" si="5"/>
        <v>383</v>
      </c>
      <c r="P34" s="673">
        <f t="shared" si="5"/>
        <v>451</v>
      </c>
      <c r="Q34" s="673">
        <f t="shared" si="5"/>
        <v>7</v>
      </c>
      <c r="R34" s="682">
        <f t="shared" si="5"/>
        <v>9</v>
      </c>
      <c r="S34" s="46"/>
    </row>
    <row r="35" spans="1:19" ht="22.5" customHeight="1">
      <c r="A35" s="166"/>
      <c r="B35" s="126"/>
      <c r="C35" s="3" t="s">
        <v>49</v>
      </c>
      <c r="D35" s="3"/>
      <c r="E35" s="675">
        <v>4</v>
      </c>
      <c r="F35" s="675">
        <v>9</v>
      </c>
      <c r="G35" s="675">
        <v>290</v>
      </c>
      <c r="H35" s="675">
        <v>305</v>
      </c>
      <c r="I35" s="675">
        <v>192</v>
      </c>
      <c r="J35" s="675">
        <v>195</v>
      </c>
      <c r="K35" s="675">
        <v>2</v>
      </c>
      <c r="L35" s="675">
        <v>5</v>
      </c>
      <c r="M35" s="675">
        <v>108</v>
      </c>
      <c r="N35" s="675">
        <v>120</v>
      </c>
      <c r="O35" s="675">
        <v>52</v>
      </c>
      <c r="P35" s="675">
        <v>65</v>
      </c>
      <c r="Q35" s="675">
        <v>3</v>
      </c>
      <c r="R35" s="683">
        <v>3</v>
      </c>
      <c r="S35" s="75"/>
    </row>
    <row r="36" spans="1:19" ht="22.5" customHeight="1">
      <c r="A36" s="166"/>
      <c r="B36" s="126"/>
      <c r="C36" s="3" t="s">
        <v>50</v>
      </c>
      <c r="D36" s="3"/>
      <c r="E36" s="675">
        <v>3</v>
      </c>
      <c r="F36" s="675">
        <v>4</v>
      </c>
      <c r="G36" s="675">
        <v>238</v>
      </c>
      <c r="H36" s="675">
        <v>249</v>
      </c>
      <c r="I36" s="675">
        <v>195</v>
      </c>
      <c r="J36" s="675">
        <v>202</v>
      </c>
      <c r="K36" s="675" t="s">
        <v>367</v>
      </c>
      <c r="L36" s="675" t="s">
        <v>367</v>
      </c>
      <c r="M36" s="675">
        <v>57</v>
      </c>
      <c r="N36" s="675">
        <v>64</v>
      </c>
      <c r="O36" s="675">
        <v>68</v>
      </c>
      <c r="P36" s="675">
        <v>70</v>
      </c>
      <c r="Q36" s="675">
        <v>1</v>
      </c>
      <c r="R36" s="683">
        <v>1</v>
      </c>
      <c r="S36" s="75"/>
    </row>
    <row r="37" spans="1:19" ht="22.5" customHeight="1">
      <c r="A37" s="166"/>
      <c r="B37" s="126"/>
      <c r="C37" s="3" t="s">
        <v>31</v>
      </c>
      <c r="D37" s="3"/>
      <c r="E37" s="675">
        <v>3</v>
      </c>
      <c r="F37" s="675">
        <v>3</v>
      </c>
      <c r="G37" s="675">
        <v>110</v>
      </c>
      <c r="H37" s="675">
        <v>115</v>
      </c>
      <c r="I37" s="675">
        <v>90</v>
      </c>
      <c r="J37" s="675">
        <v>94</v>
      </c>
      <c r="K37" s="675" t="s">
        <v>367</v>
      </c>
      <c r="L37" s="675" t="s">
        <v>367</v>
      </c>
      <c r="M37" s="675">
        <v>30</v>
      </c>
      <c r="N37" s="675">
        <v>37</v>
      </c>
      <c r="O37" s="675">
        <v>190</v>
      </c>
      <c r="P37" s="675">
        <v>229</v>
      </c>
      <c r="Q37" s="675">
        <v>1</v>
      </c>
      <c r="R37" s="683">
        <v>1</v>
      </c>
      <c r="S37" s="75"/>
    </row>
    <row r="38" spans="1:19" ht="22.5" customHeight="1">
      <c r="A38" s="166"/>
      <c r="B38" s="126"/>
      <c r="C38" s="3" t="s">
        <v>37</v>
      </c>
      <c r="D38" s="3"/>
      <c r="E38" s="677">
        <v>9</v>
      </c>
      <c r="F38" s="677">
        <v>9</v>
      </c>
      <c r="G38" s="677">
        <v>95</v>
      </c>
      <c r="H38" s="677">
        <v>96</v>
      </c>
      <c r="I38" s="677">
        <v>77</v>
      </c>
      <c r="J38" s="677">
        <v>77</v>
      </c>
      <c r="K38" s="677" t="s">
        <v>367</v>
      </c>
      <c r="L38" s="677" t="s">
        <v>367</v>
      </c>
      <c r="M38" s="677">
        <v>43</v>
      </c>
      <c r="N38" s="677">
        <v>44</v>
      </c>
      <c r="O38" s="677">
        <v>73</v>
      </c>
      <c r="P38" s="677">
        <v>87</v>
      </c>
      <c r="Q38" s="677">
        <v>2</v>
      </c>
      <c r="R38" s="684">
        <v>4</v>
      </c>
      <c r="S38" s="75"/>
    </row>
    <row r="39" spans="1:19" ht="22.5" customHeight="1">
      <c r="A39" s="167" t="s">
        <v>6</v>
      </c>
      <c r="B39" s="129"/>
      <c r="C39" s="4"/>
      <c r="D39" s="4"/>
      <c r="E39" s="673">
        <f aca="true" t="shared" si="6" ref="E39:R39">SUM(E40:E42)</f>
        <v>1</v>
      </c>
      <c r="F39" s="673">
        <f t="shared" si="6"/>
        <v>4</v>
      </c>
      <c r="G39" s="673">
        <f t="shared" si="6"/>
        <v>437</v>
      </c>
      <c r="H39" s="673">
        <f t="shared" si="6"/>
        <v>479</v>
      </c>
      <c r="I39" s="673">
        <f t="shared" si="6"/>
        <v>293</v>
      </c>
      <c r="J39" s="673">
        <f t="shared" si="6"/>
        <v>326</v>
      </c>
      <c r="K39" s="673">
        <f t="shared" si="6"/>
        <v>7</v>
      </c>
      <c r="L39" s="673">
        <f t="shared" si="6"/>
        <v>7</v>
      </c>
      <c r="M39" s="673">
        <f t="shared" si="6"/>
        <v>203</v>
      </c>
      <c r="N39" s="673">
        <f t="shared" si="6"/>
        <v>224</v>
      </c>
      <c r="O39" s="673">
        <f t="shared" si="6"/>
        <v>79</v>
      </c>
      <c r="P39" s="673">
        <f t="shared" si="6"/>
        <v>105</v>
      </c>
      <c r="Q39" s="673">
        <f t="shared" si="6"/>
        <v>32</v>
      </c>
      <c r="R39" s="682">
        <f t="shared" si="6"/>
        <v>56</v>
      </c>
      <c r="S39" s="46"/>
    </row>
    <row r="40" spans="1:19" ht="22.5" customHeight="1">
      <c r="A40" s="166"/>
      <c r="B40" s="126"/>
      <c r="C40" s="3" t="s">
        <v>32</v>
      </c>
      <c r="D40" s="3"/>
      <c r="E40" s="675">
        <v>1</v>
      </c>
      <c r="F40" s="675">
        <v>4</v>
      </c>
      <c r="G40" s="675">
        <v>139</v>
      </c>
      <c r="H40" s="675">
        <v>145</v>
      </c>
      <c r="I40" s="675">
        <v>74</v>
      </c>
      <c r="J40" s="675">
        <v>77</v>
      </c>
      <c r="K40" s="675">
        <v>2</v>
      </c>
      <c r="L40" s="675">
        <v>2</v>
      </c>
      <c r="M40" s="675">
        <v>61</v>
      </c>
      <c r="N40" s="675">
        <v>70</v>
      </c>
      <c r="O40" s="675">
        <v>28</v>
      </c>
      <c r="P40" s="675">
        <v>47</v>
      </c>
      <c r="Q40" s="675">
        <v>20</v>
      </c>
      <c r="R40" s="683">
        <v>33</v>
      </c>
      <c r="S40" s="75"/>
    </row>
    <row r="41" spans="1:19" ht="22.5" customHeight="1">
      <c r="A41" s="166"/>
      <c r="B41" s="126"/>
      <c r="C41" s="3" t="s">
        <v>33</v>
      </c>
      <c r="D41" s="3"/>
      <c r="E41" s="675" t="s">
        <v>367</v>
      </c>
      <c r="F41" s="675" t="s">
        <v>367</v>
      </c>
      <c r="G41" s="675">
        <v>189</v>
      </c>
      <c r="H41" s="675">
        <v>221</v>
      </c>
      <c r="I41" s="675">
        <v>177</v>
      </c>
      <c r="J41" s="675">
        <v>207</v>
      </c>
      <c r="K41" s="675">
        <v>4</v>
      </c>
      <c r="L41" s="675">
        <v>4</v>
      </c>
      <c r="M41" s="675">
        <v>72</v>
      </c>
      <c r="N41" s="675">
        <v>79</v>
      </c>
      <c r="O41" s="675">
        <v>34</v>
      </c>
      <c r="P41" s="675">
        <v>39</v>
      </c>
      <c r="Q41" s="675">
        <v>5</v>
      </c>
      <c r="R41" s="683">
        <v>15</v>
      </c>
      <c r="S41" s="75"/>
    </row>
    <row r="42" spans="1:19" ht="22.5" customHeight="1">
      <c r="A42" s="166"/>
      <c r="B42" s="126"/>
      <c r="C42" s="3" t="s">
        <v>34</v>
      </c>
      <c r="D42" s="3"/>
      <c r="E42" s="677" t="s">
        <v>367</v>
      </c>
      <c r="F42" s="677" t="s">
        <v>367</v>
      </c>
      <c r="G42" s="677">
        <v>109</v>
      </c>
      <c r="H42" s="677">
        <v>113</v>
      </c>
      <c r="I42" s="677">
        <v>42</v>
      </c>
      <c r="J42" s="677">
        <v>42</v>
      </c>
      <c r="K42" s="677">
        <v>1</v>
      </c>
      <c r="L42" s="677">
        <v>1</v>
      </c>
      <c r="M42" s="677">
        <v>70</v>
      </c>
      <c r="N42" s="677">
        <v>75</v>
      </c>
      <c r="O42" s="677">
        <v>17</v>
      </c>
      <c r="P42" s="677">
        <v>19</v>
      </c>
      <c r="Q42" s="677">
        <v>7</v>
      </c>
      <c r="R42" s="684">
        <v>8</v>
      </c>
      <c r="S42" s="75"/>
    </row>
    <row r="43" spans="1:19" ht="22.5" customHeight="1">
      <c r="A43" s="169" t="s">
        <v>7</v>
      </c>
      <c r="B43" s="134"/>
      <c r="C43" s="133"/>
      <c r="D43" s="5"/>
      <c r="E43" s="673">
        <f aca="true" t="shared" si="7" ref="E43:R43">SUM(E44:E46)</f>
        <v>56</v>
      </c>
      <c r="F43" s="673">
        <f t="shared" si="7"/>
        <v>56</v>
      </c>
      <c r="G43" s="673">
        <f t="shared" si="7"/>
        <v>149</v>
      </c>
      <c r="H43" s="673">
        <f t="shared" si="7"/>
        <v>151</v>
      </c>
      <c r="I43" s="673">
        <f t="shared" si="7"/>
        <v>137</v>
      </c>
      <c r="J43" s="673">
        <f t="shared" si="7"/>
        <v>140</v>
      </c>
      <c r="K43" s="673">
        <f t="shared" si="7"/>
        <v>1</v>
      </c>
      <c r="L43" s="673">
        <f t="shared" si="7"/>
        <v>1</v>
      </c>
      <c r="M43" s="673">
        <f t="shared" si="7"/>
        <v>186</v>
      </c>
      <c r="N43" s="673">
        <f t="shared" si="7"/>
        <v>186</v>
      </c>
      <c r="O43" s="673">
        <f t="shared" si="7"/>
        <v>119</v>
      </c>
      <c r="P43" s="673">
        <f t="shared" si="7"/>
        <v>192</v>
      </c>
      <c r="Q43" s="673">
        <f t="shared" si="7"/>
        <v>41</v>
      </c>
      <c r="R43" s="682">
        <f t="shared" si="7"/>
        <v>70</v>
      </c>
      <c r="S43" s="46"/>
    </row>
    <row r="44" spans="1:19" ht="22.5" customHeight="1">
      <c r="A44" s="166"/>
      <c r="B44" s="135"/>
      <c r="C44" s="3" t="s">
        <v>35</v>
      </c>
      <c r="D44" s="6"/>
      <c r="E44" s="675" t="s">
        <v>367</v>
      </c>
      <c r="F44" s="675" t="s">
        <v>367</v>
      </c>
      <c r="G44" s="675">
        <v>75</v>
      </c>
      <c r="H44" s="675">
        <v>75</v>
      </c>
      <c r="I44" s="675">
        <v>25</v>
      </c>
      <c r="J44" s="675">
        <v>25</v>
      </c>
      <c r="K44" s="675" t="s">
        <v>367</v>
      </c>
      <c r="L44" s="675" t="s">
        <v>367</v>
      </c>
      <c r="M44" s="675">
        <v>67</v>
      </c>
      <c r="N44" s="675">
        <v>67</v>
      </c>
      <c r="O44" s="675">
        <v>9</v>
      </c>
      <c r="P44" s="675">
        <v>10</v>
      </c>
      <c r="Q44" s="675">
        <v>4</v>
      </c>
      <c r="R44" s="683">
        <v>19</v>
      </c>
      <c r="S44" s="46"/>
    </row>
    <row r="45" spans="1:19" ht="22.5" customHeight="1">
      <c r="A45" s="130"/>
      <c r="B45" s="136"/>
      <c r="C45" s="3" t="s">
        <v>36</v>
      </c>
      <c r="D45" s="8"/>
      <c r="E45" s="675">
        <v>3</v>
      </c>
      <c r="F45" s="675">
        <v>3</v>
      </c>
      <c r="G45" s="675" t="s">
        <v>367</v>
      </c>
      <c r="H45" s="675" t="s">
        <v>367</v>
      </c>
      <c r="I45" s="675">
        <v>53</v>
      </c>
      <c r="J45" s="675">
        <v>53</v>
      </c>
      <c r="K45" s="675" t="s">
        <v>367</v>
      </c>
      <c r="L45" s="675" t="s">
        <v>367</v>
      </c>
      <c r="M45" s="675">
        <v>105</v>
      </c>
      <c r="N45" s="675">
        <v>105</v>
      </c>
      <c r="O45" s="675">
        <v>66</v>
      </c>
      <c r="P45" s="675">
        <v>115</v>
      </c>
      <c r="Q45" s="675">
        <v>33</v>
      </c>
      <c r="R45" s="683">
        <v>36</v>
      </c>
      <c r="S45" s="46"/>
    </row>
    <row r="46" spans="1:19" ht="22.5" customHeight="1">
      <c r="A46" s="137"/>
      <c r="B46" s="139"/>
      <c r="C46" s="140" t="s">
        <v>51</v>
      </c>
      <c r="D46" s="9"/>
      <c r="E46" s="677">
        <v>53</v>
      </c>
      <c r="F46" s="677">
        <v>53</v>
      </c>
      <c r="G46" s="677">
        <v>74</v>
      </c>
      <c r="H46" s="677">
        <v>76</v>
      </c>
      <c r="I46" s="677">
        <v>59</v>
      </c>
      <c r="J46" s="677">
        <v>62</v>
      </c>
      <c r="K46" s="677">
        <v>1</v>
      </c>
      <c r="L46" s="677">
        <v>1</v>
      </c>
      <c r="M46" s="677">
        <v>14</v>
      </c>
      <c r="N46" s="677">
        <v>14</v>
      </c>
      <c r="O46" s="677">
        <v>44</v>
      </c>
      <c r="P46" s="677">
        <v>67</v>
      </c>
      <c r="Q46" s="677">
        <v>4</v>
      </c>
      <c r="R46" s="684">
        <v>15</v>
      </c>
      <c r="S46" s="46"/>
    </row>
    <row r="47" spans="1:19" ht="22.5" customHeight="1">
      <c r="A47" s="167" t="s">
        <v>8</v>
      </c>
      <c r="B47" s="141"/>
      <c r="C47" s="4"/>
      <c r="D47" s="4"/>
      <c r="E47" s="673">
        <f aca="true" t="shared" si="8" ref="E47:R47">SUM(E48:E50)</f>
        <v>210</v>
      </c>
      <c r="F47" s="673">
        <f t="shared" si="8"/>
        <v>215</v>
      </c>
      <c r="G47" s="673">
        <f t="shared" si="8"/>
        <v>612</v>
      </c>
      <c r="H47" s="673">
        <f t="shared" si="8"/>
        <v>680</v>
      </c>
      <c r="I47" s="673">
        <f t="shared" si="8"/>
        <v>479</v>
      </c>
      <c r="J47" s="673">
        <f t="shared" si="8"/>
        <v>508</v>
      </c>
      <c r="K47" s="673">
        <f t="shared" si="8"/>
        <v>5</v>
      </c>
      <c r="L47" s="673">
        <f t="shared" si="8"/>
        <v>5</v>
      </c>
      <c r="M47" s="673">
        <f t="shared" si="8"/>
        <v>177</v>
      </c>
      <c r="N47" s="673">
        <f t="shared" si="8"/>
        <v>216</v>
      </c>
      <c r="O47" s="673">
        <f t="shared" si="8"/>
        <v>218</v>
      </c>
      <c r="P47" s="673">
        <f t="shared" si="8"/>
        <v>312</v>
      </c>
      <c r="Q47" s="673">
        <f t="shared" si="8"/>
        <v>48</v>
      </c>
      <c r="R47" s="682">
        <f t="shared" si="8"/>
        <v>71</v>
      </c>
      <c r="S47" s="46"/>
    </row>
    <row r="48" spans="1:19" ht="22.5" customHeight="1">
      <c r="A48" s="166"/>
      <c r="B48" s="135"/>
      <c r="C48" s="3" t="s">
        <v>38</v>
      </c>
      <c r="D48" s="3"/>
      <c r="E48" s="675">
        <v>151</v>
      </c>
      <c r="F48" s="675">
        <v>153</v>
      </c>
      <c r="G48" s="675">
        <v>468</v>
      </c>
      <c r="H48" s="675">
        <v>522</v>
      </c>
      <c r="I48" s="675">
        <v>366</v>
      </c>
      <c r="J48" s="675">
        <v>387</v>
      </c>
      <c r="K48" s="675">
        <v>5</v>
      </c>
      <c r="L48" s="675">
        <v>5</v>
      </c>
      <c r="M48" s="675">
        <v>127</v>
      </c>
      <c r="N48" s="675">
        <v>153</v>
      </c>
      <c r="O48" s="675">
        <v>102</v>
      </c>
      <c r="P48" s="675">
        <v>150</v>
      </c>
      <c r="Q48" s="675">
        <v>18</v>
      </c>
      <c r="R48" s="683">
        <v>25</v>
      </c>
      <c r="S48" s="75"/>
    </row>
    <row r="49" spans="1:19" ht="22.5" customHeight="1">
      <c r="A49" s="166"/>
      <c r="B49" s="135"/>
      <c r="C49" s="3" t="s">
        <v>52</v>
      </c>
      <c r="D49" s="3"/>
      <c r="E49" s="675">
        <v>33</v>
      </c>
      <c r="F49" s="675">
        <v>34</v>
      </c>
      <c r="G49" s="675">
        <v>78</v>
      </c>
      <c r="H49" s="675">
        <v>79</v>
      </c>
      <c r="I49" s="675">
        <v>67</v>
      </c>
      <c r="J49" s="675">
        <v>68</v>
      </c>
      <c r="K49" s="675" t="s">
        <v>367</v>
      </c>
      <c r="L49" s="675" t="s">
        <v>367</v>
      </c>
      <c r="M49" s="675">
        <v>16</v>
      </c>
      <c r="N49" s="675">
        <v>19</v>
      </c>
      <c r="O49" s="675">
        <v>27</v>
      </c>
      <c r="P49" s="675">
        <v>33</v>
      </c>
      <c r="Q49" s="675">
        <v>1</v>
      </c>
      <c r="R49" s="683">
        <v>1</v>
      </c>
      <c r="S49" s="75"/>
    </row>
    <row r="50" spans="1:19" ht="22.5" customHeight="1">
      <c r="A50" s="166"/>
      <c r="B50" s="135"/>
      <c r="C50" s="3" t="s">
        <v>53</v>
      </c>
      <c r="D50" s="3"/>
      <c r="E50" s="677">
        <v>26</v>
      </c>
      <c r="F50" s="677">
        <v>28</v>
      </c>
      <c r="G50" s="677">
        <v>66</v>
      </c>
      <c r="H50" s="677">
        <v>79</v>
      </c>
      <c r="I50" s="677">
        <v>46</v>
      </c>
      <c r="J50" s="677">
        <v>53</v>
      </c>
      <c r="K50" s="677" t="s">
        <v>367</v>
      </c>
      <c r="L50" s="677" t="s">
        <v>367</v>
      </c>
      <c r="M50" s="677">
        <v>34</v>
      </c>
      <c r="N50" s="677">
        <v>44</v>
      </c>
      <c r="O50" s="677">
        <v>89</v>
      </c>
      <c r="P50" s="677">
        <v>129</v>
      </c>
      <c r="Q50" s="677">
        <v>29</v>
      </c>
      <c r="R50" s="684">
        <v>45</v>
      </c>
      <c r="S50" s="75"/>
    </row>
    <row r="51" spans="1:19" ht="22.5" customHeight="1">
      <c r="A51" s="167" t="s">
        <v>9</v>
      </c>
      <c r="B51" s="141"/>
      <c r="C51" s="4"/>
      <c r="D51" s="4"/>
      <c r="E51" s="673">
        <f aca="true" t="shared" si="9" ref="E51:R51">SUM(E52:E53)</f>
        <v>15</v>
      </c>
      <c r="F51" s="673">
        <f t="shared" si="9"/>
        <v>16</v>
      </c>
      <c r="G51" s="673">
        <f t="shared" si="9"/>
        <v>342</v>
      </c>
      <c r="H51" s="673">
        <f t="shared" si="9"/>
        <v>347</v>
      </c>
      <c r="I51" s="673">
        <f t="shared" si="9"/>
        <v>283</v>
      </c>
      <c r="J51" s="673">
        <f t="shared" si="9"/>
        <v>285</v>
      </c>
      <c r="K51" s="673">
        <f t="shared" si="9"/>
        <v>13</v>
      </c>
      <c r="L51" s="673">
        <f t="shared" si="9"/>
        <v>13</v>
      </c>
      <c r="M51" s="673">
        <f t="shared" si="9"/>
        <v>75</v>
      </c>
      <c r="N51" s="673">
        <f t="shared" si="9"/>
        <v>78</v>
      </c>
      <c r="O51" s="673">
        <f t="shared" si="9"/>
        <v>63</v>
      </c>
      <c r="P51" s="673">
        <f t="shared" si="9"/>
        <v>83</v>
      </c>
      <c r="Q51" s="673">
        <f t="shared" si="9"/>
        <v>25</v>
      </c>
      <c r="R51" s="682">
        <f t="shared" si="9"/>
        <v>39</v>
      </c>
      <c r="S51" s="46"/>
    </row>
    <row r="52" spans="1:19" s="87" customFormat="1" ht="22.5" customHeight="1">
      <c r="A52" s="166"/>
      <c r="B52" s="135"/>
      <c r="C52" s="3" t="s">
        <v>90</v>
      </c>
      <c r="D52" s="3"/>
      <c r="E52" s="675">
        <v>8</v>
      </c>
      <c r="F52" s="675">
        <v>8</v>
      </c>
      <c r="G52" s="675">
        <v>175</v>
      </c>
      <c r="H52" s="675">
        <v>180</v>
      </c>
      <c r="I52" s="675">
        <v>123</v>
      </c>
      <c r="J52" s="675">
        <v>125</v>
      </c>
      <c r="K52" s="675">
        <v>10</v>
      </c>
      <c r="L52" s="675">
        <v>10</v>
      </c>
      <c r="M52" s="675">
        <v>56</v>
      </c>
      <c r="N52" s="675">
        <v>59</v>
      </c>
      <c r="O52" s="675">
        <v>45</v>
      </c>
      <c r="P52" s="675">
        <v>54</v>
      </c>
      <c r="Q52" s="675">
        <v>23</v>
      </c>
      <c r="R52" s="683">
        <v>37</v>
      </c>
      <c r="S52" s="75"/>
    </row>
    <row r="53" spans="1:19" ht="22.5" customHeight="1">
      <c r="A53" s="166"/>
      <c r="B53" s="135"/>
      <c r="C53" s="3" t="s">
        <v>54</v>
      </c>
      <c r="D53" s="3"/>
      <c r="E53" s="677">
        <v>7</v>
      </c>
      <c r="F53" s="677">
        <v>8</v>
      </c>
      <c r="G53" s="686">
        <v>167</v>
      </c>
      <c r="H53" s="677">
        <v>167</v>
      </c>
      <c r="I53" s="677">
        <v>160</v>
      </c>
      <c r="J53" s="677">
        <v>160</v>
      </c>
      <c r="K53" s="677">
        <v>3</v>
      </c>
      <c r="L53" s="677">
        <v>3</v>
      </c>
      <c r="M53" s="677">
        <v>19</v>
      </c>
      <c r="N53" s="677">
        <v>19</v>
      </c>
      <c r="O53" s="677">
        <v>18</v>
      </c>
      <c r="P53" s="677">
        <v>29</v>
      </c>
      <c r="Q53" s="677">
        <v>2</v>
      </c>
      <c r="R53" s="684">
        <v>2</v>
      </c>
      <c r="S53" s="75"/>
    </row>
    <row r="54" spans="1:19" ht="22.5" customHeight="1">
      <c r="A54" s="167" t="s">
        <v>10</v>
      </c>
      <c r="B54" s="141"/>
      <c r="C54" s="2"/>
      <c r="D54" s="4"/>
      <c r="E54" s="673">
        <f aca="true" t="shared" si="10" ref="E54:R54">SUM(E55:E56)</f>
        <v>12</v>
      </c>
      <c r="F54" s="673">
        <f t="shared" si="10"/>
        <v>14</v>
      </c>
      <c r="G54" s="687">
        <f t="shared" si="10"/>
        <v>637</v>
      </c>
      <c r="H54" s="673">
        <f t="shared" si="10"/>
        <v>668</v>
      </c>
      <c r="I54" s="673">
        <f t="shared" si="10"/>
        <v>451</v>
      </c>
      <c r="J54" s="673">
        <f t="shared" si="10"/>
        <v>457</v>
      </c>
      <c r="K54" s="673">
        <f t="shared" si="10"/>
        <v>9</v>
      </c>
      <c r="L54" s="673">
        <f t="shared" si="10"/>
        <v>9</v>
      </c>
      <c r="M54" s="673">
        <f t="shared" si="10"/>
        <v>219</v>
      </c>
      <c r="N54" s="673">
        <f t="shared" si="10"/>
        <v>259</v>
      </c>
      <c r="O54" s="673">
        <f t="shared" si="10"/>
        <v>159</v>
      </c>
      <c r="P54" s="673">
        <f t="shared" si="10"/>
        <v>257</v>
      </c>
      <c r="Q54" s="673">
        <f t="shared" si="10"/>
        <v>17</v>
      </c>
      <c r="R54" s="682">
        <f t="shared" si="10"/>
        <v>25</v>
      </c>
      <c r="S54" s="46"/>
    </row>
    <row r="55" spans="1:19" ht="22.5" customHeight="1">
      <c r="A55" s="166"/>
      <c r="B55" s="142"/>
      <c r="C55" s="3" t="s">
        <v>91</v>
      </c>
      <c r="D55" s="10"/>
      <c r="E55" s="675" t="s">
        <v>367</v>
      </c>
      <c r="F55" s="675" t="s">
        <v>367</v>
      </c>
      <c r="G55" s="675">
        <v>209</v>
      </c>
      <c r="H55" s="675">
        <v>229</v>
      </c>
      <c r="I55" s="675">
        <v>91</v>
      </c>
      <c r="J55" s="675">
        <v>93</v>
      </c>
      <c r="K55" s="675">
        <v>6</v>
      </c>
      <c r="L55" s="675">
        <v>6</v>
      </c>
      <c r="M55" s="675">
        <v>114</v>
      </c>
      <c r="N55" s="675">
        <v>130</v>
      </c>
      <c r="O55" s="675">
        <v>84</v>
      </c>
      <c r="P55" s="675">
        <v>163</v>
      </c>
      <c r="Q55" s="675">
        <v>12</v>
      </c>
      <c r="R55" s="683">
        <v>19</v>
      </c>
      <c r="S55" s="46"/>
    </row>
    <row r="56" spans="1:19" ht="22.5" customHeight="1">
      <c r="A56" s="166"/>
      <c r="B56" s="135"/>
      <c r="C56" s="3" t="s">
        <v>45</v>
      </c>
      <c r="D56" s="3"/>
      <c r="E56" s="677">
        <v>12</v>
      </c>
      <c r="F56" s="677">
        <v>14</v>
      </c>
      <c r="G56" s="677">
        <v>428</v>
      </c>
      <c r="H56" s="677">
        <v>439</v>
      </c>
      <c r="I56" s="677">
        <v>360</v>
      </c>
      <c r="J56" s="677">
        <v>364</v>
      </c>
      <c r="K56" s="677">
        <v>3</v>
      </c>
      <c r="L56" s="677">
        <v>3</v>
      </c>
      <c r="M56" s="677">
        <v>105</v>
      </c>
      <c r="N56" s="677">
        <v>129</v>
      </c>
      <c r="O56" s="677">
        <v>75</v>
      </c>
      <c r="P56" s="677">
        <v>94</v>
      </c>
      <c r="Q56" s="677">
        <v>5</v>
      </c>
      <c r="R56" s="684">
        <v>6</v>
      </c>
      <c r="S56" s="75"/>
    </row>
    <row r="57" spans="1:19" ht="22.5" customHeight="1">
      <c r="A57" s="167" t="s">
        <v>11</v>
      </c>
      <c r="B57" s="141"/>
      <c r="C57" s="4"/>
      <c r="D57" s="4"/>
      <c r="E57" s="673">
        <f aca="true" t="shared" si="11" ref="E57:R57">SUM(E58:E60)</f>
        <v>5</v>
      </c>
      <c r="F57" s="673">
        <f t="shared" si="11"/>
        <v>5</v>
      </c>
      <c r="G57" s="673">
        <f t="shared" si="11"/>
        <v>502</v>
      </c>
      <c r="H57" s="673">
        <f t="shared" si="11"/>
        <v>568</v>
      </c>
      <c r="I57" s="673">
        <f t="shared" si="11"/>
        <v>491</v>
      </c>
      <c r="J57" s="673">
        <f t="shared" si="11"/>
        <v>507</v>
      </c>
      <c r="K57" s="673">
        <f t="shared" si="11"/>
        <v>38</v>
      </c>
      <c r="L57" s="673">
        <f t="shared" si="11"/>
        <v>50</v>
      </c>
      <c r="M57" s="673">
        <f t="shared" si="11"/>
        <v>356</v>
      </c>
      <c r="N57" s="673">
        <f t="shared" si="11"/>
        <v>375</v>
      </c>
      <c r="O57" s="673">
        <f t="shared" si="11"/>
        <v>136</v>
      </c>
      <c r="P57" s="673">
        <f t="shared" si="11"/>
        <v>146</v>
      </c>
      <c r="Q57" s="673">
        <f t="shared" si="11"/>
        <v>63</v>
      </c>
      <c r="R57" s="682">
        <f t="shared" si="11"/>
        <v>77</v>
      </c>
      <c r="S57" s="46"/>
    </row>
    <row r="58" spans="1:19" ht="22.5" customHeight="1">
      <c r="A58" s="166"/>
      <c r="B58" s="135"/>
      <c r="C58" s="3" t="s">
        <v>39</v>
      </c>
      <c r="D58" s="3"/>
      <c r="E58" s="675" t="s">
        <v>367</v>
      </c>
      <c r="F58" s="675" t="s">
        <v>367</v>
      </c>
      <c r="G58" s="675">
        <v>203</v>
      </c>
      <c r="H58" s="675">
        <v>257</v>
      </c>
      <c r="I58" s="675">
        <v>213</v>
      </c>
      <c r="J58" s="675">
        <v>223</v>
      </c>
      <c r="K58" s="675">
        <v>13</v>
      </c>
      <c r="L58" s="675">
        <v>14</v>
      </c>
      <c r="M58" s="675">
        <v>19</v>
      </c>
      <c r="N58" s="675">
        <v>24</v>
      </c>
      <c r="O58" s="675">
        <v>15</v>
      </c>
      <c r="P58" s="675">
        <v>15</v>
      </c>
      <c r="Q58" s="675">
        <v>11</v>
      </c>
      <c r="R58" s="683">
        <v>15</v>
      </c>
      <c r="S58" s="75"/>
    </row>
    <row r="59" spans="1:19" ht="22.5" customHeight="1">
      <c r="A59" s="166"/>
      <c r="B59" s="135"/>
      <c r="C59" s="217" t="s">
        <v>46</v>
      </c>
      <c r="D59" s="3"/>
      <c r="E59" s="675" t="s">
        <v>367</v>
      </c>
      <c r="F59" s="675" t="s">
        <v>367</v>
      </c>
      <c r="G59" s="675" t="s">
        <v>367</v>
      </c>
      <c r="H59" s="675" t="s">
        <v>367</v>
      </c>
      <c r="I59" s="675">
        <v>142</v>
      </c>
      <c r="J59" s="675">
        <v>145</v>
      </c>
      <c r="K59" s="675">
        <v>11</v>
      </c>
      <c r="L59" s="675">
        <v>11</v>
      </c>
      <c r="M59" s="675">
        <v>184</v>
      </c>
      <c r="N59" s="675">
        <v>187</v>
      </c>
      <c r="O59" s="675">
        <v>28</v>
      </c>
      <c r="P59" s="675">
        <v>29</v>
      </c>
      <c r="Q59" s="675" t="s">
        <v>367</v>
      </c>
      <c r="R59" s="683" t="s">
        <v>367</v>
      </c>
      <c r="S59" s="75"/>
    </row>
    <row r="60" spans="1:19" ht="22.5" customHeight="1" thickBot="1">
      <c r="A60" s="170"/>
      <c r="B60" s="144"/>
      <c r="C60" s="171" t="s">
        <v>55</v>
      </c>
      <c r="D60" s="171"/>
      <c r="E60" s="679">
        <v>5</v>
      </c>
      <c r="F60" s="679">
        <v>5</v>
      </c>
      <c r="G60" s="679">
        <v>299</v>
      </c>
      <c r="H60" s="679">
        <v>311</v>
      </c>
      <c r="I60" s="679">
        <v>136</v>
      </c>
      <c r="J60" s="679">
        <v>139</v>
      </c>
      <c r="K60" s="679">
        <v>14</v>
      </c>
      <c r="L60" s="679">
        <v>25</v>
      </c>
      <c r="M60" s="679">
        <v>153</v>
      </c>
      <c r="N60" s="679">
        <v>164</v>
      </c>
      <c r="O60" s="679">
        <v>93</v>
      </c>
      <c r="P60" s="679">
        <v>102</v>
      </c>
      <c r="Q60" s="679">
        <v>52</v>
      </c>
      <c r="R60" s="688">
        <v>62</v>
      </c>
      <c r="S60" s="75"/>
    </row>
  </sheetData>
  <sheetProtection/>
  <mergeCells count="14">
    <mergeCell ref="A6:D6"/>
    <mergeCell ref="A7:D7"/>
    <mergeCell ref="A8:D8"/>
    <mergeCell ref="O3:P4"/>
    <mergeCell ref="G3:H4"/>
    <mergeCell ref="K3:L4"/>
    <mergeCell ref="Q3:R4"/>
    <mergeCell ref="A3:A5"/>
    <mergeCell ref="C3:C5"/>
    <mergeCell ref="I3:J3"/>
    <mergeCell ref="I4:J4"/>
    <mergeCell ref="E3:F4"/>
    <mergeCell ref="M3:N3"/>
    <mergeCell ref="M4:N4"/>
  </mergeCells>
  <printOptions horizontalCentered="1" verticalCentered="1"/>
  <pageMargins left="0.3937007874015748" right="0.35433070866141736" top="0.4330708661417323" bottom="0.5905511811023623" header="0" footer="0"/>
  <pageSetup horizontalDpi="1200" verticalDpi="12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63"/>
  <sheetViews>
    <sheetView showOutlineSymbols="0" zoomScale="85" zoomScaleNormal="85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2" sqref="C2"/>
    </sheetView>
  </sheetViews>
  <sheetFormatPr defaultColWidth="8.75390625" defaultRowHeight="14.25"/>
  <cols>
    <col min="1" max="1" width="7.50390625" style="208" customWidth="1"/>
    <col min="2" max="2" width="0.875" style="208" customWidth="1"/>
    <col min="3" max="3" width="11.625" style="208" customWidth="1"/>
    <col min="4" max="4" width="0.875" style="208" customWidth="1"/>
    <col min="5" max="5" width="8.625" style="208" customWidth="1"/>
    <col min="6" max="9" width="7.625" style="208" customWidth="1"/>
    <col min="10" max="10" width="8.625" style="208" customWidth="1"/>
    <col min="11" max="11" width="7.625" style="208" customWidth="1"/>
    <col min="12" max="12" width="8.625" style="208" customWidth="1"/>
    <col min="13" max="14" width="7.625" style="208" customWidth="1"/>
    <col min="15" max="15" width="8.625" style="208" customWidth="1"/>
    <col min="16" max="16" width="13.50390625" style="208" customWidth="1"/>
    <col min="17" max="17" width="10.625" style="208" customWidth="1"/>
    <col min="18" max="18" width="14.50390625" style="208" customWidth="1"/>
    <col min="19" max="19" width="10.625" style="208" customWidth="1"/>
    <col min="20" max="22" width="9.125" style="208" customWidth="1"/>
    <col min="23" max="24" width="9.625" style="208" customWidth="1"/>
    <col min="25" max="25" width="14.50390625" style="208" customWidth="1"/>
    <col min="26" max="26" width="9.625" style="208" customWidth="1"/>
    <col min="27" max="27" width="14.375" style="208" customWidth="1"/>
    <col min="28" max="16384" width="8.75390625" style="208" customWidth="1"/>
  </cols>
  <sheetData>
    <row r="1" spans="1:27" s="175" customFormat="1" ht="30" customHeight="1">
      <c r="A1" s="172" t="s">
        <v>109</v>
      </c>
      <c r="B1" s="173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</row>
    <row r="2" spans="1:27" s="178" customFormat="1" ht="15" customHeight="1" thickBot="1">
      <c r="A2" s="176" t="s">
        <v>110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</row>
    <row r="3" spans="1:28" s="178" customFormat="1" ht="19.5" customHeight="1">
      <c r="A3" s="956" t="s">
        <v>111</v>
      </c>
      <c r="B3" s="179"/>
      <c r="C3" s="953" t="s">
        <v>112</v>
      </c>
      <c r="D3" s="180"/>
      <c r="E3" s="940" t="s">
        <v>113</v>
      </c>
      <c r="F3" s="940"/>
      <c r="G3" s="940"/>
      <c r="H3" s="940"/>
      <c r="I3" s="940"/>
      <c r="J3" s="940"/>
      <c r="K3" s="940"/>
      <c r="L3" s="940"/>
      <c r="M3" s="940"/>
      <c r="N3" s="941"/>
      <c r="O3" s="939" t="s">
        <v>114</v>
      </c>
      <c r="P3" s="940"/>
      <c r="Q3" s="940"/>
      <c r="R3" s="941"/>
      <c r="S3" s="942" t="s">
        <v>115</v>
      </c>
      <c r="T3" s="943"/>
      <c r="U3" s="943"/>
      <c r="V3" s="943"/>
      <c r="W3" s="944"/>
      <c r="X3" s="939" t="s">
        <v>116</v>
      </c>
      <c r="Y3" s="940"/>
      <c r="Z3" s="940"/>
      <c r="AA3" s="945"/>
      <c r="AB3" s="181"/>
    </row>
    <row r="4" spans="1:28" s="178" customFormat="1" ht="19.5" customHeight="1">
      <c r="A4" s="957"/>
      <c r="B4" s="182"/>
      <c r="C4" s="954"/>
      <c r="D4" s="183"/>
      <c r="E4" s="934" t="s">
        <v>117</v>
      </c>
      <c r="F4" s="935"/>
      <c r="G4" s="935"/>
      <c r="H4" s="935"/>
      <c r="I4" s="936"/>
      <c r="J4" s="934" t="s">
        <v>118</v>
      </c>
      <c r="K4" s="935"/>
      <c r="L4" s="935"/>
      <c r="M4" s="935"/>
      <c r="N4" s="936"/>
      <c r="O4" s="184"/>
      <c r="P4" s="185"/>
      <c r="Q4" s="184"/>
      <c r="R4" s="185"/>
      <c r="S4" s="934" t="s">
        <v>119</v>
      </c>
      <c r="T4" s="935"/>
      <c r="U4" s="935"/>
      <c r="V4" s="936"/>
      <c r="W4" s="925" t="s">
        <v>120</v>
      </c>
      <c r="X4" s="931" t="s">
        <v>83</v>
      </c>
      <c r="Y4" s="186"/>
      <c r="Z4" s="931" t="s">
        <v>84</v>
      </c>
      <c r="AA4" s="187"/>
      <c r="AB4" s="181"/>
    </row>
    <row r="5" spans="1:28" s="178" customFormat="1" ht="19.5" customHeight="1">
      <c r="A5" s="957"/>
      <c r="B5" s="188"/>
      <c r="C5" s="954"/>
      <c r="D5" s="189"/>
      <c r="E5" s="925" t="s">
        <v>66</v>
      </c>
      <c r="F5" s="925" t="s">
        <v>121</v>
      </c>
      <c r="G5" s="925" t="s">
        <v>122</v>
      </c>
      <c r="H5" s="931" t="s">
        <v>68</v>
      </c>
      <c r="I5" s="183"/>
      <c r="J5" s="925" t="s">
        <v>66</v>
      </c>
      <c r="K5" s="925" t="s">
        <v>121</v>
      </c>
      <c r="L5" s="925" t="s">
        <v>122</v>
      </c>
      <c r="M5" s="931" t="s">
        <v>68</v>
      </c>
      <c r="N5" s="183"/>
      <c r="O5" s="930" t="s">
        <v>83</v>
      </c>
      <c r="P5" s="922" t="s">
        <v>123</v>
      </c>
      <c r="Q5" s="930" t="s">
        <v>84</v>
      </c>
      <c r="R5" s="922" t="s">
        <v>124</v>
      </c>
      <c r="S5" s="925" t="s">
        <v>66</v>
      </c>
      <c r="T5" s="925" t="s">
        <v>121</v>
      </c>
      <c r="U5" s="931" t="s">
        <v>122</v>
      </c>
      <c r="V5" s="925" t="s">
        <v>125</v>
      </c>
      <c r="W5" s="937"/>
      <c r="X5" s="926"/>
      <c r="Y5" s="922" t="s">
        <v>124</v>
      </c>
      <c r="Z5" s="926"/>
      <c r="AA5" s="948" t="s">
        <v>124</v>
      </c>
      <c r="AB5" s="181"/>
    </row>
    <row r="6" spans="1:28" s="178" customFormat="1" ht="19.5" customHeight="1">
      <c r="A6" s="957"/>
      <c r="B6" s="182"/>
      <c r="C6" s="954"/>
      <c r="D6" s="183"/>
      <c r="E6" s="926"/>
      <c r="F6" s="926"/>
      <c r="G6" s="926"/>
      <c r="H6" s="932"/>
      <c r="I6" s="928" t="s">
        <v>126</v>
      </c>
      <c r="J6" s="926"/>
      <c r="K6" s="926"/>
      <c r="L6" s="926"/>
      <c r="M6" s="932"/>
      <c r="N6" s="928" t="s">
        <v>126</v>
      </c>
      <c r="O6" s="930"/>
      <c r="P6" s="923"/>
      <c r="Q6" s="930"/>
      <c r="R6" s="923"/>
      <c r="S6" s="937"/>
      <c r="T6" s="937"/>
      <c r="U6" s="932"/>
      <c r="V6" s="926"/>
      <c r="W6" s="937"/>
      <c r="X6" s="926"/>
      <c r="Y6" s="923"/>
      <c r="Z6" s="926"/>
      <c r="AA6" s="949"/>
      <c r="AB6" s="181"/>
    </row>
    <row r="7" spans="1:28" s="178" customFormat="1" ht="19.5" customHeight="1" thickBot="1">
      <c r="A7" s="958"/>
      <c r="B7" s="190"/>
      <c r="C7" s="955"/>
      <c r="D7" s="191"/>
      <c r="E7" s="927"/>
      <c r="F7" s="927"/>
      <c r="G7" s="927"/>
      <c r="H7" s="933"/>
      <c r="I7" s="929"/>
      <c r="J7" s="927"/>
      <c r="K7" s="927"/>
      <c r="L7" s="927"/>
      <c r="M7" s="933"/>
      <c r="N7" s="929"/>
      <c r="O7" s="192"/>
      <c r="P7" s="924"/>
      <c r="Q7" s="192"/>
      <c r="R7" s="924"/>
      <c r="S7" s="938"/>
      <c r="T7" s="938"/>
      <c r="U7" s="933"/>
      <c r="V7" s="927"/>
      <c r="W7" s="938"/>
      <c r="X7" s="927"/>
      <c r="Y7" s="924"/>
      <c r="Z7" s="927"/>
      <c r="AA7" s="950"/>
      <c r="AB7" s="181"/>
    </row>
    <row r="8" spans="1:28" s="178" customFormat="1" ht="21" customHeight="1">
      <c r="A8" s="951" t="s">
        <v>366</v>
      </c>
      <c r="B8" s="871"/>
      <c r="C8" s="871"/>
      <c r="D8" s="871"/>
      <c r="E8" s="193">
        <v>78247</v>
      </c>
      <c r="F8" s="193">
        <v>4580</v>
      </c>
      <c r="G8" s="193">
        <v>60129</v>
      </c>
      <c r="H8" s="193">
        <v>13538</v>
      </c>
      <c r="I8" s="193">
        <v>6721</v>
      </c>
      <c r="J8" s="193">
        <v>159521</v>
      </c>
      <c r="K8" s="193">
        <v>3796</v>
      </c>
      <c r="L8" s="193">
        <v>138376</v>
      </c>
      <c r="M8" s="193">
        <v>17349</v>
      </c>
      <c r="N8" s="193">
        <v>2236</v>
      </c>
      <c r="O8" s="193">
        <v>1125</v>
      </c>
      <c r="P8" s="194">
        <v>411</v>
      </c>
      <c r="Q8" s="193">
        <v>1933</v>
      </c>
      <c r="R8" s="193">
        <v>665</v>
      </c>
      <c r="S8" s="193">
        <v>40471</v>
      </c>
      <c r="T8" s="193">
        <v>5</v>
      </c>
      <c r="U8" s="193">
        <v>35804</v>
      </c>
      <c r="V8" s="193">
        <v>4662</v>
      </c>
      <c r="W8" s="193">
        <v>5114</v>
      </c>
      <c r="X8" s="193">
        <v>211</v>
      </c>
      <c r="Y8" s="193">
        <v>48</v>
      </c>
      <c r="Z8" s="193">
        <v>569</v>
      </c>
      <c r="AA8" s="195">
        <v>130</v>
      </c>
      <c r="AB8" s="196"/>
    </row>
    <row r="9" spans="1:28" s="178" customFormat="1" ht="21" customHeight="1">
      <c r="A9" s="952">
        <v>18</v>
      </c>
      <c r="B9" s="872"/>
      <c r="C9" s="872"/>
      <c r="D9" s="872"/>
      <c r="E9" s="198">
        <v>43272</v>
      </c>
      <c r="F9" s="198">
        <v>3255</v>
      </c>
      <c r="G9" s="198">
        <v>28945</v>
      </c>
      <c r="H9" s="198">
        <v>11072</v>
      </c>
      <c r="I9" s="198">
        <v>3811</v>
      </c>
      <c r="J9" s="198">
        <v>156502</v>
      </c>
      <c r="K9" s="198">
        <v>6874</v>
      </c>
      <c r="L9" s="198">
        <v>129362</v>
      </c>
      <c r="M9" s="198">
        <v>20266</v>
      </c>
      <c r="N9" s="198">
        <v>1222</v>
      </c>
      <c r="O9" s="198">
        <v>959</v>
      </c>
      <c r="P9" s="199">
        <v>254</v>
      </c>
      <c r="Q9" s="198">
        <v>1291</v>
      </c>
      <c r="R9" s="198">
        <v>262</v>
      </c>
      <c r="S9" s="198">
        <v>30487</v>
      </c>
      <c r="T9" s="198">
        <v>41</v>
      </c>
      <c r="U9" s="198">
        <v>28637</v>
      </c>
      <c r="V9" s="198">
        <v>1809</v>
      </c>
      <c r="W9" s="198">
        <v>5410</v>
      </c>
      <c r="X9" s="198">
        <v>208</v>
      </c>
      <c r="Y9" s="198">
        <v>12</v>
      </c>
      <c r="Z9" s="198">
        <v>706</v>
      </c>
      <c r="AA9" s="200">
        <v>35</v>
      </c>
      <c r="AB9" s="196"/>
    </row>
    <row r="10" spans="1:27" s="201" customFormat="1" ht="30" customHeight="1">
      <c r="A10" s="946">
        <v>19</v>
      </c>
      <c r="B10" s="947"/>
      <c r="C10" s="947"/>
      <c r="D10" s="947"/>
      <c r="E10" s="732">
        <f aca="true" t="shared" si="0" ref="E10:AA10">SUM(E11,E12,E13,E14,E15,E16,E20,E23,E24,E29,E36,E41,E45,E49,E53,E56,E59)</f>
        <v>45022</v>
      </c>
      <c r="F10" s="732">
        <f t="shared" si="0"/>
        <v>2277</v>
      </c>
      <c r="G10" s="733">
        <f t="shared" si="0"/>
        <v>26763</v>
      </c>
      <c r="H10" s="733">
        <f t="shared" si="0"/>
        <v>15982</v>
      </c>
      <c r="I10" s="733">
        <f t="shared" si="0"/>
        <v>7085</v>
      </c>
      <c r="J10" s="733">
        <f t="shared" si="0"/>
        <v>161467</v>
      </c>
      <c r="K10" s="733">
        <f t="shared" si="0"/>
        <v>6004</v>
      </c>
      <c r="L10" s="734">
        <f t="shared" si="0"/>
        <v>126954</v>
      </c>
      <c r="M10" s="733">
        <f t="shared" si="0"/>
        <v>28509</v>
      </c>
      <c r="N10" s="733">
        <f t="shared" si="0"/>
        <v>2303</v>
      </c>
      <c r="O10" s="733">
        <f t="shared" si="0"/>
        <v>821</v>
      </c>
      <c r="P10" s="733">
        <f t="shared" si="0"/>
        <v>194</v>
      </c>
      <c r="Q10" s="734">
        <f t="shared" si="0"/>
        <v>1235</v>
      </c>
      <c r="R10" s="733">
        <f t="shared" si="0"/>
        <v>264</v>
      </c>
      <c r="S10" s="733">
        <f t="shared" si="0"/>
        <v>30350</v>
      </c>
      <c r="T10" s="733">
        <f t="shared" si="0"/>
        <v>0</v>
      </c>
      <c r="U10" s="733">
        <f t="shared" si="0"/>
        <v>29065</v>
      </c>
      <c r="V10" s="733">
        <f t="shared" si="0"/>
        <v>1285</v>
      </c>
      <c r="W10" s="733">
        <f t="shared" si="0"/>
        <v>5490</v>
      </c>
      <c r="X10" s="733">
        <f t="shared" si="0"/>
        <v>138</v>
      </c>
      <c r="Y10" s="732">
        <f t="shared" si="0"/>
        <v>4</v>
      </c>
      <c r="Z10" s="733">
        <f t="shared" si="0"/>
        <v>496</v>
      </c>
      <c r="AA10" s="735">
        <f t="shared" si="0"/>
        <v>4</v>
      </c>
    </row>
    <row r="11" spans="1:28" ht="18.75" customHeight="1">
      <c r="A11" s="202" t="s">
        <v>57</v>
      </c>
      <c r="B11" s="203"/>
      <c r="C11" s="204" t="s">
        <v>12</v>
      </c>
      <c r="D11" s="204"/>
      <c r="E11" s="205">
        <f>SUM(F11:H11)</f>
        <v>2293</v>
      </c>
      <c r="F11" s="701" t="s">
        <v>367</v>
      </c>
      <c r="G11" s="701">
        <v>583</v>
      </c>
      <c r="H11" s="701">
        <v>1710</v>
      </c>
      <c r="I11" s="701">
        <v>1275</v>
      </c>
      <c r="J11" s="206">
        <f>SUM(K11:M11)</f>
        <v>67138</v>
      </c>
      <c r="K11" s="701">
        <v>2328</v>
      </c>
      <c r="L11" s="701">
        <v>53858</v>
      </c>
      <c r="M11" s="701">
        <v>10952</v>
      </c>
      <c r="N11" s="701">
        <v>549</v>
      </c>
      <c r="O11" s="701" t="s">
        <v>367</v>
      </c>
      <c r="P11" s="701" t="s">
        <v>367</v>
      </c>
      <c r="Q11" s="701" t="s">
        <v>367</v>
      </c>
      <c r="R11" s="701" t="s">
        <v>367</v>
      </c>
      <c r="S11" s="207">
        <f>SUM(T11:V11)</f>
        <v>19221</v>
      </c>
      <c r="T11" s="701" t="s">
        <v>367</v>
      </c>
      <c r="U11" s="701">
        <v>19221</v>
      </c>
      <c r="V11" s="701" t="s">
        <v>367</v>
      </c>
      <c r="W11" s="701" t="s">
        <v>367</v>
      </c>
      <c r="X11" s="701">
        <v>97</v>
      </c>
      <c r="Y11" s="701" t="s">
        <v>367</v>
      </c>
      <c r="Z11" s="701">
        <v>391</v>
      </c>
      <c r="AA11" s="702" t="s">
        <v>367</v>
      </c>
      <c r="AB11" s="75"/>
    </row>
    <row r="12" spans="1:28" ht="18.75" customHeight="1">
      <c r="A12" s="202" t="s">
        <v>58</v>
      </c>
      <c r="B12" s="203"/>
      <c r="C12" s="204" t="s">
        <v>13</v>
      </c>
      <c r="D12" s="204"/>
      <c r="E12" s="205">
        <f>SUM(F12:H12)</f>
        <v>0</v>
      </c>
      <c r="F12" s="701" t="s">
        <v>367</v>
      </c>
      <c r="G12" s="701" t="s">
        <v>367</v>
      </c>
      <c r="H12" s="701" t="s">
        <v>367</v>
      </c>
      <c r="I12" s="701" t="s">
        <v>367</v>
      </c>
      <c r="J12" s="206">
        <f>SUM(K12:M12)</f>
        <v>11326</v>
      </c>
      <c r="K12" s="701">
        <v>364</v>
      </c>
      <c r="L12" s="701">
        <v>10962</v>
      </c>
      <c r="M12" s="701" t="s">
        <v>367</v>
      </c>
      <c r="N12" s="701" t="s">
        <v>367</v>
      </c>
      <c r="O12" s="701">
        <v>86</v>
      </c>
      <c r="P12" s="701">
        <v>86</v>
      </c>
      <c r="Q12" s="701">
        <v>120</v>
      </c>
      <c r="R12" s="701">
        <v>120</v>
      </c>
      <c r="S12" s="207">
        <f>SUM(T12:V12)</f>
        <v>263</v>
      </c>
      <c r="T12" s="701" t="s">
        <v>367</v>
      </c>
      <c r="U12" s="701">
        <v>263</v>
      </c>
      <c r="V12" s="701" t="s">
        <v>367</v>
      </c>
      <c r="W12" s="701" t="s">
        <v>367</v>
      </c>
      <c r="X12" s="701" t="s">
        <v>367</v>
      </c>
      <c r="Y12" s="701" t="s">
        <v>367</v>
      </c>
      <c r="Z12" s="701" t="s">
        <v>367</v>
      </c>
      <c r="AA12" s="702" t="s">
        <v>367</v>
      </c>
      <c r="AB12" s="75"/>
    </row>
    <row r="13" spans="1:28" ht="18.75" customHeight="1">
      <c r="A13" s="202" t="s">
        <v>59</v>
      </c>
      <c r="B13" s="203"/>
      <c r="C13" s="204" t="s">
        <v>14</v>
      </c>
      <c r="D13" s="204"/>
      <c r="E13" s="205">
        <f>SUM(F13:H13)</f>
        <v>7725</v>
      </c>
      <c r="F13" s="701">
        <v>1096</v>
      </c>
      <c r="G13" s="701">
        <v>2030</v>
      </c>
      <c r="H13" s="701">
        <v>4599</v>
      </c>
      <c r="I13" s="701">
        <v>873</v>
      </c>
      <c r="J13" s="206">
        <f>SUM(K13:M13)</f>
        <v>13239</v>
      </c>
      <c r="K13" s="701">
        <v>1096</v>
      </c>
      <c r="L13" s="701">
        <v>9553</v>
      </c>
      <c r="M13" s="701">
        <v>2590</v>
      </c>
      <c r="N13" s="701" t="s">
        <v>367</v>
      </c>
      <c r="O13" s="701" t="s">
        <v>367</v>
      </c>
      <c r="P13" s="701" t="s">
        <v>367</v>
      </c>
      <c r="Q13" s="701" t="s">
        <v>367</v>
      </c>
      <c r="R13" s="701" t="s">
        <v>367</v>
      </c>
      <c r="S13" s="207">
        <f>SUM(T13:V13)</f>
        <v>1531</v>
      </c>
      <c r="T13" s="701" t="s">
        <v>367</v>
      </c>
      <c r="U13" s="701">
        <v>1531</v>
      </c>
      <c r="V13" s="701" t="s">
        <v>367</v>
      </c>
      <c r="W13" s="701" t="s">
        <v>367</v>
      </c>
      <c r="X13" s="701" t="s">
        <v>367</v>
      </c>
      <c r="Y13" s="701" t="s">
        <v>367</v>
      </c>
      <c r="Z13" s="701" t="s">
        <v>367</v>
      </c>
      <c r="AA13" s="702" t="s">
        <v>367</v>
      </c>
      <c r="AB13" s="75"/>
    </row>
    <row r="14" spans="1:28" ht="18.75" customHeight="1">
      <c r="A14" s="209" t="s">
        <v>60</v>
      </c>
      <c r="B14" s="210"/>
      <c r="C14" s="204" t="s">
        <v>15</v>
      </c>
      <c r="D14" s="204"/>
      <c r="E14" s="205">
        <f>SUM(F14:H14)</f>
        <v>628</v>
      </c>
      <c r="F14" s="701" t="s">
        <v>367</v>
      </c>
      <c r="G14" s="701">
        <v>258</v>
      </c>
      <c r="H14" s="701">
        <v>370</v>
      </c>
      <c r="I14" s="701" t="s">
        <v>367</v>
      </c>
      <c r="J14" s="206">
        <f>SUM(K14:M14)</f>
        <v>11021</v>
      </c>
      <c r="K14" s="701">
        <v>438</v>
      </c>
      <c r="L14" s="701">
        <v>9275</v>
      </c>
      <c r="M14" s="701">
        <v>1308</v>
      </c>
      <c r="N14" s="701" t="s">
        <v>367</v>
      </c>
      <c r="O14" s="701">
        <v>99</v>
      </c>
      <c r="P14" s="701">
        <v>99</v>
      </c>
      <c r="Q14" s="701">
        <v>99</v>
      </c>
      <c r="R14" s="701">
        <v>99</v>
      </c>
      <c r="S14" s="207">
        <f>SUM(T14:V14)</f>
        <v>0</v>
      </c>
      <c r="T14" s="701" t="s">
        <v>367</v>
      </c>
      <c r="U14" s="701" t="s">
        <v>367</v>
      </c>
      <c r="V14" s="701" t="s">
        <v>367</v>
      </c>
      <c r="W14" s="701" t="s">
        <v>367</v>
      </c>
      <c r="X14" s="701" t="s">
        <v>367</v>
      </c>
      <c r="Y14" s="701" t="s">
        <v>367</v>
      </c>
      <c r="Z14" s="701" t="s">
        <v>367</v>
      </c>
      <c r="AA14" s="702" t="s">
        <v>367</v>
      </c>
      <c r="AB14" s="75"/>
    </row>
    <row r="15" spans="1:28" ht="18.75" customHeight="1">
      <c r="A15" s="202" t="s">
        <v>0</v>
      </c>
      <c r="B15" s="203"/>
      <c r="C15" s="204" t="s">
        <v>16</v>
      </c>
      <c r="D15" s="204"/>
      <c r="E15" s="205">
        <f>SUM(F15:H15)</f>
        <v>520</v>
      </c>
      <c r="F15" s="701" t="s">
        <v>367</v>
      </c>
      <c r="G15" s="701" t="s">
        <v>367</v>
      </c>
      <c r="H15" s="701">
        <v>520</v>
      </c>
      <c r="I15" s="701">
        <v>140</v>
      </c>
      <c r="J15" s="206">
        <f>SUM(K15:M15)</f>
        <v>2140</v>
      </c>
      <c r="K15" s="701">
        <v>112</v>
      </c>
      <c r="L15" s="701">
        <v>1712</v>
      </c>
      <c r="M15" s="701">
        <v>316</v>
      </c>
      <c r="N15" s="701">
        <v>232</v>
      </c>
      <c r="O15" s="701">
        <v>38</v>
      </c>
      <c r="P15" s="701" t="s">
        <v>367</v>
      </c>
      <c r="Q15" s="701">
        <v>76</v>
      </c>
      <c r="R15" s="701" t="s">
        <v>367</v>
      </c>
      <c r="S15" s="207">
        <f>SUM(T15:V15)</f>
        <v>0</v>
      </c>
      <c r="T15" s="701" t="s">
        <v>367</v>
      </c>
      <c r="U15" s="701" t="s">
        <v>367</v>
      </c>
      <c r="V15" s="701" t="s">
        <v>367</v>
      </c>
      <c r="W15" s="701" t="s">
        <v>367</v>
      </c>
      <c r="X15" s="701" t="s">
        <v>367</v>
      </c>
      <c r="Y15" s="701" t="s">
        <v>367</v>
      </c>
      <c r="Z15" s="701" t="s">
        <v>367</v>
      </c>
      <c r="AA15" s="702" t="s">
        <v>367</v>
      </c>
      <c r="AB15" s="75"/>
    </row>
    <row r="16" spans="1:28" ht="18.75" customHeight="1">
      <c r="A16" s="211" t="s">
        <v>1</v>
      </c>
      <c r="B16" s="212"/>
      <c r="C16" s="213"/>
      <c r="D16" s="213"/>
      <c r="E16" s="214">
        <f aca="true" t="shared" si="1" ref="E16:AA16">SUM(E17:E19)</f>
        <v>5219</v>
      </c>
      <c r="F16" s="703">
        <f t="shared" si="1"/>
        <v>0</v>
      </c>
      <c r="G16" s="703">
        <f t="shared" si="1"/>
        <v>4696</v>
      </c>
      <c r="H16" s="703">
        <f t="shared" si="1"/>
        <v>523</v>
      </c>
      <c r="I16" s="703">
        <f t="shared" si="1"/>
        <v>246</v>
      </c>
      <c r="J16" s="215">
        <f t="shared" si="1"/>
        <v>7263</v>
      </c>
      <c r="K16" s="703">
        <f t="shared" si="1"/>
        <v>702</v>
      </c>
      <c r="L16" s="703">
        <f t="shared" si="1"/>
        <v>4269</v>
      </c>
      <c r="M16" s="703">
        <f t="shared" si="1"/>
        <v>2292</v>
      </c>
      <c r="N16" s="703">
        <f t="shared" si="1"/>
        <v>219</v>
      </c>
      <c r="O16" s="703">
        <f t="shared" si="1"/>
        <v>518</v>
      </c>
      <c r="P16" s="703">
        <f t="shared" si="1"/>
        <v>0</v>
      </c>
      <c r="Q16" s="703">
        <f t="shared" si="1"/>
        <v>816</v>
      </c>
      <c r="R16" s="703">
        <f t="shared" si="1"/>
        <v>0</v>
      </c>
      <c r="S16" s="216">
        <f t="shared" si="1"/>
        <v>0</v>
      </c>
      <c r="T16" s="703">
        <f t="shared" si="1"/>
        <v>0</v>
      </c>
      <c r="U16" s="703">
        <f t="shared" si="1"/>
        <v>0</v>
      </c>
      <c r="V16" s="703">
        <f t="shared" si="1"/>
        <v>0</v>
      </c>
      <c r="W16" s="703">
        <f t="shared" si="1"/>
        <v>0</v>
      </c>
      <c r="X16" s="703">
        <f t="shared" si="1"/>
        <v>14</v>
      </c>
      <c r="Y16" s="703">
        <f t="shared" si="1"/>
        <v>0</v>
      </c>
      <c r="Z16" s="703">
        <f t="shared" si="1"/>
        <v>20</v>
      </c>
      <c r="AA16" s="704">
        <f t="shared" si="1"/>
        <v>0</v>
      </c>
      <c r="AB16" s="75"/>
    </row>
    <row r="17" spans="1:28" ht="18.75" customHeight="1">
      <c r="A17" s="211"/>
      <c r="B17" s="212"/>
      <c r="C17" s="217" t="s">
        <v>17</v>
      </c>
      <c r="D17" s="217"/>
      <c r="E17" s="214">
        <f>SUM(F17:H17)</f>
        <v>3588</v>
      </c>
      <c r="F17" s="703" t="s">
        <v>367</v>
      </c>
      <c r="G17" s="703">
        <v>3588</v>
      </c>
      <c r="H17" s="703" t="s">
        <v>367</v>
      </c>
      <c r="I17" s="703" t="s">
        <v>367</v>
      </c>
      <c r="J17" s="215">
        <f>SUM(K17:M17)</f>
        <v>605</v>
      </c>
      <c r="K17" s="703">
        <v>160</v>
      </c>
      <c r="L17" s="703">
        <v>445</v>
      </c>
      <c r="M17" s="703" t="s">
        <v>367</v>
      </c>
      <c r="N17" s="703" t="s">
        <v>367</v>
      </c>
      <c r="O17" s="703" t="s">
        <v>367</v>
      </c>
      <c r="P17" s="703" t="s">
        <v>367</v>
      </c>
      <c r="Q17" s="703" t="s">
        <v>367</v>
      </c>
      <c r="R17" s="703" t="s">
        <v>367</v>
      </c>
      <c r="S17" s="216">
        <f>SUM(T17:V17)</f>
        <v>0</v>
      </c>
      <c r="T17" s="703" t="s">
        <v>367</v>
      </c>
      <c r="U17" s="703" t="s">
        <v>367</v>
      </c>
      <c r="V17" s="703" t="s">
        <v>367</v>
      </c>
      <c r="W17" s="703" t="s">
        <v>367</v>
      </c>
      <c r="X17" s="703" t="s">
        <v>367</v>
      </c>
      <c r="Y17" s="703" t="s">
        <v>367</v>
      </c>
      <c r="Z17" s="703" t="s">
        <v>367</v>
      </c>
      <c r="AA17" s="704" t="s">
        <v>367</v>
      </c>
      <c r="AB17" s="75"/>
    </row>
    <row r="18" spans="1:28" s="178" customFormat="1" ht="18.75" customHeight="1">
      <c r="A18" s="211"/>
      <c r="B18" s="212"/>
      <c r="C18" s="217" t="s">
        <v>19</v>
      </c>
      <c r="D18" s="217"/>
      <c r="E18" s="214">
        <f>SUM(F18:H18)</f>
        <v>1625</v>
      </c>
      <c r="F18" s="703" t="s">
        <v>367</v>
      </c>
      <c r="G18" s="703">
        <v>1108</v>
      </c>
      <c r="H18" s="703">
        <v>517</v>
      </c>
      <c r="I18" s="703">
        <v>240</v>
      </c>
      <c r="J18" s="215">
        <f>SUM(K18:M18)</f>
        <v>5142</v>
      </c>
      <c r="K18" s="703">
        <v>258</v>
      </c>
      <c r="L18" s="703">
        <v>2811</v>
      </c>
      <c r="M18" s="703">
        <v>2073</v>
      </c>
      <c r="N18" s="703" t="s">
        <v>367</v>
      </c>
      <c r="O18" s="703">
        <v>514</v>
      </c>
      <c r="P18" s="703" t="s">
        <v>367</v>
      </c>
      <c r="Q18" s="703">
        <v>812</v>
      </c>
      <c r="R18" s="703" t="s">
        <v>367</v>
      </c>
      <c r="S18" s="216">
        <f>SUM(T18:V18)</f>
        <v>0</v>
      </c>
      <c r="T18" s="703" t="s">
        <v>367</v>
      </c>
      <c r="U18" s="703" t="s">
        <v>367</v>
      </c>
      <c r="V18" s="703" t="s">
        <v>367</v>
      </c>
      <c r="W18" s="703" t="s">
        <v>367</v>
      </c>
      <c r="X18" s="703">
        <v>10</v>
      </c>
      <c r="Y18" s="703" t="s">
        <v>367</v>
      </c>
      <c r="Z18" s="703">
        <v>11</v>
      </c>
      <c r="AA18" s="704" t="s">
        <v>367</v>
      </c>
      <c r="AB18" s="75"/>
    </row>
    <row r="19" spans="1:28" ht="18.75" customHeight="1">
      <c r="A19" s="218"/>
      <c r="B19" s="219"/>
      <c r="C19" s="220" t="s">
        <v>20</v>
      </c>
      <c r="D19" s="220"/>
      <c r="E19" s="221">
        <f>SUM(F19:H19)</f>
        <v>6</v>
      </c>
      <c r="F19" s="705" t="s">
        <v>367</v>
      </c>
      <c r="G19" s="705" t="s">
        <v>367</v>
      </c>
      <c r="H19" s="705">
        <v>6</v>
      </c>
      <c r="I19" s="705">
        <v>6</v>
      </c>
      <c r="J19" s="222">
        <f>SUM(K19:M19)</f>
        <v>1516</v>
      </c>
      <c r="K19" s="705">
        <v>284</v>
      </c>
      <c r="L19" s="705">
        <v>1013</v>
      </c>
      <c r="M19" s="705">
        <v>219</v>
      </c>
      <c r="N19" s="705">
        <v>219</v>
      </c>
      <c r="O19" s="705">
        <v>4</v>
      </c>
      <c r="P19" s="705" t="s">
        <v>367</v>
      </c>
      <c r="Q19" s="705">
        <v>4</v>
      </c>
      <c r="R19" s="705" t="s">
        <v>367</v>
      </c>
      <c r="S19" s="223">
        <f>SUM(T19:V19)</f>
        <v>0</v>
      </c>
      <c r="T19" s="705" t="s">
        <v>367</v>
      </c>
      <c r="U19" s="705" t="s">
        <v>367</v>
      </c>
      <c r="V19" s="705" t="s">
        <v>367</v>
      </c>
      <c r="W19" s="705" t="s">
        <v>367</v>
      </c>
      <c r="X19" s="705">
        <v>4</v>
      </c>
      <c r="Y19" s="705" t="s">
        <v>367</v>
      </c>
      <c r="Z19" s="705">
        <v>9</v>
      </c>
      <c r="AA19" s="706" t="s">
        <v>367</v>
      </c>
      <c r="AB19" s="75"/>
    </row>
    <row r="20" spans="1:28" ht="18.75" customHeight="1">
      <c r="A20" s="211" t="s">
        <v>2</v>
      </c>
      <c r="B20" s="212"/>
      <c r="C20" s="213"/>
      <c r="D20" s="213"/>
      <c r="E20" s="214">
        <f aca="true" t="shared" si="2" ref="E20:AA20">SUM(E21:E22)</f>
        <v>2391</v>
      </c>
      <c r="F20" s="703">
        <f t="shared" si="2"/>
        <v>70</v>
      </c>
      <c r="G20" s="703">
        <f t="shared" si="2"/>
        <v>1545</v>
      </c>
      <c r="H20" s="703">
        <f t="shared" si="2"/>
        <v>776</v>
      </c>
      <c r="I20" s="703">
        <f t="shared" si="2"/>
        <v>776</v>
      </c>
      <c r="J20" s="215">
        <f t="shared" si="2"/>
        <v>5345</v>
      </c>
      <c r="K20" s="703">
        <f t="shared" si="2"/>
        <v>140</v>
      </c>
      <c r="L20" s="703">
        <f t="shared" si="2"/>
        <v>4689</v>
      </c>
      <c r="M20" s="703">
        <f t="shared" si="2"/>
        <v>516</v>
      </c>
      <c r="N20" s="703">
        <f t="shared" si="2"/>
        <v>0</v>
      </c>
      <c r="O20" s="703">
        <f t="shared" si="2"/>
        <v>16</v>
      </c>
      <c r="P20" s="703">
        <f t="shared" si="2"/>
        <v>0</v>
      </c>
      <c r="Q20" s="703">
        <f t="shared" si="2"/>
        <v>16</v>
      </c>
      <c r="R20" s="703">
        <f t="shared" si="2"/>
        <v>0</v>
      </c>
      <c r="S20" s="216">
        <f t="shared" si="2"/>
        <v>57</v>
      </c>
      <c r="T20" s="703">
        <f t="shared" si="2"/>
        <v>0</v>
      </c>
      <c r="U20" s="703">
        <f t="shared" si="2"/>
        <v>0</v>
      </c>
      <c r="V20" s="703">
        <f t="shared" si="2"/>
        <v>57</v>
      </c>
      <c r="W20" s="703">
        <f t="shared" si="2"/>
        <v>1165</v>
      </c>
      <c r="X20" s="703">
        <f t="shared" si="2"/>
        <v>21</v>
      </c>
      <c r="Y20" s="703">
        <f t="shared" si="2"/>
        <v>0</v>
      </c>
      <c r="Z20" s="703">
        <f t="shared" si="2"/>
        <v>73</v>
      </c>
      <c r="AA20" s="704">
        <f t="shared" si="2"/>
        <v>0</v>
      </c>
      <c r="AB20" s="75"/>
    </row>
    <row r="21" spans="1:28" ht="18.75" customHeight="1">
      <c r="A21" s="211"/>
      <c r="B21" s="212"/>
      <c r="C21" s="217" t="s">
        <v>18</v>
      </c>
      <c r="D21" s="217"/>
      <c r="E21" s="214">
        <f>SUM(F21:H21)</f>
        <v>776</v>
      </c>
      <c r="F21" s="703" t="s">
        <v>367</v>
      </c>
      <c r="G21" s="703" t="s">
        <v>367</v>
      </c>
      <c r="H21" s="703">
        <v>776</v>
      </c>
      <c r="I21" s="703">
        <v>776</v>
      </c>
      <c r="J21" s="215">
        <f>SUM(K21:M21)</f>
        <v>4895</v>
      </c>
      <c r="K21" s="703">
        <v>140</v>
      </c>
      <c r="L21" s="703">
        <v>4239</v>
      </c>
      <c r="M21" s="703">
        <v>516</v>
      </c>
      <c r="N21" s="703" t="s">
        <v>367</v>
      </c>
      <c r="O21" s="703">
        <v>16</v>
      </c>
      <c r="P21" s="703" t="s">
        <v>367</v>
      </c>
      <c r="Q21" s="703">
        <v>16</v>
      </c>
      <c r="R21" s="703" t="s">
        <v>367</v>
      </c>
      <c r="S21" s="216">
        <f>SUM(T21:V21)</f>
        <v>57</v>
      </c>
      <c r="T21" s="703" t="s">
        <v>367</v>
      </c>
      <c r="U21" s="703" t="s">
        <v>367</v>
      </c>
      <c r="V21" s="703">
        <v>57</v>
      </c>
      <c r="W21" s="703">
        <v>1165</v>
      </c>
      <c r="X21" s="703">
        <v>21</v>
      </c>
      <c r="Y21" s="703" t="s">
        <v>367</v>
      </c>
      <c r="Z21" s="703">
        <v>73</v>
      </c>
      <c r="AA21" s="704" t="s">
        <v>367</v>
      </c>
      <c r="AB21" s="75"/>
    </row>
    <row r="22" spans="1:28" ht="18.75" customHeight="1">
      <c r="A22" s="211"/>
      <c r="B22" s="212"/>
      <c r="C22" s="217" t="s">
        <v>21</v>
      </c>
      <c r="D22" s="217"/>
      <c r="E22" s="214">
        <f>SUM(F22:H22)</f>
        <v>1615</v>
      </c>
      <c r="F22" s="703">
        <v>70</v>
      </c>
      <c r="G22" s="703">
        <v>1545</v>
      </c>
      <c r="H22" s="703" t="s">
        <v>367</v>
      </c>
      <c r="I22" s="703" t="s">
        <v>367</v>
      </c>
      <c r="J22" s="215">
        <f>SUM(K22:M22)</f>
        <v>450</v>
      </c>
      <c r="K22" s="703" t="s">
        <v>367</v>
      </c>
      <c r="L22" s="703">
        <v>450</v>
      </c>
      <c r="M22" s="703" t="s">
        <v>367</v>
      </c>
      <c r="N22" s="703" t="s">
        <v>367</v>
      </c>
      <c r="O22" s="703" t="s">
        <v>367</v>
      </c>
      <c r="P22" s="703" t="s">
        <v>367</v>
      </c>
      <c r="Q22" s="703" t="s">
        <v>367</v>
      </c>
      <c r="R22" s="703" t="s">
        <v>367</v>
      </c>
      <c r="S22" s="216">
        <f>SUM(T22:V22)</f>
        <v>0</v>
      </c>
      <c r="T22" s="703" t="s">
        <v>367</v>
      </c>
      <c r="U22" s="703" t="s">
        <v>367</v>
      </c>
      <c r="V22" s="703" t="s">
        <v>367</v>
      </c>
      <c r="W22" s="703" t="s">
        <v>367</v>
      </c>
      <c r="X22" s="703" t="s">
        <v>367</v>
      </c>
      <c r="Y22" s="703" t="s">
        <v>367</v>
      </c>
      <c r="Z22" s="703" t="s">
        <v>367</v>
      </c>
      <c r="AA22" s="704" t="s">
        <v>367</v>
      </c>
      <c r="AB22" s="75"/>
    </row>
    <row r="23" spans="1:28" s="178" customFormat="1" ht="18.75" customHeight="1">
      <c r="A23" s="202" t="s">
        <v>3</v>
      </c>
      <c r="B23" s="203"/>
      <c r="C23" s="204" t="s">
        <v>22</v>
      </c>
      <c r="D23" s="204"/>
      <c r="E23" s="205">
        <f>SUM(F23:H23)</f>
        <v>0</v>
      </c>
      <c r="F23" s="701" t="s">
        <v>367</v>
      </c>
      <c r="G23" s="701" t="s">
        <v>367</v>
      </c>
      <c r="H23" s="701" t="s">
        <v>367</v>
      </c>
      <c r="I23" s="701" t="s">
        <v>367</v>
      </c>
      <c r="J23" s="206">
        <f>SUM(K23:M23)</f>
        <v>5839</v>
      </c>
      <c r="K23" s="701">
        <v>390</v>
      </c>
      <c r="L23" s="701">
        <v>5185</v>
      </c>
      <c r="M23" s="701">
        <v>264</v>
      </c>
      <c r="N23" s="701" t="s">
        <v>367</v>
      </c>
      <c r="O23" s="701">
        <v>2</v>
      </c>
      <c r="P23" s="701">
        <v>2</v>
      </c>
      <c r="Q23" s="701">
        <v>2</v>
      </c>
      <c r="R23" s="701">
        <v>2</v>
      </c>
      <c r="S23" s="207">
        <f>SUM(T23:V23)</f>
        <v>0</v>
      </c>
      <c r="T23" s="701" t="s">
        <v>367</v>
      </c>
      <c r="U23" s="701" t="s">
        <v>367</v>
      </c>
      <c r="V23" s="701" t="s">
        <v>367</v>
      </c>
      <c r="W23" s="701">
        <v>1258</v>
      </c>
      <c r="X23" s="701" t="s">
        <v>367</v>
      </c>
      <c r="Y23" s="701" t="s">
        <v>367</v>
      </c>
      <c r="Z23" s="701" t="s">
        <v>367</v>
      </c>
      <c r="AA23" s="702" t="s">
        <v>367</v>
      </c>
      <c r="AB23" s="75"/>
    </row>
    <row r="24" spans="1:28" ht="18.75" customHeight="1">
      <c r="A24" s="224" t="s">
        <v>4</v>
      </c>
      <c r="B24" s="225"/>
      <c r="C24" s="226"/>
      <c r="D24" s="226"/>
      <c r="E24" s="214">
        <f aca="true" t="shared" si="3" ref="E24:AA24">SUM(E25:E28)</f>
        <v>873</v>
      </c>
      <c r="F24" s="703">
        <f t="shared" si="3"/>
        <v>0</v>
      </c>
      <c r="G24" s="703">
        <f t="shared" si="3"/>
        <v>813</v>
      </c>
      <c r="H24" s="703">
        <f t="shared" si="3"/>
        <v>60</v>
      </c>
      <c r="I24" s="703">
        <f t="shared" si="3"/>
        <v>60</v>
      </c>
      <c r="J24" s="216">
        <f t="shared" si="3"/>
        <v>8535</v>
      </c>
      <c r="K24" s="703">
        <f t="shared" si="3"/>
        <v>15</v>
      </c>
      <c r="L24" s="703">
        <f t="shared" si="3"/>
        <v>8233</v>
      </c>
      <c r="M24" s="703">
        <f t="shared" si="3"/>
        <v>287</v>
      </c>
      <c r="N24" s="703">
        <f t="shared" si="3"/>
        <v>0</v>
      </c>
      <c r="O24" s="703">
        <f t="shared" si="3"/>
        <v>10</v>
      </c>
      <c r="P24" s="703">
        <f t="shared" si="3"/>
        <v>1</v>
      </c>
      <c r="Q24" s="703">
        <f t="shared" si="3"/>
        <v>10</v>
      </c>
      <c r="R24" s="703">
        <f t="shared" si="3"/>
        <v>1</v>
      </c>
      <c r="S24" s="216">
        <f t="shared" si="3"/>
        <v>0</v>
      </c>
      <c r="T24" s="703">
        <f t="shared" si="3"/>
        <v>0</v>
      </c>
      <c r="U24" s="703">
        <f t="shared" si="3"/>
        <v>0</v>
      </c>
      <c r="V24" s="703">
        <f t="shared" si="3"/>
        <v>0</v>
      </c>
      <c r="W24" s="703">
        <f t="shared" si="3"/>
        <v>0</v>
      </c>
      <c r="X24" s="703">
        <f t="shared" si="3"/>
        <v>0</v>
      </c>
      <c r="Y24" s="703">
        <f t="shared" si="3"/>
        <v>0</v>
      </c>
      <c r="Z24" s="703">
        <f t="shared" si="3"/>
        <v>0</v>
      </c>
      <c r="AA24" s="704">
        <f t="shared" si="3"/>
        <v>0</v>
      </c>
      <c r="AB24" s="46"/>
    </row>
    <row r="25" spans="1:28" ht="18.75" customHeight="1">
      <c r="A25" s="211"/>
      <c r="B25" s="212"/>
      <c r="C25" s="217" t="s">
        <v>23</v>
      </c>
      <c r="D25" s="217"/>
      <c r="E25" s="214">
        <f>SUM(F25:H25)</f>
        <v>553</v>
      </c>
      <c r="F25" s="703" t="s">
        <v>367</v>
      </c>
      <c r="G25" s="703">
        <v>553</v>
      </c>
      <c r="H25" s="703" t="s">
        <v>367</v>
      </c>
      <c r="I25" s="703" t="s">
        <v>367</v>
      </c>
      <c r="J25" s="215">
        <f>SUM(K25:M25)</f>
        <v>5539</v>
      </c>
      <c r="K25" s="703" t="s">
        <v>367</v>
      </c>
      <c r="L25" s="703">
        <v>5252</v>
      </c>
      <c r="M25" s="703">
        <v>287</v>
      </c>
      <c r="N25" s="703" t="s">
        <v>367</v>
      </c>
      <c r="O25" s="703">
        <v>1</v>
      </c>
      <c r="P25" s="703">
        <v>1</v>
      </c>
      <c r="Q25" s="703">
        <v>1</v>
      </c>
      <c r="R25" s="703">
        <v>1</v>
      </c>
      <c r="S25" s="216">
        <f>SUM(T25:V25)</f>
        <v>0</v>
      </c>
      <c r="T25" s="703" t="s">
        <v>367</v>
      </c>
      <c r="U25" s="703" t="s">
        <v>367</v>
      </c>
      <c r="V25" s="703" t="s">
        <v>367</v>
      </c>
      <c r="W25" s="703" t="s">
        <v>367</v>
      </c>
      <c r="X25" s="703" t="s">
        <v>367</v>
      </c>
      <c r="Y25" s="703" t="s">
        <v>367</v>
      </c>
      <c r="Z25" s="703" t="s">
        <v>367</v>
      </c>
      <c r="AA25" s="704" t="s">
        <v>367</v>
      </c>
      <c r="AB25" s="75"/>
    </row>
    <row r="26" spans="1:28" ht="18.75" customHeight="1">
      <c r="A26" s="211"/>
      <c r="B26" s="212"/>
      <c r="C26" s="217" t="s">
        <v>28</v>
      </c>
      <c r="D26" s="217"/>
      <c r="E26" s="214">
        <f>SUM(F26:H26)</f>
        <v>320</v>
      </c>
      <c r="F26" s="703" t="s">
        <v>367</v>
      </c>
      <c r="G26" s="703">
        <v>260</v>
      </c>
      <c r="H26" s="703">
        <v>60</v>
      </c>
      <c r="I26" s="703">
        <v>60</v>
      </c>
      <c r="J26" s="215">
        <f>SUM(K26:M26)</f>
        <v>1552</v>
      </c>
      <c r="K26" s="703" t="s">
        <v>367</v>
      </c>
      <c r="L26" s="703">
        <v>1552</v>
      </c>
      <c r="M26" s="703" t="s">
        <v>367</v>
      </c>
      <c r="N26" s="703" t="s">
        <v>367</v>
      </c>
      <c r="O26" s="703">
        <v>9</v>
      </c>
      <c r="P26" s="703" t="s">
        <v>367</v>
      </c>
      <c r="Q26" s="703">
        <v>9</v>
      </c>
      <c r="R26" s="703" t="s">
        <v>367</v>
      </c>
      <c r="S26" s="216">
        <f>SUM(T26:V26)</f>
        <v>0</v>
      </c>
      <c r="T26" s="703" t="s">
        <v>367</v>
      </c>
      <c r="U26" s="703" t="s">
        <v>367</v>
      </c>
      <c r="V26" s="703" t="s">
        <v>367</v>
      </c>
      <c r="W26" s="703" t="s">
        <v>367</v>
      </c>
      <c r="X26" s="703" t="s">
        <v>367</v>
      </c>
      <c r="Y26" s="703" t="s">
        <v>367</v>
      </c>
      <c r="Z26" s="703" t="s">
        <v>367</v>
      </c>
      <c r="AA26" s="704" t="s">
        <v>367</v>
      </c>
      <c r="AB26" s="75"/>
    </row>
    <row r="27" spans="1:28" s="178" customFormat="1" ht="18.75" customHeight="1">
      <c r="A27" s="211"/>
      <c r="B27" s="212"/>
      <c r="C27" s="217" t="s">
        <v>24</v>
      </c>
      <c r="D27" s="217"/>
      <c r="E27" s="214">
        <f>SUM(F27:H27)</f>
        <v>0</v>
      </c>
      <c r="F27" s="703" t="s">
        <v>367</v>
      </c>
      <c r="G27" s="703" t="s">
        <v>367</v>
      </c>
      <c r="H27" s="703" t="s">
        <v>367</v>
      </c>
      <c r="I27" s="703" t="s">
        <v>367</v>
      </c>
      <c r="J27" s="215">
        <f>SUM(K27:M27)</f>
        <v>688</v>
      </c>
      <c r="K27" s="703" t="s">
        <v>367</v>
      </c>
      <c r="L27" s="703">
        <v>688</v>
      </c>
      <c r="M27" s="703" t="s">
        <v>367</v>
      </c>
      <c r="N27" s="703" t="s">
        <v>367</v>
      </c>
      <c r="O27" s="703" t="s">
        <v>367</v>
      </c>
      <c r="P27" s="703" t="s">
        <v>367</v>
      </c>
      <c r="Q27" s="703" t="s">
        <v>367</v>
      </c>
      <c r="R27" s="703" t="s">
        <v>367</v>
      </c>
      <c r="S27" s="216">
        <f>SUM(T27:V27)</f>
        <v>0</v>
      </c>
      <c r="T27" s="703" t="s">
        <v>367</v>
      </c>
      <c r="U27" s="703" t="s">
        <v>367</v>
      </c>
      <c r="V27" s="703" t="s">
        <v>367</v>
      </c>
      <c r="W27" s="703" t="s">
        <v>367</v>
      </c>
      <c r="X27" s="703" t="s">
        <v>367</v>
      </c>
      <c r="Y27" s="703" t="s">
        <v>367</v>
      </c>
      <c r="Z27" s="703" t="s">
        <v>367</v>
      </c>
      <c r="AA27" s="704" t="s">
        <v>367</v>
      </c>
      <c r="AB27" s="75"/>
    </row>
    <row r="28" spans="1:28" ht="18.75" customHeight="1">
      <c r="A28" s="218"/>
      <c r="B28" s="219"/>
      <c r="C28" s="220" t="s">
        <v>25</v>
      </c>
      <c r="D28" s="220"/>
      <c r="E28" s="221">
        <f>SUM(F28:H28)</f>
        <v>0</v>
      </c>
      <c r="F28" s="705" t="s">
        <v>367</v>
      </c>
      <c r="G28" s="705" t="s">
        <v>367</v>
      </c>
      <c r="H28" s="705" t="s">
        <v>367</v>
      </c>
      <c r="I28" s="705" t="s">
        <v>367</v>
      </c>
      <c r="J28" s="222">
        <f>SUM(K28:M28)</f>
        <v>756</v>
      </c>
      <c r="K28" s="705">
        <v>15</v>
      </c>
      <c r="L28" s="705">
        <v>741</v>
      </c>
      <c r="M28" s="705" t="s">
        <v>367</v>
      </c>
      <c r="N28" s="705" t="s">
        <v>367</v>
      </c>
      <c r="O28" s="705" t="s">
        <v>367</v>
      </c>
      <c r="P28" s="705" t="s">
        <v>367</v>
      </c>
      <c r="Q28" s="705" t="s">
        <v>367</v>
      </c>
      <c r="R28" s="705" t="s">
        <v>367</v>
      </c>
      <c r="S28" s="223">
        <f>SUM(T28:V28)</f>
        <v>0</v>
      </c>
      <c r="T28" s="705" t="s">
        <v>367</v>
      </c>
      <c r="U28" s="705" t="s">
        <v>367</v>
      </c>
      <c r="V28" s="705" t="s">
        <v>367</v>
      </c>
      <c r="W28" s="705" t="s">
        <v>367</v>
      </c>
      <c r="X28" s="705" t="s">
        <v>367</v>
      </c>
      <c r="Y28" s="705" t="s">
        <v>367</v>
      </c>
      <c r="Z28" s="705" t="s">
        <v>367</v>
      </c>
      <c r="AA28" s="706" t="s">
        <v>367</v>
      </c>
      <c r="AB28" s="75"/>
    </row>
    <row r="29" spans="1:28" ht="18.75" customHeight="1">
      <c r="A29" s="224" t="s">
        <v>5</v>
      </c>
      <c r="B29" s="225"/>
      <c r="C29" s="226"/>
      <c r="D29" s="226"/>
      <c r="E29" s="214">
        <f aca="true" t="shared" si="4" ref="E29:AA29">SUM(E30:E35)</f>
        <v>2965</v>
      </c>
      <c r="F29" s="703">
        <f t="shared" si="4"/>
        <v>101</v>
      </c>
      <c r="G29" s="703">
        <f t="shared" si="4"/>
        <v>2266</v>
      </c>
      <c r="H29" s="703">
        <f t="shared" si="4"/>
        <v>598</v>
      </c>
      <c r="I29" s="703">
        <f t="shared" si="4"/>
        <v>354</v>
      </c>
      <c r="J29" s="216">
        <f t="shared" si="4"/>
        <v>5445</v>
      </c>
      <c r="K29" s="703">
        <f t="shared" si="4"/>
        <v>20</v>
      </c>
      <c r="L29" s="703">
        <f t="shared" si="4"/>
        <v>3414</v>
      </c>
      <c r="M29" s="703">
        <f t="shared" si="4"/>
        <v>2011</v>
      </c>
      <c r="N29" s="703">
        <f t="shared" si="4"/>
        <v>468</v>
      </c>
      <c r="O29" s="703">
        <f t="shared" si="4"/>
        <v>1</v>
      </c>
      <c r="P29" s="703">
        <f t="shared" si="4"/>
        <v>0</v>
      </c>
      <c r="Q29" s="703">
        <f t="shared" si="4"/>
        <v>1</v>
      </c>
      <c r="R29" s="703">
        <f t="shared" si="4"/>
        <v>0</v>
      </c>
      <c r="S29" s="216">
        <f t="shared" si="4"/>
        <v>93</v>
      </c>
      <c r="T29" s="703">
        <f t="shared" si="4"/>
        <v>0</v>
      </c>
      <c r="U29" s="703">
        <f t="shared" si="4"/>
        <v>93</v>
      </c>
      <c r="V29" s="703">
        <f t="shared" si="4"/>
        <v>0</v>
      </c>
      <c r="W29" s="703">
        <f t="shared" si="4"/>
        <v>0</v>
      </c>
      <c r="X29" s="703">
        <f t="shared" si="4"/>
        <v>0</v>
      </c>
      <c r="Y29" s="703">
        <f t="shared" si="4"/>
        <v>0</v>
      </c>
      <c r="Z29" s="703">
        <f t="shared" si="4"/>
        <v>0</v>
      </c>
      <c r="AA29" s="704">
        <f t="shared" si="4"/>
        <v>0</v>
      </c>
      <c r="AB29" s="46"/>
    </row>
    <row r="30" spans="1:28" ht="18.75" customHeight="1">
      <c r="A30" s="211"/>
      <c r="B30" s="212"/>
      <c r="C30" s="217" t="s">
        <v>26</v>
      </c>
      <c r="D30" s="217"/>
      <c r="E30" s="214">
        <f aca="true" t="shared" si="5" ref="E30:E35">SUM(F30:H30)</f>
        <v>0</v>
      </c>
      <c r="F30" s="703" t="s">
        <v>367</v>
      </c>
      <c r="G30" s="703" t="s">
        <v>367</v>
      </c>
      <c r="H30" s="703" t="s">
        <v>367</v>
      </c>
      <c r="I30" s="703" t="s">
        <v>367</v>
      </c>
      <c r="J30" s="215">
        <f aca="true" t="shared" si="6" ref="J30:J35">SUM(K30:M30)</f>
        <v>1112</v>
      </c>
      <c r="K30" s="703" t="s">
        <v>367</v>
      </c>
      <c r="L30" s="703">
        <v>808</v>
      </c>
      <c r="M30" s="703">
        <v>304</v>
      </c>
      <c r="N30" s="703" t="s">
        <v>367</v>
      </c>
      <c r="O30" s="703" t="s">
        <v>367</v>
      </c>
      <c r="P30" s="703" t="s">
        <v>367</v>
      </c>
      <c r="Q30" s="703" t="s">
        <v>367</v>
      </c>
      <c r="R30" s="703" t="s">
        <v>367</v>
      </c>
      <c r="S30" s="216">
        <f aca="true" t="shared" si="7" ref="S30:S35">SUM(T30:V30)</f>
        <v>0</v>
      </c>
      <c r="T30" s="703" t="s">
        <v>367</v>
      </c>
      <c r="U30" s="703" t="s">
        <v>367</v>
      </c>
      <c r="V30" s="703" t="s">
        <v>367</v>
      </c>
      <c r="W30" s="703" t="s">
        <v>367</v>
      </c>
      <c r="X30" s="703" t="s">
        <v>367</v>
      </c>
      <c r="Y30" s="703" t="s">
        <v>367</v>
      </c>
      <c r="Z30" s="703" t="s">
        <v>367</v>
      </c>
      <c r="AA30" s="704" t="s">
        <v>367</v>
      </c>
      <c r="AB30" s="75"/>
    </row>
    <row r="31" spans="1:28" ht="18.75" customHeight="1">
      <c r="A31" s="211"/>
      <c r="B31" s="212"/>
      <c r="C31" s="217" t="s">
        <v>27</v>
      </c>
      <c r="D31" s="217"/>
      <c r="E31" s="214">
        <f t="shared" si="5"/>
        <v>2142</v>
      </c>
      <c r="F31" s="703">
        <v>101</v>
      </c>
      <c r="G31" s="703">
        <v>1443</v>
      </c>
      <c r="H31" s="703">
        <v>598</v>
      </c>
      <c r="I31" s="703">
        <v>354</v>
      </c>
      <c r="J31" s="215">
        <f t="shared" si="6"/>
        <v>0</v>
      </c>
      <c r="K31" s="703" t="s">
        <v>367</v>
      </c>
      <c r="L31" s="703" t="s">
        <v>367</v>
      </c>
      <c r="M31" s="703" t="s">
        <v>367</v>
      </c>
      <c r="N31" s="703" t="s">
        <v>367</v>
      </c>
      <c r="O31" s="703" t="s">
        <v>367</v>
      </c>
      <c r="P31" s="703" t="s">
        <v>367</v>
      </c>
      <c r="Q31" s="703" t="s">
        <v>367</v>
      </c>
      <c r="R31" s="703" t="s">
        <v>367</v>
      </c>
      <c r="S31" s="216">
        <f t="shared" si="7"/>
        <v>0</v>
      </c>
      <c r="T31" s="703" t="s">
        <v>367</v>
      </c>
      <c r="U31" s="703" t="s">
        <v>367</v>
      </c>
      <c r="V31" s="703" t="s">
        <v>367</v>
      </c>
      <c r="W31" s="703" t="s">
        <v>367</v>
      </c>
      <c r="X31" s="703" t="s">
        <v>367</v>
      </c>
      <c r="Y31" s="703" t="s">
        <v>367</v>
      </c>
      <c r="Z31" s="703" t="s">
        <v>367</v>
      </c>
      <c r="AA31" s="704" t="s">
        <v>367</v>
      </c>
      <c r="AB31" s="75"/>
    </row>
    <row r="32" spans="1:28" ht="18.75" customHeight="1">
      <c r="A32" s="211"/>
      <c r="B32" s="212"/>
      <c r="C32" s="217" t="s">
        <v>30</v>
      </c>
      <c r="D32" s="217"/>
      <c r="E32" s="214">
        <f t="shared" si="5"/>
        <v>0</v>
      </c>
      <c r="F32" s="703" t="s">
        <v>367</v>
      </c>
      <c r="G32" s="703" t="s">
        <v>367</v>
      </c>
      <c r="H32" s="703" t="s">
        <v>367</v>
      </c>
      <c r="I32" s="703" t="s">
        <v>367</v>
      </c>
      <c r="J32" s="215">
        <f t="shared" si="6"/>
        <v>1195</v>
      </c>
      <c r="K32" s="703" t="s">
        <v>367</v>
      </c>
      <c r="L32" s="703">
        <v>910</v>
      </c>
      <c r="M32" s="703">
        <v>285</v>
      </c>
      <c r="N32" s="703" t="s">
        <v>367</v>
      </c>
      <c r="O32" s="703" t="s">
        <v>367</v>
      </c>
      <c r="P32" s="703" t="s">
        <v>367</v>
      </c>
      <c r="Q32" s="703" t="s">
        <v>367</v>
      </c>
      <c r="R32" s="703" t="s">
        <v>367</v>
      </c>
      <c r="S32" s="216">
        <f t="shared" si="7"/>
        <v>93</v>
      </c>
      <c r="T32" s="703" t="s">
        <v>367</v>
      </c>
      <c r="U32" s="703">
        <v>93</v>
      </c>
      <c r="V32" s="703" t="s">
        <v>367</v>
      </c>
      <c r="W32" s="703" t="s">
        <v>367</v>
      </c>
      <c r="X32" s="703" t="s">
        <v>367</v>
      </c>
      <c r="Y32" s="703" t="s">
        <v>367</v>
      </c>
      <c r="Z32" s="703" t="s">
        <v>367</v>
      </c>
      <c r="AA32" s="704" t="s">
        <v>367</v>
      </c>
      <c r="AB32" s="75"/>
    </row>
    <row r="33" spans="1:28" s="178" customFormat="1" ht="18.75" customHeight="1">
      <c r="A33" s="211"/>
      <c r="B33" s="212"/>
      <c r="C33" s="217" t="s">
        <v>29</v>
      </c>
      <c r="D33" s="217"/>
      <c r="E33" s="214">
        <f t="shared" si="5"/>
        <v>53</v>
      </c>
      <c r="F33" s="703" t="s">
        <v>367</v>
      </c>
      <c r="G33" s="703">
        <v>53</v>
      </c>
      <c r="H33" s="703" t="s">
        <v>367</v>
      </c>
      <c r="I33" s="703" t="s">
        <v>367</v>
      </c>
      <c r="J33" s="215">
        <f t="shared" si="6"/>
        <v>1760</v>
      </c>
      <c r="K33" s="703">
        <v>20</v>
      </c>
      <c r="L33" s="703">
        <v>851</v>
      </c>
      <c r="M33" s="703">
        <v>889</v>
      </c>
      <c r="N33" s="703" t="s">
        <v>367</v>
      </c>
      <c r="O33" s="703">
        <v>1</v>
      </c>
      <c r="P33" s="703" t="s">
        <v>367</v>
      </c>
      <c r="Q33" s="703">
        <v>1</v>
      </c>
      <c r="R33" s="703" t="s">
        <v>367</v>
      </c>
      <c r="S33" s="216">
        <f t="shared" si="7"/>
        <v>0</v>
      </c>
      <c r="T33" s="703" t="s">
        <v>367</v>
      </c>
      <c r="U33" s="703" t="s">
        <v>367</v>
      </c>
      <c r="V33" s="703" t="s">
        <v>367</v>
      </c>
      <c r="W33" s="703" t="s">
        <v>367</v>
      </c>
      <c r="X33" s="703" t="s">
        <v>367</v>
      </c>
      <c r="Y33" s="703" t="s">
        <v>367</v>
      </c>
      <c r="Z33" s="703" t="s">
        <v>367</v>
      </c>
      <c r="AA33" s="704" t="s">
        <v>367</v>
      </c>
      <c r="AB33" s="75"/>
    </row>
    <row r="34" spans="1:28" ht="18.75" customHeight="1">
      <c r="A34" s="211"/>
      <c r="B34" s="212"/>
      <c r="C34" s="217" t="s">
        <v>48</v>
      </c>
      <c r="D34" s="217"/>
      <c r="E34" s="214">
        <f t="shared" si="5"/>
        <v>770</v>
      </c>
      <c r="F34" s="703" t="s">
        <v>367</v>
      </c>
      <c r="G34" s="703">
        <v>770</v>
      </c>
      <c r="H34" s="703" t="s">
        <v>367</v>
      </c>
      <c r="I34" s="703" t="s">
        <v>367</v>
      </c>
      <c r="J34" s="215">
        <f t="shared" si="6"/>
        <v>474</v>
      </c>
      <c r="K34" s="703" t="s">
        <v>367</v>
      </c>
      <c r="L34" s="703">
        <v>453</v>
      </c>
      <c r="M34" s="703">
        <v>21</v>
      </c>
      <c r="N34" s="703" t="s">
        <v>367</v>
      </c>
      <c r="O34" s="703" t="s">
        <v>367</v>
      </c>
      <c r="P34" s="703" t="s">
        <v>367</v>
      </c>
      <c r="Q34" s="703" t="s">
        <v>367</v>
      </c>
      <c r="R34" s="703" t="s">
        <v>367</v>
      </c>
      <c r="S34" s="216">
        <f t="shared" si="7"/>
        <v>0</v>
      </c>
      <c r="T34" s="703" t="s">
        <v>367</v>
      </c>
      <c r="U34" s="703" t="s">
        <v>367</v>
      </c>
      <c r="V34" s="703" t="s">
        <v>367</v>
      </c>
      <c r="W34" s="703" t="s">
        <v>367</v>
      </c>
      <c r="X34" s="703" t="s">
        <v>367</v>
      </c>
      <c r="Y34" s="703" t="s">
        <v>367</v>
      </c>
      <c r="Z34" s="703" t="s">
        <v>367</v>
      </c>
      <c r="AA34" s="704" t="s">
        <v>367</v>
      </c>
      <c r="AB34" s="75"/>
    </row>
    <row r="35" spans="1:28" ht="18.75" customHeight="1">
      <c r="A35" s="211"/>
      <c r="B35" s="212"/>
      <c r="C35" s="217" t="s">
        <v>47</v>
      </c>
      <c r="D35" s="217"/>
      <c r="E35" s="214">
        <f t="shared" si="5"/>
        <v>0</v>
      </c>
      <c r="F35" s="703" t="s">
        <v>367</v>
      </c>
      <c r="G35" s="703" t="s">
        <v>367</v>
      </c>
      <c r="H35" s="703" t="s">
        <v>367</v>
      </c>
      <c r="I35" s="703" t="s">
        <v>367</v>
      </c>
      <c r="J35" s="215">
        <f t="shared" si="6"/>
        <v>904</v>
      </c>
      <c r="K35" s="703" t="s">
        <v>367</v>
      </c>
      <c r="L35" s="703">
        <v>392</v>
      </c>
      <c r="M35" s="703">
        <v>512</v>
      </c>
      <c r="N35" s="703">
        <v>468</v>
      </c>
      <c r="O35" s="703" t="s">
        <v>367</v>
      </c>
      <c r="P35" s="703" t="s">
        <v>367</v>
      </c>
      <c r="Q35" s="703" t="s">
        <v>367</v>
      </c>
      <c r="R35" s="703" t="s">
        <v>367</v>
      </c>
      <c r="S35" s="216">
        <f t="shared" si="7"/>
        <v>0</v>
      </c>
      <c r="T35" s="703" t="s">
        <v>367</v>
      </c>
      <c r="U35" s="703" t="s">
        <v>367</v>
      </c>
      <c r="V35" s="703" t="s">
        <v>367</v>
      </c>
      <c r="W35" s="703" t="s">
        <v>367</v>
      </c>
      <c r="X35" s="703" t="s">
        <v>367</v>
      </c>
      <c r="Y35" s="703" t="s">
        <v>367</v>
      </c>
      <c r="Z35" s="703" t="s">
        <v>367</v>
      </c>
      <c r="AA35" s="704" t="s">
        <v>367</v>
      </c>
      <c r="AB35" s="75"/>
    </row>
    <row r="36" spans="1:28" ht="18.75" customHeight="1">
      <c r="A36" s="227" t="s">
        <v>61</v>
      </c>
      <c r="B36" s="228"/>
      <c r="C36" s="229"/>
      <c r="D36" s="229"/>
      <c r="E36" s="230">
        <f aca="true" t="shared" si="8" ref="E36:AA36">SUM(E37:E40)</f>
        <v>1551</v>
      </c>
      <c r="F36" s="707">
        <f t="shared" si="8"/>
        <v>25</v>
      </c>
      <c r="G36" s="707">
        <f t="shared" si="8"/>
        <v>699</v>
      </c>
      <c r="H36" s="707">
        <f t="shared" si="8"/>
        <v>827</v>
      </c>
      <c r="I36" s="707">
        <f t="shared" si="8"/>
        <v>827</v>
      </c>
      <c r="J36" s="231">
        <f t="shared" si="8"/>
        <v>6631</v>
      </c>
      <c r="K36" s="707">
        <f t="shared" si="8"/>
        <v>89</v>
      </c>
      <c r="L36" s="707">
        <f t="shared" si="8"/>
        <v>3473</v>
      </c>
      <c r="M36" s="707">
        <f t="shared" si="8"/>
        <v>3069</v>
      </c>
      <c r="N36" s="707">
        <f t="shared" si="8"/>
        <v>0</v>
      </c>
      <c r="O36" s="707">
        <f t="shared" si="8"/>
        <v>5</v>
      </c>
      <c r="P36" s="707">
        <f t="shared" si="8"/>
        <v>3</v>
      </c>
      <c r="Q36" s="707">
        <f t="shared" si="8"/>
        <v>46</v>
      </c>
      <c r="R36" s="707">
        <f t="shared" si="8"/>
        <v>38</v>
      </c>
      <c r="S36" s="231">
        <f t="shared" si="8"/>
        <v>3170</v>
      </c>
      <c r="T36" s="707">
        <f t="shared" si="8"/>
        <v>0</v>
      </c>
      <c r="U36" s="707">
        <f t="shared" si="8"/>
        <v>2114</v>
      </c>
      <c r="V36" s="707">
        <f t="shared" si="8"/>
        <v>1056</v>
      </c>
      <c r="W36" s="707">
        <f t="shared" si="8"/>
        <v>3067</v>
      </c>
      <c r="X36" s="707">
        <f t="shared" si="8"/>
        <v>2</v>
      </c>
      <c r="Y36" s="707">
        <f t="shared" si="8"/>
        <v>0</v>
      </c>
      <c r="Z36" s="707">
        <f t="shared" si="8"/>
        <v>8</v>
      </c>
      <c r="AA36" s="708">
        <f t="shared" si="8"/>
        <v>0</v>
      </c>
      <c r="AB36" s="46"/>
    </row>
    <row r="37" spans="1:28" ht="18.75" customHeight="1">
      <c r="A37" s="211"/>
      <c r="B37" s="212"/>
      <c r="C37" s="217" t="s">
        <v>49</v>
      </c>
      <c r="D37" s="217"/>
      <c r="E37" s="214">
        <f>SUM(F37:H37)</f>
        <v>375</v>
      </c>
      <c r="F37" s="703" t="s">
        <v>367</v>
      </c>
      <c r="G37" s="703">
        <v>375</v>
      </c>
      <c r="H37" s="703" t="s">
        <v>367</v>
      </c>
      <c r="I37" s="703" t="s">
        <v>367</v>
      </c>
      <c r="J37" s="215">
        <f>SUM(K37:M37)</f>
        <v>1565</v>
      </c>
      <c r="K37" s="703" t="s">
        <v>367</v>
      </c>
      <c r="L37" s="703">
        <v>790</v>
      </c>
      <c r="M37" s="703">
        <v>775</v>
      </c>
      <c r="N37" s="703" t="s">
        <v>367</v>
      </c>
      <c r="O37" s="703">
        <v>3</v>
      </c>
      <c r="P37" s="703">
        <v>3</v>
      </c>
      <c r="Q37" s="703">
        <v>38</v>
      </c>
      <c r="R37" s="703">
        <v>38</v>
      </c>
      <c r="S37" s="216">
        <f>SUM(T37:V37)</f>
        <v>0</v>
      </c>
      <c r="T37" s="703" t="s">
        <v>367</v>
      </c>
      <c r="U37" s="703" t="s">
        <v>367</v>
      </c>
      <c r="V37" s="703" t="s">
        <v>367</v>
      </c>
      <c r="W37" s="703" t="s">
        <v>367</v>
      </c>
      <c r="X37" s="703" t="s">
        <v>367</v>
      </c>
      <c r="Y37" s="703" t="s">
        <v>367</v>
      </c>
      <c r="Z37" s="703" t="s">
        <v>367</v>
      </c>
      <c r="AA37" s="704" t="s">
        <v>367</v>
      </c>
      <c r="AB37" s="75"/>
    </row>
    <row r="38" spans="1:28" s="178" customFormat="1" ht="18.75" customHeight="1">
      <c r="A38" s="211"/>
      <c r="B38" s="212"/>
      <c r="C38" s="217" t="s">
        <v>50</v>
      </c>
      <c r="D38" s="217"/>
      <c r="E38" s="214">
        <f>SUM(F38:H38)</f>
        <v>0</v>
      </c>
      <c r="F38" s="703" t="s">
        <v>367</v>
      </c>
      <c r="G38" s="703" t="s">
        <v>367</v>
      </c>
      <c r="H38" s="703" t="s">
        <v>367</v>
      </c>
      <c r="I38" s="703" t="s">
        <v>367</v>
      </c>
      <c r="J38" s="215">
        <f>SUM(K38:M38)</f>
        <v>2010</v>
      </c>
      <c r="K38" s="703">
        <v>43</v>
      </c>
      <c r="L38" s="703">
        <v>1353</v>
      </c>
      <c r="M38" s="703">
        <v>614</v>
      </c>
      <c r="N38" s="703" t="s">
        <v>367</v>
      </c>
      <c r="O38" s="703" t="s">
        <v>367</v>
      </c>
      <c r="P38" s="703" t="s">
        <v>367</v>
      </c>
      <c r="Q38" s="703" t="s">
        <v>367</v>
      </c>
      <c r="R38" s="703" t="s">
        <v>367</v>
      </c>
      <c r="S38" s="216">
        <f>SUM(T38:V38)</f>
        <v>1353</v>
      </c>
      <c r="T38" s="703" t="s">
        <v>367</v>
      </c>
      <c r="U38" s="703">
        <v>1353</v>
      </c>
      <c r="V38" s="703" t="s">
        <v>367</v>
      </c>
      <c r="W38" s="703" t="s">
        <v>367</v>
      </c>
      <c r="X38" s="703" t="s">
        <v>367</v>
      </c>
      <c r="Y38" s="703" t="s">
        <v>367</v>
      </c>
      <c r="Z38" s="703" t="s">
        <v>367</v>
      </c>
      <c r="AA38" s="704" t="s">
        <v>367</v>
      </c>
      <c r="AB38" s="75"/>
    </row>
    <row r="39" spans="1:28" ht="18.75" customHeight="1">
      <c r="A39" s="211"/>
      <c r="B39" s="212"/>
      <c r="C39" s="217" t="s">
        <v>31</v>
      </c>
      <c r="D39" s="217"/>
      <c r="E39" s="214">
        <f>SUM(F39:H39)</f>
        <v>0</v>
      </c>
      <c r="F39" s="703" t="s">
        <v>367</v>
      </c>
      <c r="G39" s="703" t="s">
        <v>367</v>
      </c>
      <c r="H39" s="703" t="s">
        <v>367</v>
      </c>
      <c r="I39" s="703" t="s">
        <v>367</v>
      </c>
      <c r="J39" s="215">
        <f>SUM(K39:M39)</f>
        <v>1376</v>
      </c>
      <c r="K39" s="703">
        <v>46</v>
      </c>
      <c r="L39" s="703">
        <v>1330</v>
      </c>
      <c r="M39" s="703" t="s">
        <v>367</v>
      </c>
      <c r="N39" s="703" t="s">
        <v>367</v>
      </c>
      <c r="O39" s="703" t="s">
        <v>367</v>
      </c>
      <c r="P39" s="703" t="s">
        <v>367</v>
      </c>
      <c r="Q39" s="703" t="s">
        <v>367</v>
      </c>
      <c r="R39" s="703" t="s">
        <v>367</v>
      </c>
      <c r="S39" s="216">
        <f>SUM(T39:V39)</f>
        <v>249</v>
      </c>
      <c r="T39" s="703" t="s">
        <v>367</v>
      </c>
      <c r="U39" s="703">
        <v>249</v>
      </c>
      <c r="V39" s="703" t="s">
        <v>367</v>
      </c>
      <c r="W39" s="703" t="s">
        <v>367</v>
      </c>
      <c r="X39" s="703" t="s">
        <v>367</v>
      </c>
      <c r="Y39" s="703" t="s">
        <v>367</v>
      </c>
      <c r="Z39" s="703" t="s">
        <v>367</v>
      </c>
      <c r="AA39" s="704" t="s">
        <v>367</v>
      </c>
      <c r="AB39" s="75"/>
    </row>
    <row r="40" spans="1:28" ht="18.75" customHeight="1">
      <c r="A40" s="218"/>
      <c r="B40" s="219"/>
      <c r="C40" s="220" t="s">
        <v>37</v>
      </c>
      <c r="D40" s="220"/>
      <c r="E40" s="221">
        <f>SUM(F40:H40)</f>
        <v>1176</v>
      </c>
      <c r="F40" s="705">
        <v>25</v>
      </c>
      <c r="G40" s="705">
        <v>324</v>
      </c>
      <c r="H40" s="705">
        <v>827</v>
      </c>
      <c r="I40" s="705">
        <v>827</v>
      </c>
      <c r="J40" s="222">
        <f>SUM(K40:M40)</f>
        <v>1680</v>
      </c>
      <c r="K40" s="705" t="s">
        <v>367</v>
      </c>
      <c r="L40" s="705" t="s">
        <v>367</v>
      </c>
      <c r="M40" s="705">
        <v>1680</v>
      </c>
      <c r="N40" s="705" t="s">
        <v>367</v>
      </c>
      <c r="O40" s="705">
        <v>2</v>
      </c>
      <c r="P40" s="705" t="s">
        <v>367</v>
      </c>
      <c r="Q40" s="705">
        <v>8</v>
      </c>
      <c r="R40" s="705" t="s">
        <v>367</v>
      </c>
      <c r="S40" s="223">
        <f>SUM(T40:V40)</f>
        <v>1568</v>
      </c>
      <c r="T40" s="705" t="s">
        <v>367</v>
      </c>
      <c r="U40" s="705">
        <v>512</v>
      </c>
      <c r="V40" s="705">
        <v>1056</v>
      </c>
      <c r="W40" s="705">
        <v>3067</v>
      </c>
      <c r="X40" s="705">
        <v>2</v>
      </c>
      <c r="Y40" s="705" t="s">
        <v>367</v>
      </c>
      <c r="Z40" s="705">
        <v>8</v>
      </c>
      <c r="AA40" s="706" t="s">
        <v>367</v>
      </c>
      <c r="AB40" s="75"/>
    </row>
    <row r="41" spans="1:28" ht="18.75" customHeight="1">
      <c r="A41" s="224" t="s">
        <v>6</v>
      </c>
      <c r="B41" s="225"/>
      <c r="C41" s="226"/>
      <c r="D41" s="226"/>
      <c r="E41" s="214">
        <f aca="true" t="shared" si="9" ref="E41:AA41">SUM(E42:E44)</f>
        <v>611</v>
      </c>
      <c r="F41" s="703">
        <f t="shared" si="9"/>
        <v>0</v>
      </c>
      <c r="G41" s="703">
        <f t="shared" si="9"/>
        <v>471</v>
      </c>
      <c r="H41" s="703">
        <f t="shared" si="9"/>
        <v>140</v>
      </c>
      <c r="I41" s="703">
        <f t="shared" si="9"/>
        <v>83</v>
      </c>
      <c r="J41" s="216">
        <f t="shared" si="9"/>
        <v>2119</v>
      </c>
      <c r="K41" s="703">
        <f t="shared" si="9"/>
        <v>0</v>
      </c>
      <c r="L41" s="703">
        <f t="shared" si="9"/>
        <v>1572</v>
      </c>
      <c r="M41" s="703">
        <f t="shared" si="9"/>
        <v>547</v>
      </c>
      <c r="N41" s="703">
        <f t="shared" si="9"/>
        <v>349</v>
      </c>
      <c r="O41" s="703">
        <f t="shared" si="9"/>
        <v>0</v>
      </c>
      <c r="P41" s="703">
        <f t="shared" si="9"/>
        <v>0</v>
      </c>
      <c r="Q41" s="703">
        <f t="shared" si="9"/>
        <v>0</v>
      </c>
      <c r="R41" s="703">
        <f t="shared" si="9"/>
        <v>0</v>
      </c>
      <c r="S41" s="216">
        <f t="shared" si="9"/>
        <v>848</v>
      </c>
      <c r="T41" s="703">
        <f t="shared" si="9"/>
        <v>0</v>
      </c>
      <c r="U41" s="703">
        <f t="shared" si="9"/>
        <v>848</v>
      </c>
      <c r="V41" s="703">
        <f t="shared" si="9"/>
        <v>0</v>
      </c>
      <c r="W41" s="703">
        <f t="shared" si="9"/>
        <v>0</v>
      </c>
      <c r="X41" s="703">
        <f t="shared" si="9"/>
        <v>0</v>
      </c>
      <c r="Y41" s="703">
        <f t="shared" si="9"/>
        <v>0</v>
      </c>
      <c r="Z41" s="703">
        <f t="shared" si="9"/>
        <v>0</v>
      </c>
      <c r="AA41" s="704">
        <f t="shared" si="9"/>
        <v>0</v>
      </c>
      <c r="AB41" s="46"/>
    </row>
    <row r="42" spans="1:28" ht="18.75" customHeight="1">
      <c r="A42" s="211"/>
      <c r="B42" s="212"/>
      <c r="C42" s="217" t="s">
        <v>32</v>
      </c>
      <c r="D42" s="217"/>
      <c r="E42" s="214">
        <f>SUM(F42:H42)</f>
        <v>0</v>
      </c>
      <c r="F42" s="703" t="s">
        <v>367</v>
      </c>
      <c r="G42" s="703" t="s">
        <v>367</v>
      </c>
      <c r="H42" s="703" t="s">
        <v>367</v>
      </c>
      <c r="I42" s="703" t="s">
        <v>367</v>
      </c>
      <c r="J42" s="215">
        <f>SUM(K42:M42)</f>
        <v>951</v>
      </c>
      <c r="K42" s="703" t="s">
        <v>367</v>
      </c>
      <c r="L42" s="703">
        <v>602</v>
      </c>
      <c r="M42" s="703">
        <v>349</v>
      </c>
      <c r="N42" s="703">
        <v>349</v>
      </c>
      <c r="O42" s="703" t="s">
        <v>367</v>
      </c>
      <c r="P42" s="703" t="s">
        <v>367</v>
      </c>
      <c r="Q42" s="703" t="s">
        <v>367</v>
      </c>
      <c r="R42" s="703" t="s">
        <v>367</v>
      </c>
      <c r="S42" s="216">
        <f>SUM(T42:V42)</f>
        <v>173</v>
      </c>
      <c r="T42" s="703" t="s">
        <v>367</v>
      </c>
      <c r="U42" s="703">
        <v>173</v>
      </c>
      <c r="V42" s="703" t="s">
        <v>367</v>
      </c>
      <c r="W42" s="703" t="s">
        <v>367</v>
      </c>
      <c r="X42" s="703" t="s">
        <v>367</v>
      </c>
      <c r="Y42" s="703" t="s">
        <v>367</v>
      </c>
      <c r="Z42" s="703" t="s">
        <v>367</v>
      </c>
      <c r="AA42" s="704" t="s">
        <v>367</v>
      </c>
      <c r="AB42" s="75"/>
    </row>
    <row r="43" spans="1:28" s="178" customFormat="1" ht="18.75" customHeight="1">
      <c r="A43" s="211"/>
      <c r="B43" s="212"/>
      <c r="C43" s="217" t="s">
        <v>33</v>
      </c>
      <c r="D43" s="217"/>
      <c r="E43" s="214">
        <f>SUM(F43:H43)</f>
        <v>0</v>
      </c>
      <c r="F43" s="703" t="s">
        <v>367</v>
      </c>
      <c r="G43" s="703" t="s">
        <v>367</v>
      </c>
      <c r="H43" s="703" t="s">
        <v>367</v>
      </c>
      <c r="I43" s="703" t="s">
        <v>367</v>
      </c>
      <c r="J43" s="215">
        <f>SUM(K43:M43)</f>
        <v>745</v>
      </c>
      <c r="K43" s="703" t="s">
        <v>367</v>
      </c>
      <c r="L43" s="703">
        <v>745</v>
      </c>
      <c r="M43" s="703" t="s">
        <v>367</v>
      </c>
      <c r="N43" s="703" t="s">
        <v>367</v>
      </c>
      <c r="O43" s="703" t="s">
        <v>367</v>
      </c>
      <c r="P43" s="703" t="s">
        <v>367</v>
      </c>
      <c r="Q43" s="703" t="s">
        <v>367</v>
      </c>
      <c r="R43" s="703" t="s">
        <v>367</v>
      </c>
      <c r="S43" s="216">
        <f>SUM(T43:V43)</f>
        <v>306</v>
      </c>
      <c r="T43" s="703" t="s">
        <v>367</v>
      </c>
      <c r="U43" s="703">
        <v>306</v>
      </c>
      <c r="V43" s="703" t="s">
        <v>367</v>
      </c>
      <c r="W43" s="703" t="s">
        <v>367</v>
      </c>
      <c r="X43" s="703" t="s">
        <v>367</v>
      </c>
      <c r="Y43" s="703" t="s">
        <v>367</v>
      </c>
      <c r="Z43" s="703" t="s">
        <v>367</v>
      </c>
      <c r="AA43" s="704" t="s">
        <v>367</v>
      </c>
      <c r="AB43" s="75"/>
    </row>
    <row r="44" spans="1:28" ht="18.75" customHeight="1">
      <c r="A44" s="211"/>
      <c r="B44" s="212"/>
      <c r="C44" s="217" t="s">
        <v>34</v>
      </c>
      <c r="D44" s="217"/>
      <c r="E44" s="214">
        <f>SUM(F44:H44)</f>
        <v>611</v>
      </c>
      <c r="F44" s="703" t="s">
        <v>367</v>
      </c>
      <c r="G44" s="703">
        <v>471</v>
      </c>
      <c r="H44" s="703">
        <v>140</v>
      </c>
      <c r="I44" s="703">
        <v>83</v>
      </c>
      <c r="J44" s="215">
        <f>SUM(K44:M44)</f>
        <v>423</v>
      </c>
      <c r="K44" s="703" t="s">
        <v>367</v>
      </c>
      <c r="L44" s="703">
        <v>225</v>
      </c>
      <c r="M44" s="703">
        <v>198</v>
      </c>
      <c r="N44" s="703" t="s">
        <v>367</v>
      </c>
      <c r="O44" s="703" t="s">
        <v>367</v>
      </c>
      <c r="P44" s="703" t="s">
        <v>367</v>
      </c>
      <c r="Q44" s="703" t="s">
        <v>367</v>
      </c>
      <c r="R44" s="703" t="s">
        <v>367</v>
      </c>
      <c r="S44" s="216">
        <f>SUM(T44:V44)</f>
        <v>369</v>
      </c>
      <c r="T44" s="703" t="s">
        <v>367</v>
      </c>
      <c r="U44" s="703">
        <v>369</v>
      </c>
      <c r="V44" s="703" t="s">
        <v>367</v>
      </c>
      <c r="W44" s="703" t="s">
        <v>367</v>
      </c>
      <c r="X44" s="703" t="s">
        <v>367</v>
      </c>
      <c r="Y44" s="703" t="s">
        <v>367</v>
      </c>
      <c r="Z44" s="703" t="s">
        <v>367</v>
      </c>
      <c r="AA44" s="704" t="s">
        <v>367</v>
      </c>
      <c r="AB44" s="75"/>
    </row>
    <row r="45" spans="1:28" ht="18.75" customHeight="1">
      <c r="A45" s="232" t="s">
        <v>7</v>
      </c>
      <c r="B45" s="233"/>
      <c r="C45" s="229"/>
      <c r="D45" s="234"/>
      <c r="E45" s="235">
        <f aca="true" t="shared" si="10" ref="E45:AA45">SUM(E46:E48)</f>
        <v>1794</v>
      </c>
      <c r="F45" s="707">
        <f t="shared" si="10"/>
        <v>45</v>
      </c>
      <c r="G45" s="707">
        <f t="shared" si="10"/>
        <v>1209</v>
      </c>
      <c r="H45" s="707">
        <f t="shared" si="10"/>
        <v>540</v>
      </c>
      <c r="I45" s="707">
        <f t="shared" si="10"/>
        <v>13</v>
      </c>
      <c r="J45" s="236">
        <f t="shared" si="10"/>
        <v>162</v>
      </c>
      <c r="K45" s="707">
        <f t="shared" si="10"/>
        <v>24</v>
      </c>
      <c r="L45" s="707">
        <f t="shared" si="10"/>
        <v>138</v>
      </c>
      <c r="M45" s="707">
        <f t="shared" si="10"/>
        <v>0</v>
      </c>
      <c r="N45" s="707">
        <f t="shared" si="10"/>
        <v>0</v>
      </c>
      <c r="O45" s="707">
        <f t="shared" si="10"/>
        <v>0</v>
      </c>
      <c r="P45" s="707">
        <f t="shared" si="10"/>
        <v>0</v>
      </c>
      <c r="Q45" s="707">
        <f t="shared" si="10"/>
        <v>0</v>
      </c>
      <c r="R45" s="707">
        <f t="shared" si="10"/>
        <v>0</v>
      </c>
      <c r="S45" s="236">
        <f t="shared" si="10"/>
        <v>106</v>
      </c>
      <c r="T45" s="707">
        <f t="shared" si="10"/>
        <v>0</v>
      </c>
      <c r="U45" s="707">
        <f t="shared" si="10"/>
        <v>106</v>
      </c>
      <c r="V45" s="707">
        <f t="shared" si="10"/>
        <v>0</v>
      </c>
      <c r="W45" s="707">
        <f t="shared" si="10"/>
        <v>0</v>
      </c>
      <c r="X45" s="707">
        <f t="shared" si="10"/>
        <v>0</v>
      </c>
      <c r="Y45" s="707">
        <f t="shared" si="10"/>
        <v>0</v>
      </c>
      <c r="Z45" s="707">
        <f t="shared" si="10"/>
        <v>0</v>
      </c>
      <c r="AA45" s="708">
        <f t="shared" si="10"/>
        <v>0</v>
      </c>
      <c r="AB45" s="46"/>
    </row>
    <row r="46" spans="1:28" ht="18.75" customHeight="1">
      <c r="A46" s="211"/>
      <c r="B46" s="237"/>
      <c r="C46" s="217" t="s">
        <v>35</v>
      </c>
      <c r="D46" s="238"/>
      <c r="E46" s="239">
        <f>SUM(F46:H46)</f>
        <v>180</v>
      </c>
      <c r="F46" s="703" t="s">
        <v>367</v>
      </c>
      <c r="G46" s="703">
        <v>180</v>
      </c>
      <c r="H46" s="703" t="s">
        <v>367</v>
      </c>
      <c r="I46" s="703" t="s">
        <v>367</v>
      </c>
      <c r="J46" s="240">
        <f>SUM(K46:M46)</f>
        <v>0</v>
      </c>
      <c r="K46" s="703" t="s">
        <v>367</v>
      </c>
      <c r="L46" s="703" t="s">
        <v>367</v>
      </c>
      <c r="M46" s="703" t="s">
        <v>367</v>
      </c>
      <c r="N46" s="703" t="s">
        <v>367</v>
      </c>
      <c r="O46" s="703" t="s">
        <v>367</v>
      </c>
      <c r="P46" s="703" t="s">
        <v>367</v>
      </c>
      <c r="Q46" s="703" t="s">
        <v>367</v>
      </c>
      <c r="R46" s="703" t="s">
        <v>367</v>
      </c>
      <c r="S46" s="241">
        <f>SUM(T46:V46)</f>
        <v>0</v>
      </c>
      <c r="T46" s="703" t="s">
        <v>367</v>
      </c>
      <c r="U46" s="703" t="s">
        <v>367</v>
      </c>
      <c r="V46" s="703" t="s">
        <v>367</v>
      </c>
      <c r="W46" s="703" t="s">
        <v>367</v>
      </c>
      <c r="X46" s="703" t="s">
        <v>367</v>
      </c>
      <c r="Y46" s="703" t="s">
        <v>367</v>
      </c>
      <c r="Z46" s="703" t="s">
        <v>367</v>
      </c>
      <c r="AA46" s="704" t="s">
        <v>367</v>
      </c>
      <c r="AB46" s="46"/>
    </row>
    <row r="47" spans="1:28" ht="18.75" customHeight="1">
      <c r="A47" s="242"/>
      <c r="B47" s="243"/>
      <c r="C47" s="217" t="s">
        <v>36</v>
      </c>
      <c r="D47" s="244"/>
      <c r="E47" s="239">
        <f>SUM(F47:H47)</f>
        <v>941</v>
      </c>
      <c r="F47" s="703" t="s">
        <v>367</v>
      </c>
      <c r="G47" s="703">
        <v>464</v>
      </c>
      <c r="H47" s="703">
        <v>477</v>
      </c>
      <c r="I47" s="703">
        <v>13</v>
      </c>
      <c r="J47" s="240">
        <f>SUM(K47:M47)</f>
        <v>162</v>
      </c>
      <c r="K47" s="703">
        <v>24</v>
      </c>
      <c r="L47" s="703">
        <v>138</v>
      </c>
      <c r="M47" s="703" t="s">
        <v>367</v>
      </c>
      <c r="N47" s="703" t="s">
        <v>367</v>
      </c>
      <c r="O47" s="703" t="s">
        <v>367</v>
      </c>
      <c r="P47" s="703" t="s">
        <v>367</v>
      </c>
      <c r="Q47" s="703" t="s">
        <v>367</v>
      </c>
      <c r="R47" s="703" t="s">
        <v>367</v>
      </c>
      <c r="S47" s="241">
        <f>SUM(T47:V47)</f>
        <v>106</v>
      </c>
      <c r="T47" s="703" t="s">
        <v>367</v>
      </c>
      <c r="U47" s="703">
        <v>106</v>
      </c>
      <c r="V47" s="703" t="s">
        <v>367</v>
      </c>
      <c r="W47" s="703" t="s">
        <v>367</v>
      </c>
      <c r="X47" s="703" t="s">
        <v>367</v>
      </c>
      <c r="Y47" s="703" t="s">
        <v>367</v>
      </c>
      <c r="Z47" s="703" t="s">
        <v>367</v>
      </c>
      <c r="AA47" s="704" t="s">
        <v>367</v>
      </c>
      <c r="AB47" s="46"/>
    </row>
    <row r="48" spans="1:28" ht="18.75" customHeight="1">
      <c r="A48" s="245"/>
      <c r="B48" s="246"/>
      <c r="C48" s="247" t="s">
        <v>51</v>
      </c>
      <c r="D48" s="248"/>
      <c r="E48" s="249">
        <f>SUM(F48:H48)</f>
        <v>673</v>
      </c>
      <c r="F48" s="705">
        <v>45</v>
      </c>
      <c r="G48" s="705">
        <v>565</v>
      </c>
      <c r="H48" s="705">
        <v>63</v>
      </c>
      <c r="I48" s="705" t="s">
        <v>367</v>
      </c>
      <c r="J48" s="250">
        <f>SUM(K48:M48)</f>
        <v>0</v>
      </c>
      <c r="K48" s="705" t="s">
        <v>367</v>
      </c>
      <c r="L48" s="705" t="s">
        <v>367</v>
      </c>
      <c r="M48" s="705" t="s">
        <v>367</v>
      </c>
      <c r="N48" s="705" t="s">
        <v>367</v>
      </c>
      <c r="O48" s="705" t="s">
        <v>367</v>
      </c>
      <c r="P48" s="705" t="s">
        <v>367</v>
      </c>
      <c r="Q48" s="705" t="s">
        <v>367</v>
      </c>
      <c r="R48" s="705" t="s">
        <v>367</v>
      </c>
      <c r="S48" s="251">
        <f>SUM(T48:V48)</f>
        <v>0</v>
      </c>
      <c r="T48" s="705" t="s">
        <v>367</v>
      </c>
      <c r="U48" s="705" t="s">
        <v>367</v>
      </c>
      <c r="V48" s="705" t="s">
        <v>367</v>
      </c>
      <c r="W48" s="705" t="s">
        <v>367</v>
      </c>
      <c r="X48" s="705" t="s">
        <v>367</v>
      </c>
      <c r="Y48" s="705" t="s">
        <v>367</v>
      </c>
      <c r="Z48" s="705" t="s">
        <v>367</v>
      </c>
      <c r="AA48" s="706" t="s">
        <v>367</v>
      </c>
      <c r="AB48" s="46"/>
    </row>
    <row r="49" spans="1:28" s="178" customFormat="1" ht="18.75" customHeight="1">
      <c r="A49" s="224" t="s">
        <v>8</v>
      </c>
      <c r="B49" s="252"/>
      <c r="C49" s="226"/>
      <c r="D49" s="226"/>
      <c r="E49" s="214">
        <f aca="true" t="shared" si="11" ref="E49:AA49">SUM(E50:E52)</f>
        <v>8291</v>
      </c>
      <c r="F49" s="703">
        <f t="shared" si="11"/>
        <v>435</v>
      </c>
      <c r="G49" s="703">
        <f t="shared" si="11"/>
        <v>5345</v>
      </c>
      <c r="H49" s="703">
        <f t="shared" si="11"/>
        <v>2511</v>
      </c>
      <c r="I49" s="703">
        <f t="shared" si="11"/>
        <v>253</v>
      </c>
      <c r="J49" s="216">
        <f t="shared" si="11"/>
        <v>7402</v>
      </c>
      <c r="K49" s="703">
        <f t="shared" si="11"/>
        <v>0</v>
      </c>
      <c r="L49" s="703">
        <f t="shared" si="11"/>
        <v>5951</v>
      </c>
      <c r="M49" s="703">
        <f t="shared" si="11"/>
        <v>1451</v>
      </c>
      <c r="N49" s="703">
        <f t="shared" si="11"/>
        <v>39</v>
      </c>
      <c r="O49" s="703">
        <f t="shared" si="11"/>
        <v>46</v>
      </c>
      <c r="P49" s="703">
        <f t="shared" si="11"/>
        <v>3</v>
      </c>
      <c r="Q49" s="703">
        <f t="shared" si="11"/>
        <v>49</v>
      </c>
      <c r="R49" s="703">
        <f t="shared" si="11"/>
        <v>4</v>
      </c>
      <c r="S49" s="216">
        <f t="shared" si="11"/>
        <v>1225</v>
      </c>
      <c r="T49" s="703">
        <f t="shared" si="11"/>
        <v>0</v>
      </c>
      <c r="U49" s="703">
        <f t="shared" si="11"/>
        <v>1225</v>
      </c>
      <c r="V49" s="703">
        <f t="shared" si="11"/>
        <v>0</v>
      </c>
      <c r="W49" s="703">
        <f t="shared" si="11"/>
        <v>0</v>
      </c>
      <c r="X49" s="703">
        <f t="shared" si="11"/>
        <v>4</v>
      </c>
      <c r="Y49" s="703">
        <f t="shared" si="11"/>
        <v>4</v>
      </c>
      <c r="Z49" s="703">
        <f t="shared" si="11"/>
        <v>4</v>
      </c>
      <c r="AA49" s="704">
        <f t="shared" si="11"/>
        <v>4</v>
      </c>
      <c r="AB49" s="46"/>
    </row>
    <row r="50" spans="1:28" ht="18.75" customHeight="1">
      <c r="A50" s="211"/>
      <c r="B50" s="237"/>
      <c r="C50" s="217" t="s">
        <v>38</v>
      </c>
      <c r="D50" s="217"/>
      <c r="E50" s="214">
        <f>SUM(F50:H50)</f>
        <v>5779</v>
      </c>
      <c r="F50" s="703">
        <v>435</v>
      </c>
      <c r="G50" s="703">
        <v>4575</v>
      </c>
      <c r="H50" s="703">
        <v>769</v>
      </c>
      <c r="I50" s="703">
        <v>45</v>
      </c>
      <c r="J50" s="215">
        <f>SUM(K50:M50)</f>
        <v>5929</v>
      </c>
      <c r="K50" s="703" t="s">
        <v>367</v>
      </c>
      <c r="L50" s="703">
        <v>5036</v>
      </c>
      <c r="M50" s="703">
        <v>893</v>
      </c>
      <c r="N50" s="703" t="s">
        <v>367</v>
      </c>
      <c r="O50" s="703">
        <v>14</v>
      </c>
      <c r="P50" s="703" t="s">
        <v>367</v>
      </c>
      <c r="Q50" s="703">
        <v>14</v>
      </c>
      <c r="R50" s="703" t="s">
        <v>367</v>
      </c>
      <c r="S50" s="216">
        <f>SUM(T50:V50)</f>
        <v>1225</v>
      </c>
      <c r="T50" s="703" t="s">
        <v>367</v>
      </c>
      <c r="U50" s="703">
        <v>1225</v>
      </c>
      <c r="V50" s="703" t="s">
        <v>367</v>
      </c>
      <c r="W50" s="703" t="s">
        <v>367</v>
      </c>
      <c r="X50" s="703" t="s">
        <v>367</v>
      </c>
      <c r="Y50" s="703" t="s">
        <v>367</v>
      </c>
      <c r="Z50" s="703" t="s">
        <v>367</v>
      </c>
      <c r="AA50" s="704" t="s">
        <v>367</v>
      </c>
      <c r="AB50" s="75"/>
    </row>
    <row r="51" spans="1:28" ht="18.75" customHeight="1">
      <c r="A51" s="211"/>
      <c r="B51" s="237"/>
      <c r="C51" s="217" t="s">
        <v>52</v>
      </c>
      <c r="D51" s="217"/>
      <c r="E51" s="214">
        <f>SUM(F51:H51)</f>
        <v>761</v>
      </c>
      <c r="F51" s="703" t="s">
        <v>367</v>
      </c>
      <c r="G51" s="703">
        <v>256</v>
      </c>
      <c r="H51" s="703">
        <v>505</v>
      </c>
      <c r="I51" s="703" t="s">
        <v>367</v>
      </c>
      <c r="J51" s="215">
        <f>SUM(K51:M51)</f>
        <v>1054</v>
      </c>
      <c r="K51" s="703" t="s">
        <v>367</v>
      </c>
      <c r="L51" s="703">
        <v>830</v>
      </c>
      <c r="M51" s="703">
        <v>224</v>
      </c>
      <c r="N51" s="703">
        <v>39</v>
      </c>
      <c r="O51" s="703">
        <v>29</v>
      </c>
      <c r="P51" s="703" t="s">
        <v>367</v>
      </c>
      <c r="Q51" s="703">
        <v>31</v>
      </c>
      <c r="R51" s="703" t="s">
        <v>367</v>
      </c>
      <c r="S51" s="216">
        <f>SUM(T51:V51)</f>
        <v>0</v>
      </c>
      <c r="T51" s="703" t="s">
        <v>367</v>
      </c>
      <c r="U51" s="703" t="s">
        <v>367</v>
      </c>
      <c r="V51" s="703" t="s">
        <v>367</v>
      </c>
      <c r="W51" s="703" t="s">
        <v>367</v>
      </c>
      <c r="X51" s="703" t="s">
        <v>367</v>
      </c>
      <c r="Y51" s="703" t="s">
        <v>367</v>
      </c>
      <c r="Z51" s="703" t="s">
        <v>367</v>
      </c>
      <c r="AA51" s="704" t="s">
        <v>367</v>
      </c>
      <c r="AB51" s="75"/>
    </row>
    <row r="52" spans="1:28" ht="18.75" customHeight="1">
      <c r="A52" s="211"/>
      <c r="B52" s="237"/>
      <c r="C52" s="217" t="s">
        <v>53</v>
      </c>
      <c r="D52" s="217"/>
      <c r="E52" s="214">
        <f>SUM(F52:H52)</f>
        <v>1751</v>
      </c>
      <c r="F52" s="703" t="s">
        <v>367</v>
      </c>
      <c r="G52" s="703">
        <v>514</v>
      </c>
      <c r="H52" s="703">
        <v>1237</v>
      </c>
      <c r="I52" s="703">
        <v>208</v>
      </c>
      <c r="J52" s="215">
        <f>SUM(K52:M52)</f>
        <v>419</v>
      </c>
      <c r="K52" s="703" t="s">
        <v>367</v>
      </c>
      <c r="L52" s="703">
        <v>85</v>
      </c>
      <c r="M52" s="703">
        <v>334</v>
      </c>
      <c r="N52" s="703" t="s">
        <v>367</v>
      </c>
      <c r="O52" s="703">
        <v>3</v>
      </c>
      <c r="P52" s="703">
        <v>3</v>
      </c>
      <c r="Q52" s="703">
        <v>4</v>
      </c>
      <c r="R52" s="703">
        <v>4</v>
      </c>
      <c r="S52" s="216">
        <f>SUM(T52:V52)</f>
        <v>0</v>
      </c>
      <c r="T52" s="703" t="s">
        <v>367</v>
      </c>
      <c r="U52" s="703" t="s">
        <v>367</v>
      </c>
      <c r="V52" s="703" t="s">
        <v>367</v>
      </c>
      <c r="W52" s="703" t="s">
        <v>367</v>
      </c>
      <c r="X52" s="703">
        <v>4</v>
      </c>
      <c r="Y52" s="703">
        <v>4</v>
      </c>
      <c r="Z52" s="703">
        <v>4</v>
      </c>
      <c r="AA52" s="704">
        <v>4</v>
      </c>
      <c r="AB52" s="75"/>
    </row>
    <row r="53" spans="1:28" ht="18.75" customHeight="1">
      <c r="A53" s="232" t="s">
        <v>9</v>
      </c>
      <c r="B53" s="233"/>
      <c r="C53" s="229"/>
      <c r="D53" s="229"/>
      <c r="E53" s="230">
        <f aca="true" t="shared" si="12" ref="E53:AA53">SUM(E54:E55)</f>
        <v>962</v>
      </c>
      <c r="F53" s="707">
        <f t="shared" si="12"/>
        <v>211</v>
      </c>
      <c r="G53" s="707">
        <f t="shared" si="12"/>
        <v>739</v>
      </c>
      <c r="H53" s="707">
        <f t="shared" si="12"/>
        <v>12</v>
      </c>
      <c r="I53" s="707">
        <f t="shared" si="12"/>
        <v>12</v>
      </c>
      <c r="J53" s="231">
        <f t="shared" si="12"/>
        <v>2894</v>
      </c>
      <c r="K53" s="707">
        <f t="shared" si="12"/>
        <v>165</v>
      </c>
      <c r="L53" s="707">
        <f t="shared" si="12"/>
        <v>742</v>
      </c>
      <c r="M53" s="707">
        <f t="shared" si="12"/>
        <v>1987</v>
      </c>
      <c r="N53" s="707">
        <f t="shared" si="12"/>
        <v>447</v>
      </c>
      <c r="O53" s="707">
        <f t="shared" si="12"/>
        <v>0</v>
      </c>
      <c r="P53" s="707">
        <f t="shared" si="12"/>
        <v>0</v>
      </c>
      <c r="Q53" s="707">
        <f t="shared" si="12"/>
        <v>0</v>
      </c>
      <c r="R53" s="707">
        <f t="shared" si="12"/>
        <v>0</v>
      </c>
      <c r="S53" s="231">
        <f t="shared" si="12"/>
        <v>1356</v>
      </c>
      <c r="T53" s="707">
        <f t="shared" si="12"/>
        <v>0</v>
      </c>
      <c r="U53" s="707">
        <f t="shared" si="12"/>
        <v>1233</v>
      </c>
      <c r="V53" s="707">
        <f t="shared" si="12"/>
        <v>123</v>
      </c>
      <c r="W53" s="707">
        <f t="shared" si="12"/>
        <v>0</v>
      </c>
      <c r="X53" s="707">
        <f t="shared" si="12"/>
        <v>0</v>
      </c>
      <c r="Y53" s="707">
        <f t="shared" si="12"/>
        <v>0</v>
      </c>
      <c r="Z53" s="707">
        <f t="shared" si="12"/>
        <v>0</v>
      </c>
      <c r="AA53" s="708">
        <f t="shared" si="12"/>
        <v>0</v>
      </c>
      <c r="AB53" s="46"/>
    </row>
    <row r="54" spans="1:28" ht="18.75" customHeight="1">
      <c r="A54" s="211"/>
      <c r="B54" s="237"/>
      <c r="C54" s="217" t="s">
        <v>90</v>
      </c>
      <c r="D54" s="217"/>
      <c r="E54" s="214">
        <f>SUM(F54:H54)</f>
        <v>46</v>
      </c>
      <c r="F54" s="703">
        <v>46</v>
      </c>
      <c r="G54" s="703" t="s">
        <v>367</v>
      </c>
      <c r="H54" s="703" t="s">
        <v>367</v>
      </c>
      <c r="I54" s="703" t="s">
        <v>367</v>
      </c>
      <c r="J54" s="215">
        <f>SUM(K54:M54)</f>
        <v>2233</v>
      </c>
      <c r="K54" s="703" t="s">
        <v>367</v>
      </c>
      <c r="L54" s="703">
        <v>577</v>
      </c>
      <c r="M54" s="703">
        <v>1656</v>
      </c>
      <c r="N54" s="703">
        <v>447</v>
      </c>
      <c r="O54" s="703" t="s">
        <v>367</v>
      </c>
      <c r="P54" s="703" t="s">
        <v>367</v>
      </c>
      <c r="Q54" s="703" t="s">
        <v>367</v>
      </c>
      <c r="R54" s="703" t="s">
        <v>367</v>
      </c>
      <c r="S54" s="216">
        <f>SUM(T54:V54)</f>
        <v>1164</v>
      </c>
      <c r="T54" s="703" t="s">
        <v>367</v>
      </c>
      <c r="U54" s="703">
        <v>1041</v>
      </c>
      <c r="V54" s="703">
        <v>123</v>
      </c>
      <c r="W54" s="703" t="s">
        <v>367</v>
      </c>
      <c r="X54" s="703" t="s">
        <v>367</v>
      </c>
      <c r="Y54" s="703" t="s">
        <v>367</v>
      </c>
      <c r="Z54" s="703" t="s">
        <v>367</v>
      </c>
      <c r="AA54" s="704" t="s">
        <v>367</v>
      </c>
      <c r="AB54" s="75"/>
    </row>
    <row r="55" spans="1:28" ht="18.75" customHeight="1">
      <c r="A55" s="218"/>
      <c r="B55" s="253"/>
      <c r="C55" s="220" t="s">
        <v>54</v>
      </c>
      <c r="D55" s="220"/>
      <c r="E55" s="221">
        <f>SUM(F55:H55)</f>
        <v>916</v>
      </c>
      <c r="F55" s="705">
        <v>165</v>
      </c>
      <c r="G55" s="705">
        <v>739</v>
      </c>
      <c r="H55" s="705">
        <v>12</v>
      </c>
      <c r="I55" s="705">
        <v>12</v>
      </c>
      <c r="J55" s="222">
        <f>SUM(K55:M55)</f>
        <v>661</v>
      </c>
      <c r="K55" s="705">
        <v>165</v>
      </c>
      <c r="L55" s="705">
        <v>165</v>
      </c>
      <c r="M55" s="705">
        <v>331</v>
      </c>
      <c r="N55" s="705" t="s">
        <v>367</v>
      </c>
      <c r="O55" s="705" t="s">
        <v>367</v>
      </c>
      <c r="P55" s="705" t="s">
        <v>367</v>
      </c>
      <c r="Q55" s="705" t="s">
        <v>367</v>
      </c>
      <c r="R55" s="705" t="s">
        <v>367</v>
      </c>
      <c r="S55" s="223">
        <f>SUM(T55:V55)</f>
        <v>192</v>
      </c>
      <c r="T55" s="705" t="s">
        <v>367</v>
      </c>
      <c r="U55" s="705">
        <v>192</v>
      </c>
      <c r="V55" s="705" t="s">
        <v>367</v>
      </c>
      <c r="W55" s="705" t="s">
        <v>367</v>
      </c>
      <c r="X55" s="705" t="s">
        <v>367</v>
      </c>
      <c r="Y55" s="705" t="s">
        <v>367</v>
      </c>
      <c r="Z55" s="705" t="s">
        <v>367</v>
      </c>
      <c r="AA55" s="706" t="s">
        <v>367</v>
      </c>
      <c r="AB55" s="75"/>
    </row>
    <row r="56" spans="1:28" ht="18.75" customHeight="1">
      <c r="A56" s="232" t="s">
        <v>10</v>
      </c>
      <c r="B56" s="233"/>
      <c r="C56" s="254"/>
      <c r="D56" s="229"/>
      <c r="E56" s="230">
        <f aca="true" t="shared" si="13" ref="E56:AA56">SUM(E57:E58)</f>
        <v>2762</v>
      </c>
      <c r="F56" s="707">
        <f t="shared" si="13"/>
        <v>121</v>
      </c>
      <c r="G56" s="707">
        <f t="shared" si="13"/>
        <v>2573</v>
      </c>
      <c r="H56" s="707">
        <f t="shared" si="13"/>
        <v>68</v>
      </c>
      <c r="I56" s="707">
        <f t="shared" si="13"/>
        <v>0</v>
      </c>
      <c r="J56" s="231">
        <f t="shared" si="13"/>
        <v>3236</v>
      </c>
      <c r="K56" s="707">
        <f t="shared" si="13"/>
        <v>121</v>
      </c>
      <c r="L56" s="707">
        <f t="shared" si="13"/>
        <v>2276</v>
      </c>
      <c r="M56" s="707">
        <f t="shared" si="13"/>
        <v>839</v>
      </c>
      <c r="N56" s="707">
        <f t="shared" si="13"/>
        <v>0</v>
      </c>
      <c r="O56" s="707">
        <f t="shared" si="13"/>
        <v>0</v>
      </c>
      <c r="P56" s="707">
        <f t="shared" si="13"/>
        <v>0</v>
      </c>
      <c r="Q56" s="707">
        <f t="shared" si="13"/>
        <v>0</v>
      </c>
      <c r="R56" s="707">
        <f t="shared" si="13"/>
        <v>0</v>
      </c>
      <c r="S56" s="231">
        <f t="shared" si="13"/>
        <v>0</v>
      </c>
      <c r="T56" s="707">
        <f t="shared" si="13"/>
        <v>0</v>
      </c>
      <c r="U56" s="707">
        <f t="shared" si="13"/>
        <v>0</v>
      </c>
      <c r="V56" s="707">
        <f t="shared" si="13"/>
        <v>0</v>
      </c>
      <c r="W56" s="707">
        <f t="shared" si="13"/>
        <v>0</v>
      </c>
      <c r="X56" s="707">
        <f t="shared" si="13"/>
        <v>0</v>
      </c>
      <c r="Y56" s="707">
        <f t="shared" si="13"/>
        <v>0</v>
      </c>
      <c r="Z56" s="707">
        <f t="shared" si="13"/>
        <v>0</v>
      </c>
      <c r="AA56" s="708">
        <f t="shared" si="13"/>
        <v>0</v>
      </c>
      <c r="AB56" s="46"/>
    </row>
    <row r="57" spans="1:28" ht="18.75" customHeight="1">
      <c r="A57" s="211"/>
      <c r="B57" s="252"/>
      <c r="C57" s="217" t="s">
        <v>91</v>
      </c>
      <c r="D57" s="255"/>
      <c r="E57" s="214">
        <f>SUM(F57:H57)</f>
        <v>1161</v>
      </c>
      <c r="F57" s="703">
        <v>121</v>
      </c>
      <c r="G57" s="703">
        <v>972</v>
      </c>
      <c r="H57" s="703">
        <v>68</v>
      </c>
      <c r="I57" s="703" t="s">
        <v>367</v>
      </c>
      <c r="J57" s="215">
        <f>SUM(K57:M57)</f>
        <v>212</v>
      </c>
      <c r="K57" s="703">
        <v>121</v>
      </c>
      <c r="L57" s="703">
        <v>61</v>
      </c>
      <c r="M57" s="703">
        <v>30</v>
      </c>
      <c r="N57" s="703" t="s">
        <v>367</v>
      </c>
      <c r="O57" s="703" t="s">
        <v>367</v>
      </c>
      <c r="P57" s="703" t="s">
        <v>367</v>
      </c>
      <c r="Q57" s="703" t="s">
        <v>367</v>
      </c>
      <c r="R57" s="703" t="s">
        <v>367</v>
      </c>
      <c r="S57" s="216">
        <f>SUM(T57:V57)</f>
        <v>0</v>
      </c>
      <c r="T57" s="703" t="s">
        <v>367</v>
      </c>
      <c r="U57" s="703" t="s">
        <v>367</v>
      </c>
      <c r="V57" s="703" t="s">
        <v>367</v>
      </c>
      <c r="W57" s="703" t="s">
        <v>367</v>
      </c>
      <c r="X57" s="703" t="s">
        <v>367</v>
      </c>
      <c r="Y57" s="703" t="s">
        <v>367</v>
      </c>
      <c r="Z57" s="703" t="s">
        <v>367</v>
      </c>
      <c r="AA57" s="704" t="s">
        <v>367</v>
      </c>
      <c r="AB57" s="46"/>
    </row>
    <row r="58" spans="1:28" ht="18.75" customHeight="1">
      <c r="A58" s="218"/>
      <c r="B58" s="253"/>
      <c r="C58" s="220" t="s">
        <v>45</v>
      </c>
      <c r="D58" s="220"/>
      <c r="E58" s="221">
        <f>SUM(F58:H58)</f>
        <v>1601</v>
      </c>
      <c r="F58" s="705" t="s">
        <v>367</v>
      </c>
      <c r="G58" s="705">
        <v>1601</v>
      </c>
      <c r="H58" s="705" t="s">
        <v>367</v>
      </c>
      <c r="I58" s="705" t="s">
        <v>367</v>
      </c>
      <c r="J58" s="222">
        <f>SUM(K58:M58)</f>
        <v>3024</v>
      </c>
      <c r="K58" s="705" t="s">
        <v>367</v>
      </c>
      <c r="L58" s="705">
        <v>2215</v>
      </c>
      <c r="M58" s="705">
        <v>809</v>
      </c>
      <c r="N58" s="705" t="s">
        <v>367</v>
      </c>
      <c r="O58" s="705" t="s">
        <v>367</v>
      </c>
      <c r="P58" s="705" t="s">
        <v>367</v>
      </c>
      <c r="Q58" s="705" t="s">
        <v>367</v>
      </c>
      <c r="R58" s="705" t="s">
        <v>367</v>
      </c>
      <c r="S58" s="223">
        <f>SUM(T58:V58)</f>
        <v>0</v>
      </c>
      <c r="T58" s="705" t="s">
        <v>367</v>
      </c>
      <c r="U58" s="705" t="s">
        <v>367</v>
      </c>
      <c r="V58" s="705" t="s">
        <v>367</v>
      </c>
      <c r="W58" s="705" t="s">
        <v>367</v>
      </c>
      <c r="X58" s="705" t="s">
        <v>367</v>
      </c>
      <c r="Y58" s="705" t="s">
        <v>367</v>
      </c>
      <c r="Z58" s="705" t="s">
        <v>367</v>
      </c>
      <c r="AA58" s="706" t="s">
        <v>367</v>
      </c>
      <c r="AB58" s="75"/>
    </row>
    <row r="59" spans="1:28" ht="18.75" customHeight="1">
      <c r="A59" s="224" t="s">
        <v>11</v>
      </c>
      <c r="B59" s="252"/>
      <c r="C59" s="226"/>
      <c r="D59" s="226"/>
      <c r="E59" s="214">
        <f aca="true" t="shared" si="14" ref="E59:AA59">SUM(E60:E62)</f>
        <v>6437</v>
      </c>
      <c r="F59" s="703">
        <f t="shared" si="14"/>
        <v>173</v>
      </c>
      <c r="G59" s="703">
        <f t="shared" si="14"/>
        <v>3536</v>
      </c>
      <c r="H59" s="703">
        <f t="shared" si="14"/>
        <v>2728</v>
      </c>
      <c r="I59" s="703">
        <f t="shared" si="14"/>
        <v>2173</v>
      </c>
      <c r="J59" s="216">
        <f t="shared" si="14"/>
        <v>1732</v>
      </c>
      <c r="K59" s="703">
        <f t="shared" si="14"/>
        <v>0</v>
      </c>
      <c r="L59" s="703">
        <f t="shared" si="14"/>
        <v>1652</v>
      </c>
      <c r="M59" s="703">
        <f t="shared" si="14"/>
        <v>80</v>
      </c>
      <c r="N59" s="703">
        <f t="shared" si="14"/>
        <v>0</v>
      </c>
      <c r="O59" s="703">
        <f t="shared" si="14"/>
        <v>0</v>
      </c>
      <c r="P59" s="703">
        <f t="shared" si="14"/>
        <v>0</v>
      </c>
      <c r="Q59" s="703">
        <f t="shared" si="14"/>
        <v>0</v>
      </c>
      <c r="R59" s="703">
        <f t="shared" si="14"/>
        <v>0</v>
      </c>
      <c r="S59" s="216">
        <f t="shared" si="14"/>
        <v>2480</v>
      </c>
      <c r="T59" s="703">
        <f t="shared" si="14"/>
        <v>0</v>
      </c>
      <c r="U59" s="703">
        <f t="shared" si="14"/>
        <v>2431</v>
      </c>
      <c r="V59" s="703">
        <f t="shared" si="14"/>
        <v>49</v>
      </c>
      <c r="W59" s="703">
        <f t="shared" si="14"/>
        <v>0</v>
      </c>
      <c r="X59" s="703">
        <f t="shared" si="14"/>
        <v>0</v>
      </c>
      <c r="Y59" s="703">
        <f t="shared" si="14"/>
        <v>0</v>
      </c>
      <c r="Z59" s="703">
        <f t="shared" si="14"/>
        <v>0</v>
      </c>
      <c r="AA59" s="704">
        <f t="shared" si="14"/>
        <v>0</v>
      </c>
      <c r="AB59" s="46"/>
    </row>
    <row r="60" spans="1:28" ht="18.75" customHeight="1">
      <c r="A60" s="211"/>
      <c r="B60" s="237"/>
      <c r="C60" s="217" t="s">
        <v>39</v>
      </c>
      <c r="D60" s="217"/>
      <c r="E60" s="214">
        <f>SUM(F60:H60)</f>
        <v>2728</v>
      </c>
      <c r="F60" s="703">
        <v>40</v>
      </c>
      <c r="G60" s="703">
        <v>1397</v>
      </c>
      <c r="H60" s="703">
        <v>1291</v>
      </c>
      <c r="I60" s="703">
        <v>801</v>
      </c>
      <c r="J60" s="215">
        <f>SUM(K60:M60)</f>
        <v>843</v>
      </c>
      <c r="K60" s="703" t="s">
        <v>367</v>
      </c>
      <c r="L60" s="703">
        <v>763</v>
      </c>
      <c r="M60" s="703">
        <v>80</v>
      </c>
      <c r="N60" s="703" t="s">
        <v>367</v>
      </c>
      <c r="O60" s="703" t="s">
        <v>367</v>
      </c>
      <c r="P60" s="703" t="s">
        <v>367</v>
      </c>
      <c r="Q60" s="703" t="s">
        <v>367</v>
      </c>
      <c r="R60" s="703" t="s">
        <v>367</v>
      </c>
      <c r="S60" s="216">
        <f>SUM(T60:V60)</f>
        <v>1245</v>
      </c>
      <c r="T60" s="703" t="s">
        <v>367</v>
      </c>
      <c r="U60" s="703">
        <v>1196</v>
      </c>
      <c r="V60" s="703">
        <v>49</v>
      </c>
      <c r="W60" s="703" t="s">
        <v>367</v>
      </c>
      <c r="X60" s="703" t="s">
        <v>367</v>
      </c>
      <c r="Y60" s="703" t="s">
        <v>367</v>
      </c>
      <c r="Z60" s="703" t="s">
        <v>367</v>
      </c>
      <c r="AA60" s="704" t="s">
        <v>367</v>
      </c>
      <c r="AB60" s="75"/>
    </row>
    <row r="61" spans="1:28" ht="18.75" customHeight="1">
      <c r="A61" s="211"/>
      <c r="B61" s="237"/>
      <c r="C61" s="217" t="s">
        <v>46</v>
      </c>
      <c r="D61" s="217"/>
      <c r="E61" s="214">
        <f>SUM(F61:H61)</f>
        <v>3231</v>
      </c>
      <c r="F61" s="703">
        <v>56</v>
      </c>
      <c r="G61" s="703">
        <v>2139</v>
      </c>
      <c r="H61" s="703">
        <v>1036</v>
      </c>
      <c r="I61" s="703">
        <v>971</v>
      </c>
      <c r="J61" s="215">
        <f>SUM(K61:M61)</f>
        <v>0</v>
      </c>
      <c r="K61" s="703" t="s">
        <v>367</v>
      </c>
      <c r="L61" s="703" t="s">
        <v>367</v>
      </c>
      <c r="M61" s="703" t="s">
        <v>367</v>
      </c>
      <c r="N61" s="703" t="s">
        <v>367</v>
      </c>
      <c r="O61" s="703" t="s">
        <v>367</v>
      </c>
      <c r="P61" s="703" t="s">
        <v>367</v>
      </c>
      <c r="Q61" s="703" t="s">
        <v>367</v>
      </c>
      <c r="R61" s="703" t="s">
        <v>367</v>
      </c>
      <c r="S61" s="216">
        <f>SUM(T61:V61)</f>
        <v>963</v>
      </c>
      <c r="T61" s="703" t="s">
        <v>367</v>
      </c>
      <c r="U61" s="703">
        <v>963</v>
      </c>
      <c r="V61" s="703" t="s">
        <v>367</v>
      </c>
      <c r="W61" s="703" t="s">
        <v>367</v>
      </c>
      <c r="X61" s="703" t="s">
        <v>367</v>
      </c>
      <c r="Y61" s="703" t="s">
        <v>367</v>
      </c>
      <c r="Z61" s="703" t="s">
        <v>367</v>
      </c>
      <c r="AA61" s="704" t="s">
        <v>367</v>
      </c>
      <c r="AB61" s="75"/>
    </row>
    <row r="62" spans="1:28" ht="18.75" customHeight="1" thickBot="1">
      <c r="A62" s="256"/>
      <c r="B62" s="257"/>
      <c r="C62" s="258" t="s">
        <v>55</v>
      </c>
      <c r="D62" s="258"/>
      <c r="E62" s="259">
        <f>SUM(F62:H62)</f>
        <v>478</v>
      </c>
      <c r="F62" s="709">
        <v>77</v>
      </c>
      <c r="G62" s="709" t="s">
        <v>367</v>
      </c>
      <c r="H62" s="709">
        <v>401</v>
      </c>
      <c r="I62" s="709">
        <v>401</v>
      </c>
      <c r="J62" s="260">
        <f>SUM(K62:M62)</f>
        <v>889</v>
      </c>
      <c r="K62" s="709" t="s">
        <v>367</v>
      </c>
      <c r="L62" s="709">
        <v>889</v>
      </c>
      <c r="M62" s="709" t="s">
        <v>367</v>
      </c>
      <c r="N62" s="709" t="s">
        <v>367</v>
      </c>
      <c r="O62" s="709" t="s">
        <v>367</v>
      </c>
      <c r="P62" s="709" t="s">
        <v>367</v>
      </c>
      <c r="Q62" s="709" t="s">
        <v>367</v>
      </c>
      <c r="R62" s="709" t="s">
        <v>367</v>
      </c>
      <c r="S62" s="261">
        <f>SUM(T62:V62)</f>
        <v>272</v>
      </c>
      <c r="T62" s="709" t="s">
        <v>367</v>
      </c>
      <c r="U62" s="709">
        <v>272</v>
      </c>
      <c r="V62" s="709" t="s">
        <v>367</v>
      </c>
      <c r="W62" s="709" t="s">
        <v>367</v>
      </c>
      <c r="X62" s="709" t="s">
        <v>367</v>
      </c>
      <c r="Y62" s="709" t="s">
        <v>367</v>
      </c>
      <c r="Z62" s="709" t="s">
        <v>367</v>
      </c>
      <c r="AA62" s="710" t="s">
        <v>367</v>
      </c>
      <c r="AB62" s="75"/>
    </row>
    <row r="63" spans="1:27" s="178" customFormat="1" ht="18.75" customHeight="1">
      <c r="A63" s="262" t="s">
        <v>127</v>
      </c>
      <c r="B63" s="263"/>
      <c r="C63" s="264"/>
      <c r="D63" s="264"/>
      <c r="E63" s="264"/>
      <c r="F63" s="264"/>
      <c r="G63" s="264"/>
      <c r="H63" s="265"/>
      <c r="I63" s="265"/>
      <c r="J63" s="265"/>
      <c r="K63" s="265"/>
      <c r="L63" s="265"/>
      <c r="M63" s="265"/>
      <c r="N63" s="265"/>
      <c r="O63" s="265"/>
      <c r="P63" s="265"/>
      <c r="Q63" s="265"/>
      <c r="R63" s="265"/>
      <c r="S63" s="265"/>
      <c r="T63" s="265"/>
      <c r="U63" s="265"/>
      <c r="V63" s="265"/>
      <c r="W63" s="265"/>
      <c r="X63" s="265"/>
      <c r="Y63" s="265"/>
      <c r="Z63" s="265"/>
      <c r="AA63" s="265"/>
    </row>
  </sheetData>
  <sheetProtection/>
  <mergeCells count="35">
    <mergeCell ref="A10:D10"/>
    <mergeCell ref="Y5:Y7"/>
    <mergeCell ref="AA5:AA7"/>
    <mergeCell ref="A8:D8"/>
    <mergeCell ref="A9:D9"/>
    <mergeCell ref="C3:C7"/>
    <mergeCell ref="A3:A7"/>
    <mergeCell ref="E5:E7"/>
    <mergeCell ref="F5:F7"/>
    <mergeCell ref="E3:N3"/>
    <mergeCell ref="O3:R3"/>
    <mergeCell ref="S3:W3"/>
    <mergeCell ref="X3:AA3"/>
    <mergeCell ref="E4:I4"/>
    <mergeCell ref="J4:N4"/>
    <mergeCell ref="W4:W7"/>
    <mergeCell ref="X4:X7"/>
    <mergeCell ref="Z4:Z7"/>
    <mergeCell ref="L5:L7"/>
    <mergeCell ref="M5:M7"/>
    <mergeCell ref="S4:V4"/>
    <mergeCell ref="S5:S7"/>
    <mergeCell ref="T5:T7"/>
    <mergeCell ref="U5:U7"/>
    <mergeCell ref="V5:V7"/>
    <mergeCell ref="G5:G7"/>
    <mergeCell ref="H5:H7"/>
    <mergeCell ref="I6:I7"/>
    <mergeCell ref="J5:J7"/>
    <mergeCell ref="R5:R7"/>
    <mergeCell ref="K5:K7"/>
    <mergeCell ref="N6:N7"/>
    <mergeCell ref="Q5:Q6"/>
    <mergeCell ref="O5:O6"/>
    <mergeCell ref="P5:P7"/>
  </mergeCells>
  <printOptions/>
  <pageMargins left="0.76" right="0.37" top="0.7" bottom="0.42" header="0" footer="0"/>
  <pageSetup horizontalDpi="600" verticalDpi="600" orientation="portrait" pageOrder="overThenDown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84"/>
  <sheetViews>
    <sheetView showOutlineSymbols="0" zoomScale="90" zoomScaleNormal="9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6" sqref="E6"/>
    </sheetView>
  </sheetViews>
  <sheetFormatPr defaultColWidth="8.75390625" defaultRowHeight="14.25"/>
  <cols>
    <col min="1" max="1" width="7.50390625" style="90" customWidth="1"/>
    <col min="2" max="2" width="0.875" style="90" customWidth="1"/>
    <col min="3" max="3" width="11.00390625" style="90" customWidth="1"/>
    <col min="4" max="4" width="0.875" style="90" customWidth="1"/>
    <col min="5" max="7" width="8.50390625" style="90" customWidth="1"/>
    <col min="8" max="8" width="8.875" style="90" customWidth="1"/>
    <col min="9" max="9" width="8.50390625" style="90" customWidth="1"/>
    <col min="10" max="10" width="8.875" style="90" customWidth="1"/>
    <col min="11" max="16" width="8.50390625" style="90" customWidth="1"/>
    <col min="17" max="18" width="8.875" style="90" customWidth="1"/>
    <col min="19" max="21" width="8.50390625" style="90" customWidth="1"/>
    <col min="22" max="22" width="4.50390625" style="90" customWidth="1"/>
    <col min="23" max="16384" width="8.75390625" style="90" customWidth="1"/>
  </cols>
  <sheetData>
    <row r="1" spans="1:21" s="269" customFormat="1" ht="30" customHeight="1">
      <c r="A1" s="736" t="s">
        <v>128</v>
      </c>
      <c r="B1" s="266"/>
      <c r="C1" s="267"/>
      <c r="D1" s="267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</row>
    <row r="2" spans="1:21" ht="15" customHeight="1" thickBot="1">
      <c r="A2" s="270" t="s">
        <v>129</v>
      </c>
      <c r="B2" s="271"/>
      <c r="C2" s="271"/>
      <c r="D2" s="271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</row>
    <row r="3" spans="1:22" ht="37.5" customHeight="1">
      <c r="A3" s="963" t="s">
        <v>111</v>
      </c>
      <c r="B3" s="273"/>
      <c r="C3" s="965" t="s">
        <v>112</v>
      </c>
      <c r="D3" s="274"/>
      <c r="E3" s="959" t="s">
        <v>130</v>
      </c>
      <c r="F3" s="960"/>
      <c r="G3" s="960"/>
      <c r="H3" s="960"/>
      <c r="I3" s="960"/>
      <c r="J3" s="959" t="s">
        <v>131</v>
      </c>
      <c r="K3" s="960"/>
      <c r="L3" s="959" t="s">
        <v>132</v>
      </c>
      <c r="M3" s="960"/>
      <c r="N3" s="960"/>
      <c r="O3" s="960"/>
      <c r="P3" s="961"/>
      <c r="Q3" s="959" t="s">
        <v>133</v>
      </c>
      <c r="R3" s="960"/>
      <c r="S3" s="960"/>
      <c r="T3" s="960"/>
      <c r="U3" s="962"/>
      <c r="V3" s="275"/>
    </row>
    <row r="4" spans="1:22" ht="37.5" customHeight="1" thickBot="1">
      <c r="A4" s="964"/>
      <c r="B4" s="276"/>
      <c r="C4" s="966"/>
      <c r="D4" s="277"/>
      <c r="E4" s="278" t="s">
        <v>134</v>
      </c>
      <c r="F4" s="278" t="s">
        <v>135</v>
      </c>
      <c r="G4" s="279" t="s">
        <v>136</v>
      </c>
      <c r="H4" s="278" t="s">
        <v>137</v>
      </c>
      <c r="I4" s="278" t="s">
        <v>80</v>
      </c>
      <c r="J4" s="278" t="s">
        <v>134</v>
      </c>
      <c r="K4" s="278" t="s">
        <v>80</v>
      </c>
      <c r="L4" s="278" t="s">
        <v>134</v>
      </c>
      <c r="M4" s="278" t="s">
        <v>135</v>
      </c>
      <c r="N4" s="279" t="s">
        <v>136</v>
      </c>
      <c r="O4" s="278" t="s">
        <v>137</v>
      </c>
      <c r="P4" s="278" t="s">
        <v>80</v>
      </c>
      <c r="Q4" s="280" t="s">
        <v>134</v>
      </c>
      <c r="R4" s="280" t="s">
        <v>135</v>
      </c>
      <c r="S4" s="280" t="s">
        <v>136</v>
      </c>
      <c r="T4" s="280" t="s">
        <v>137</v>
      </c>
      <c r="U4" s="281" t="s">
        <v>80</v>
      </c>
      <c r="V4" s="275"/>
    </row>
    <row r="5" spans="1:22" ht="30" customHeight="1">
      <c r="A5" s="914" t="s">
        <v>366</v>
      </c>
      <c r="B5" s="880"/>
      <c r="C5" s="880"/>
      <c r="D5" s="880"/>
      <c r="E5" s="282">
        <v>2547</v>
      </c>
      <c r="F5" s="156">
        <v>237</v>
      </c>
      <c r="G5" s="156">
        <v>579</v>
      </c>
      <c r="H5" s="156">
        <v>3082</v>
      </c>
      <c r="I5" s="156">
        <v>38</v>
      </c>
      <c r="J5" s="156">
        <v>57755</v>
      </c>
      <c r="K5" s="156">
        <v>775</v>
      </c>
      <c r="L5" s="156">
        <v>7272</v>
      </c>
      <c r="M5" s="156">
        <v>1</v>
      </c>
      <c r="N5" s="156">
        <v>0</v>
      </c>
      <c r="O5" s="156">
        <v>4</v>
      </c>
      <c r="P5" s="156">
        <v>130</v>
      </c>
      <c r="Q5" s="156">
        <v>20473</v>
      </c>
      <c r="R5" s="156">
        <v>5130</v>
      </c>
      <c r="S5" s="156">
        <v>1139</v>
      </c>
      <c r="T5" s="156">
        <v>983</v>
      </c>
      <c r="U5" s="283">
        <v>3804</v>
      </c>
      <c r="V5" s="275"/>
    </row>
    <row r="6" spans="1:22" ht="30" customHeight="1">
      <c r="A6" s="916">
        <v>18</v>
      </c>
      <c r="B6" s="881"/>
      <c r="C6" s="881"/>
      <c r="D6" s="881"/>
      <c r="E6" s="160">
        <v>5479</v>
      </c>
      <c r="F6" s="160">
        <v>180</v>
      </c>
      <c r="G6" s="160">
        <v>563</v>
      </c>
      <c r="H6" s="160">
        <v>2783</v>
      </c>
      <c r="I6" s="160">
        <v>0</v>
      </c>
      <c r="J6" s="160">
        <v>50490</v>
      </c>
      <c r="K6" s="160">
        <v>210</v>
      </c>
      <c r="L6" s="160">
        <v>7555</v>
      </c>
      <c r="M6" s="160">
        <v>42</v>
      </c>
      <c r="N6" s="160">
        <v>0</v>
      </c>
      <c r="O6" s="160">
        <v>5</v>
      </c>
      <c r="P6" s="160">
        <v>0</v>
      </c>
      <c r="Q6" s="160">
        <v>14990</v>
      </c>
      <c r="R6" s="160">
        <v>2896</v>
      </c>
      <c r="S6" s="160">
        <v>2068</v>
      </c>
      <c r="T6" s="160">
        <v>603</v>
      </c>
      <c r="U6" s="284">
        <v>2040</v>
      </c>
      <c r="V6" s="275"/>
    </row>
    <row r="7" spans="1:21" s="118" customFormat="1" ht="39.75" customHeight="1">
      <c r="A7" s="919">
        <v>19</v>
      </c>
      <c r="B7" s="873"/>
      <c r="C7" s="873"/>
      <c r="D7" s="873"/>
      <c r="E7" s="726">
        <f aca="true" t="shared" si="0" ref="E7:U7">SUM(E8,E9,E10,E11,E12,E13,E17,E20,E21,E26,E33,E38,E42,E46,E50,E53,E56)</f>
        <v>2380</v>
      </c>
      <c r="F7" s="726">
        <f t="shared" si="0"/>
        <v>219</v>
      </c>
      <c r="G7" s="726">
        <f t="shared" si="0"/>
        <v>871</v>
      </c>
      <c r="H7" s="726">
        <f t="shared" si="0"/>
        <v>3332</v>
      </c>
      <c r="I7" s="726">
        <f t="shared" si="0"/>
        <v>8</v>
      </c>
      <c r="J7" s="727">
        <f t="shared" si="0"/>
        <v>49639</v>
      </c>
      <c r="K7" s="737">
        <f t="shared" si="0"/>
        <v>30</v>
      </c>
      <c r="L7" s="727">
        <f t="shared" si="0"/>
        <v>9604</v>
      </c>
      <c r="M7" s="738">
        <f t="shared" si="0"/>
        <v>8</v>
      </c>
      <c r="N7" s="727">
        <f t="shared" si="0"/>
        <v>4</v>
      </c>
      <c r="O7" s="727">
        <f t="shared" si="0"/>
        <v>12</v>
      </c>
      <c r="P7" s="727">
        <f t="shared" si="0"/>
        <v>10</v>
      </c>
      <c r="Q7" s="727">
        <f t="shared" si="0"/>
        <v>11575</v>
      </c>
      <c r="R7" s="727">
        <f t="shared" si="0"/>
        <v>1107</v>
      </c>
      <c r="S7" s="727">
        <f t="shared" si="0"/>
        <v>678</v>
      </c>
      <c r="T7" s="727">
        <f t="shared" si="0"/>
        <v>456</v>
      </c>
      <c r="U7" s="731">
        <f t="shared" si="0"/>
        <v>2812</v>
      </c>
    </row>
    <row r="8" spans="1:22" ht="26.25" customHeight="1">
      <c r="A8" s="164" t="s">
        <v>57</v>
      </c>
      <c r="B8" s="120"/>
      <c r="C8" s="2" t="s">
        <v>12</v>
      </c>
      <c r="D8" s="2"/>
      <c r="E8" s="583">
        <v>169</v>
      </c>
      <c r="F8" s="583" t="s">
        <v>367</v>
      </c>
      <c r="G8" s="583" t="s">
        <v>367</v>
      </c>
      <c r="H8" s="583" t="s">
        <v>367</v>
      </c>
      <c r="I8" s="583" t="s">
        <v>367</v>
      </c>
      <c r="J8" s="583">
        <v>11905</v>
      </c>
      <c r="K8" s="583" t="s">
        <v>367</v>
      </c>
      <c r="L8" s="583">
        <v>8736</v>
      </c>
      <c r="M8" s="583" t="s">
        <v>367</v>
      </c>
      <c r="N8" s="583" t="s">
        <v>367</v>
      </c>
      <c r="O8" s="583" t="s">
        <v>367</v>
      </c>
      <c r="P8" s="583" t="s">
        <v>367</v>
      </c>
      <c r="Q8" s="583">
        <v>1137</v>
      </c>
      <c r="R8" s="583" t="s">
        <v>367</v>
      </c>
      <c r="S8" s="583" t="s">
        <v>367</v>
      </c>
      <c r="T8" s="583" t="s">
        <v>367</v>
      </c>
      <c r="U8" s="602" t="s">
        <v>367</v>
      </c>
      <c r="V8" s="75"/>
    </row>
    <row r="9" spans="1:22" ht="26.25" customHeight="1">
      <c r="A9" s="164" t="s">
        <v>58</v>
      </c>
      <c r="B9" s="120"/>
      <c r="C9" s="2" t="s">
        <v>13</v>
      </c>
      <c r="D9" s="2"/>
      <c r="E9" s="583">
        <v>199</v>
      </c>
      <c r="F9" s="583" t="s">
        <v>367</v>
      </c>
      <c r="G9" s="583" t="s">
        <v>367</v>
      </c>
      <c r="H9" s="583" t="s">
        <v>367</v>
      </c>
      <c r="I9" s="583" t="s">
        <v>367</v>
      </c>
      <c r="J9" s="583">
        <v>3889</v>
      </c>
      <c r="K9" s="583" t="s">
        <v>367</v>
      </c>
      <c r="L9" s="583">
        <v>7</v>
      </c>
      <c r="M9" s="583" t="s">
        <v>367</v>
      </c>
      <c r="N9" s="583" t="s">
        <v>367</v>
      </c>
      <c r="O9" s="583" t="s">
        <v>367</v>
      </c>
      <c r="P9" s="583" t="s">
        <v>367</v>
      </c>
      <c r="Q9" s="583">
        <v>386</v>
      </c>
      <c r="R9" s="583" t="s">
        <v>367</v>
      </c>
      <c r="S9" s="583" t="s">
        <v>367</v>
      </c>
      <c r="T9" s="583">
        <v>21</v>
      </c>
      <c r="U9" s="602" t="s">
        <v>367</v>
      </c>
      <c r="V9" s="75"/>
    </row>
    <row r="10" spans="1:22" ht="26.25" customHeight="1">
      <c r="A10" s="164" t="s">
        <v>59</v>
      </c>
      <c r="B10" s="120"/>
      <c r="C10" s="2" t="s">
        <v>14</v>
      </c>
      <c r="D10" s="2"/>
      <c r="E10" s="583">
        <v>138</v>
      </c>
      <c r="F10" s="583" t="s">
        <v>367</v>
      </c>
      <c r="G10" s="583" t="s">
        <v>367</v>
      </c>
      <c r="H10" s="583" t="s">
        <v>367</v>
      </c>
      <c r="I10" s="583" t="s">
        <v>367</v>
      </c>
      <c r="J10" s="583">
        <v>2218</v>
      </c>
      <c r="K10" s="583" t="s">
        <v>367</v>
      </c>
      <c r="L10" s="583">
        <v>3</v>
      </c>
      <c r="M10" s="583" t="s">
        <v>367</v>
      </c>
      <c r="N10" s="583" t="s">
        <v>367</v>
      </c>
      <c r="O10" s="583" t="s">
        <v>367</v>
      </c>
      <c r="P10" s="583" t="s">
        <v>367</v>
      </c>
      <c r="Q10" s="583">
        <v>1064</v>
      </c>
      <c r="R10" s="583" t="s">
        <v>367</v>
      </c>
      <c r="S10" s="583" t="s">
        <v>367</v>
      </c>
      <c r="T10" s="583">
        <v>109</v>
      </c>
      <c r="U10" s="602" t="s">
        <v>367</v>
      </c>
      <c r="V10" s="75"/>
    </row>
    <row r="11" spans="1:22" ht="26.25" customHeight="1">
      <c r="A11" s="165" t="s">
        <v>60</v>
      </c>
      <c r="B11" s="122"/>
      <c r="C11" s="2" t="s">
        <v>15</v>
      </c>
      <c r="D11" s="2"/>
      <c r="E11" s="583">
        <v>2</v>
      </c>
      <c r="F11" s="583" t="s">
        <v>367</v>
      </c>
      <c r="G11" s="583" t="s">
        <v>367</v>
      </c>
      <c r="H11" s="583" t="s">
        <v>367</v>
      </c>
      <c r="I11" s="583" t="s">
        <v>367</v>
      </c>
      <c r="J11" s="583">
        <v>3169</v>
      </c>
      <c r="K11" s="583" t="s">
        <v>367</v>
      </c>
      <c r="L11" s="583">
        <v>3</v>
      </c>
      <c r="M11" s="583" t="s">
        <v>367</v>
      </c>
      <c r="N11" s="583" t="s">
        <v>367</v>
      </c>
      <c r="O11" s="583" t="s">
        <v>367</v>
      </c>
      <c r="P11" s="583" t="s">
        <v>367</v>
      </c>
      <c r="Q11" s="583">
        <v>178</v>
      </c>
      <c r="R11" s="583" t="s">
        <v>367</v>
      </c>
      <c r="S11" s="583" t="s">
        <v>367</v>
      </c>
      <c r="T11" s="583" t="s">
        <v>367</v>
      </c>
      <c r="U11" s="602">
        <v>27</v>
      </c>
      <c r="V11" s="75"/>
    </row>
    <row r="12" spans="1:22" ht="26.25" customHeight="1">
      <c r="A12" s="164" t="s">
        <v>0</v>
      </c>
      <c r="B12" s="120"/>
      <c r="C12" s="2" t="s">
        <v>16</v>
      </c>
      <c r="D12" s="2"/>
      <c r="E12" s="583" t="s">
        <v>367</v>
      </c>
      <c r="F12" s="583" t="s">
        <v>367</v>
      </c>
      <c r="G12" s="583" t="s">
        <v>367</v>
      </c>
      <c r="H12" s="583" t="s">
        <v>367</v>
      </c>
      <c r="I12" s="583" t="s">
        <v>367</v>
      </c>
      <c r="J12" s="583">
        <v>130</v>
      </c>
      <c r="K12" s="583" t="s">
        <v>367</v>
      </c>
      <c r="L12" s="583" t="s">
        <v>367</v>
      </c>
      <c r="M12" s="583" t="s">
        <v>367</v>
      </c>
      <c r="N12" s="583" t="s">
        <v>367</v>
      </c>
      <c r="O12" s="583" t="s">
        <v>367</v>
      </c>
      <c r="P12" s="583" t="s">
        <v>367</v>
      </c>
      <c r="Q12" s="583">
        <v>44</v>
      </c>
      <c r="R12" s="583">
        <v>40</v>
      </c>
      <c r="S12" s="583" t="s">
        <v>367</v>
      </c>
      <c r="T12" s="583" t="s">
        <v>367</v>
      </c>
      <c r="U12" s="602" t="s">
        <v>367</v>
      </c>
      <c r="V12" s="75"/>
    </row>
    <row r="13" spans="1:22" ht="26.25" customHeight="1">
      <c r="A13" s="164" t="s">
        <v>1</v>
      </c>
      <c r="B13" s="120"/>
      <c r="C13" s="2"/>
      <c r="D13" s="2"/>
      <c r="E13" s="584">
        <f aca="true" t="shared" si="1" ref="E13:U13">SUM(E14:E16)</f>
        <v>18</v>
      </c>
      <c r="F13" s="584">
        <f t="shared" si="1"/>
        <v>17</v>
      </c>
      <c r="G13" s="584">
        <f t="shared" si="1"/>
        <v>18</v>
      </c>
      <c r="H13" s="584">
        <f t="shared" si="1"/>
        <v>61</v>
      </c>
      <c r="I13" s="584">
        <f t="shared" si="1"/>
        <v>0</v>
      </c>
      <c r="J13" s="584">
        <f t="shared" si="1"/>
        <v>1230</v>
      </c>
      <c r="K13" s="584">
        <f t="shared" si="1"/>
        <v>0</v>
      </c>
      <c r="L13" s="584">
        <f t="shared" si="1"/>
        <v>1</v>
      </c>
      <c r="M13" s="584">
        <f t="shared" si="1"/>
        <v>1</v>
      </c>
      <c r="N13" s="584">
        <f t="shared" si="1"/>
        <v>0</v>
      </c>
      <c r="O13" s="584">
        <f t="shared" si="1"/>
        <v>3</v>
      </c>
      <c r="P13" s="584">
        <f t="shared" si="1"/>
        <v>0</v>
      </c>
      <c r="Q13" s="584">
        <f t="shared" si="1"/>
        <v>2411</v>
      </c>
      <c r="R13" s="584">
        <f t="shared" si="1"/>
        <v>1</v>
      </c>
      <c r="S13" s="584">
        <f t="shared" si="1"/>
        <v>0</v>
      </c>
      <c r="T13" s="584">
        <f t="shared" si="1"/>
        <v>266</v>
      </c>
      <c r="U13" s="608">
        <f t="shared" si="1"/>
        <v>1220</v>
      </c>
      <c r="V13" s="75"/>
    </row>
    <row r="14" spans="1:22" ht="26.25" customHeight="1">
      <c r="A14" s="166"/>
      <c r="B14" s="126"/>
      <c r="C14" s="3" t="s">
        <v>17</v>
      </c>
      <c r="D14" s="3"/>
      <c r="E14" s="585">
        <v>1</v>
      </c>
      <c r="F14" s="585" t="s">
        <v>367</v>
      </c>
      <c r="G14" s="585" t="s">
        <v>367</v>
      </c>
      <c r="H14" s="585" t="s">
        <v>367</v>
      </c>
      <c r="I14" s="585" t="s">
        <v>367</v>
      </c>
      <c r="J14" s="585">
        <v>891</v>
      </c>
      <c r="K14" s="585" t="s">
        <v>367</v>
      </c>
      <c r="L14" s="585" t="s">
        <v>367</v>
      </c>
      <c r="M14" s="585" t="s">
        <v>367</v>
      </c>
      <c r="N14" s="585" t="s">
        <v>367</v>
      </c>
      <c r="O14" s="585" t="s">
        <v>367</v>
      </c>
      <c r="P14" s="585" t="s">
        <v>367</v>
      </c>
      <c r="Q14" s="585">
        <v>948</v>
      </c>
      <c r="R14" s="585" t="s">
        <v>367</v>
      </c>
      <c r="S14" s="585" t="s">
        <v>367</v>
      </c>
      <c r="T14" s="585" t="s">
        <v>367</v>
      </c>
      <c r="U14" s="614">
        <v>1094</v>
      </c>
      <c r="V14" s="75"/>
    </row>
    <row r="15" spans="1:22" ht="26.25" customHeight="1">
      <c r="A15" s="166"/>
      <c r="B15" s="126"/>
      <c r="C15" s="3" t="s">
        <v>19</v>
      </c>
      <c r="D15" s="3"/>
      <c r="E15" s="585" t="s">
        <v>367</v>
      </c>
      <c r="F15" s="585" t="s">
        <v>367</v>
      </c>
      <c r="G15" s="585">
        <v>1</v>
      </c>
      <c r="H15" s="585">
        <v>44</v>
      </c>
      <c r="I15" s="585" t="s">
        <v>367</v>
      </c>
      <c r="J15" s="585">
        <v>320</v>
      </c>
      <c r="K15" s="585" t="s">
        <v>367</v>
      </c>
      <c r="L15" s="585">
        <v>1</v>
      </c>
      <c r="M15" s="585">
        <v>1</v>
      </c>
      <c r="N15" s="585" t="s">
        <v>367</v>
      </c>
      <c r="O15" s="585">
        <v>3</v>
      </c>
      <c r="P15" s="585" t="s">
        <v>367</v>
      </c>
      <c r="Q15" s="585">
        <v>1251</v>
      </c>
      <c r="R15" s="585" t="s">
        <v>367</v>
      </c>
      <c r="S15" s="585" t="s">
        <v>367</v>
      </c>
      <c r="T15" s="585">
        <v>266</v>
      </c>
      <c r="U15" s="614">
        <v>126</v>
      </c>
      <c r="V15" s="75"/>
    </row>
    <row r="16" spans="1:22" ht="26.25" customHeight="1">
      <c r="A16" s="166"/>
      <c r="B16" s="126"/>
      <c r="C16" s="3" t="s">
        <v>20</v>
      </c>
      <c r="D16" s="3"/>
      <c r="E16" s="586">
        <v>17</v>
      </c>
      <c r="F16" s="586">
        <v>17</v>
      </c>
      <c r="G16" s="586">
        <v>17</v>
      </c>
      <c r="H16" s="586">
        <v>17</v>
      </c>
      <c r="I16" s="586" t="s">
        <v>367</v>
      </c>
      <c r="J16" s="586">
        <v>19</v>
      </c>
      <c r="K16" s="586" t="s">
        <v>367</v>
      </c>
      <c r="L16" s="586" t="s">
        <v>367</v>
      </c>
      <c r="M16" s="586" t="s">
        <v>367</v>
      </c>
      <c r="N16" s="586" t="s">
        <v>367</v>
      </c>
      <c r="O16" s="586" t="s">
        <v>367</v>
      </c>
      <c r="P16" s="586" t="s">
        <v>367</v>
      </c>
      <c r="Q16" s="586">
        <v>212</v>
      </c>
      <c r="R16" s="586">
        <v>1</v>
      </c>
      <c r="S16" s="586" t="s">
        <v>367</v>
      </c>
      <c r="T16" s="586" t="s">
        <v>367</v>
      </c>
      <c r="U16" s="617" t="s">
        <v>367</v>
      </c>
      <c r="V16" s="75"/>
    </row>
    <row r="17" spans="1:22" ht="26.25" customHeight="1">
      <c r="A17" s="164" t="s">
        <v>2</v>
      </c>
      <c r="B17" s="120"/>
      <c r="C17" s="2"/>
      <c r="D17" s="2"/>
      <c r="E17" s="584">
        <f aca="true" t="shared" si="2" ref="E17:U17">SUM(E18:E19)</f>
        <v>0</v>
      </c>
      <c r="F17" s="618">
        <f t="shared" si="2"/>
        <v>0</v>
      </c>
      <c r="G17" s="584">
        <f t="shared" si="2"/>
        <v>0</v>
      </c>
      <c r="H17" s="584">
        <f t="shared" si="2"/>
        <v>0</v>
      </c>
      <c r="I17" s="584">
        <f t="shared" si="2"/>
        <v>0</v>
      </c>
      <c r="J17" s="584">
        <f t="shared" si="2"/>
        <v>737</v>
      </c>
      <c r="K17" s="584">
        <f t="shared" si="2"/>
        <v>0</v>
      </c>
      <c r="L17" s="584">
        <f t="shared" si="2"/>
        <v>0</v>
      </c>
      <c r="M17" s="618">
        <f t="shared" si="2"/>
        <v>0</v>
      </c>
      <c r="N17" s="584">
        <f t="shared" si="2"/>
        <v>0</v>
      </c>
      <c r="O17" s="584">
        <f t="shared" si="2"/>
        <v>0</v>
      </c>
      <c r="P17" s="584">
        <f t="shared" si="2"/>
        <v>0</v>
      </c>
      <c r="Q17" s="584">
        <f t="shared" si="2"/>
        <v>0</v>
      </c>
      <c r="R17" s="618">
        <f t="shared" si="2"/>
        <v>0</v>
      </c>
      <c r="S17" s="584">
        <f t="shared" si="2"/>
        <v>0</v>
      </c>
      <c r="T17" s="584">
        <f t="shared" si="2"/>
        <v>0</v>
      </c>
      <c r="U17" s="608">
        <f t="shared" si="2"/>
        <v>0</v>
      </c>
      <c r="V17" s="75"/>
    </row>
    <row r="18" spans="1:22" ht="26.25" customHeight="1">
      <c r="A18" s="166"/>
      <c r="B18" s="126"/>
      <c r="C18" s="3" t="s">
        <v>18</v>
      </c>
      <c r="D18" s="3"/>
      <c r="E18" s="585" t="s">
        <v>367</v>
      </c>
      <c r="F18" s="585" t="s">
        <v>367</v>
      </c>
      <c r="G18" s="585" t="s">
        <v>367</v>
      </c>
      <c r="H18" s="585" t="s">
        <v>367</v>
      </c>
      <c r="I18" s="585" t="s">
        <v>367</v>
      </c>
      <c r="J18" s="585">
        <v>498</v>
      </c>
      <c r="K18" s="585" t="s">
        <v>367</v>
      </c>
      <c r="L18" s="585" t="s">
        <v>367</v>
      </c>
      <c r="M18" s="585" t="s">
        <v>367</v>
      </c>
      <c r="N18" s="585" t="s">
        <v>367</v>
      </c>
      <c r="O18" s="585" t="s">
        <v>367</v>
      </c>
      <c r="P18" s="585" t="s">
        <v>367</v>
      </c>
      <c r="Q18" s="585" t="s">
        <v>367</v>
      </c>
      <c r="R18" s="585" t="s">
        <v>367</v>
      </c>
      <c r="S18" s="585" t="s">
        <v>367</v>
      </c>
      <c r="T18" s="585" t="s">
        <v>367</v>
      </c>
      <c r="U18" s="614" t="s">
        <v>367</v>
      </c>
      <c r="V18" s="75"/>
    </row>
    <row r="19" spans="1:22" ht="26.25" customHeight="1">
      <c r="A19" s="166"/>
      <c r="B19" s="126"/>
      <c r="C19" s="3" t="s">
        <v>21</v>
      </c>
      <c r="D19" s="3"/>
      <c r="E19" s="585" t="s">
        <v>367</v>
      </c>
      <c r="F19" s="585" t="s">
        <v>367</v>
      </c>
      <c r="G19" s="585" t="s">
        <v>367</v>
      </c>
      <c r="H19" s="585" t="s">
        <v>367</v>
      </c>
      <c r="I19" s="585" t="s">
        <v>367</v>
      </c>
      <c r="J19" s="585">
        <v>239</v>
      </c>
      <c r="K19" s="585" t="s">
        <v>367</v>
      </c>
      <c r="L19" s="585" t="s">
        <v>367</v>
      </c>
      <c r="M19" s="585" t="s">
        <v>367</v>
      </c>
      <c r="N19" s="585" t="s">
        <v>367</v>
      </c>
      <c r="O19" s="585" t="s">
        <v>367</v>
      </c>
      <c r="P19" s="585" t="s">
        <v>367</v>
      </c>
      <c r="Q19" s="585" t="s">
        <v>367</v>
      </c>
      <c r="R19" s="585" t="s">
        <v>367</v>
      </c>
      <c r="S19" s="585" t="s">
        <v>367</v>
      </c>
      <c r="T19" s="585" t="s">
        <v>367</v>
      </c>
      <c r="U19" s="614" t="s">
        <v>367</v>
      </c>
      <c r="V19" s="75"/>
    </row>
    <row r="20" spans="1:22" ht="26.25" customHeight="1">
      <c r="A20" s="285" t="s">
        <v>3</v>
      </c>
      <c r="B20" s="286"/>
      <c r="C20" s="287" t="s">
        <v>22</v>
      </c>
      <c r="D20" s="287"/>
      <c r="E20" s="699">
        <v>38</v>
      </c>
      <c r="F20" s="699"/>
      <c r="G20" s="699" t="s">
        <v>367</v>
      </c>
      <c r="H20" s="699" t="s">
        <v>367</v>
      </c>
      <c r="I20" s="699" t="s">
        <v>367</v>
      </c>
      <c r="J20" s="699">
        <v>1227</v>
      </c>
      <c r="K20" s="699" t="s">
        <v>367</v>
      </c>
      <c r="L20" s="699" t="s">
        <v>367</v>
      </c>
      <c r="M20" s="699"/>
      <c r="N20" s="699" t="s">
        <v>367</v>
      </c>
      <c r="O20" s="699" t="s">
        <v>367</v>
      </c>
      <c r="P20" s="699" t="s">
        <v>367</v>
      </c>
      <c r="Q20" s="699">
        <v>149</v>
      </c>
      <c r="R20" s="699"/>
      <c r="S20" s="699" t="s">
        <v>367</v>
      </c>
      <c r="T20" s="699" t="s">
        <v>367</v>
      </c>
      <c r="U20" s="700" t="s">
        <v>367</v>
      </c>
      <c r="V20" s="75"/>
    </row>
    <row r="21" spans="1:22" ht="26.25" customHeight="1">
      <c r="A21" s="167" t="s">
        <v>4</v>
      </c>
      <c r="B21" s="129"/>
      <c r="C21" s="4"/>
      <c r="D21" s="4"/>
      <c r="E21" s="584">
        <f aca="true" t="shared" si="3" ref="E21:U21">SUM(E22:E25)</f>
        <v>73</v>
      </c>
      <c r="F21" s="584">
        <f t="shared" si="3"/>
        <v>0</v>
      </c>
      <c r="G21" s="584">
        <f t="shared" si="3"/>
        <v>0</v>
      </c>
      <c r="H21" s="584">
        <f t="shared" si="3"/>
        <v>468</v>
      </c>
      <c r="I21" s="584">
        <f t="shared" si="3"/>
        <v>0</v>
      </c>
      <c r="J21" s="584">
        <f t="shared" si="3"/>
        <v>879</v>
      </c>
      <c r="K21" s="584">
        <f t="shared" si="3"/>
        <v>30</v>
      </c>
      <c r="L21" s="584">
        <f t="shared" si="3"/>
        <v>0</v>
      </c>
      <c r="M21" s="584">
        <f t="shared" si="3"/>
        <v>0</v>
      </c>
      <c r="N21" s="584">
        <f t="shared" si="3"/>
        <v>0</v>
      </c>
      <c r="O21" s="584">
        <f t="shared" si="3"/>
        <v>0</v>
      </c>
      <c r="P21" s="584">
        <f t="shared" si="3"/>
        <v>0</v>
      </c>
      <c r="Q21" s="584">
        <f t="shared" si="3"/>
        <v>159</v>
      </c>
      <c r="R21" s="584">
        <f t="shared" si="3"/>
        <v>86</v>
      </c>
      <c r="S21" s="584">
        <f t="shared" si="3"/>
        <v>0</v>
      </c>
      <c r="T21" s="584">
        <f t="shared" si="3"/>
        <v>12</v>
      </c>
      <c r="U21" s="608">
        <f t="shared" si="3"/>
        <v>0</v>
      </c>
      <c r="V21" s="46"/>
    </row>
    <row r="22" spans="1:22" ht="26.25" customHeight="1">
      <c r="A22" s="166"/>
      <c r="B22" s="126"/>
      <c r="C22" s="3" t="s">
        <v>23</v>
      </c>
      <c r="D22" s="3"/>
      <c r="E22" s="585">
        <v>14</v>
      </c>
      <c r="F22" s="585" t="s">
        <v>367</v>
      </c>
      <c r="G22" s="585" t="s">
        <v>367</v>
      </c>
      <c r="H22" s="585">
        <v>468</v>
      </c>
      <c r="I22" s="585" t="s">
        <v>367</v>
      </c>
      <c r="J22" s="585">
        <v>553</v>
      </c>
      <c r="K22" s="585" t="s">
        <v>367</v>
      </c>
      <c r="L22" s="585" t="s">
        <v>367</v>
      </c>
      <c r="M22" s="585" t="s">
        <v>367</v>
      </c>
      <c r="N22" s="585" t="s">
        <v>367</v>
      </c>
      <c r="O22" s="585" t="s">
        <v>367</v>
      </c>
      <c r="P22" s="585" t="s">
        <v>367</v>
      </c>
      <c r="Q22" s="585" t="s">
        <v>367</v>
      </c>
      <c r="R22" s="585" t="s">
        <v>367</v>
      </c>
      <c r="S22" s="585" t="s">
        <v>367</v>
      </c>
      <c r="T22" s="585" t="s">
        <v>367</v>
      </c>
      <c r="U22" s="614" t="s">
        <v>367</v>
      </c>
      <c r="V22" s="75"/>
    </row>
    <row r="23" spans="1:22" ht="26.25" customHeight="1">
      <c r="A23" s="166"/>
      <c r="B23" s="126"/>
      <c r="C23" s="3" t="s">
        <v>28</v>
      </c>
      <c r="D23" s="3"/>
      <c r="E23" s="585">
        <v>59</v>
      </c>
      <c r="F23" s="585" t="s">
        <v>367</v>
      </c>
      <c r="G23" s="585" t="s">
        <v>367</v>
      </c>
      <c r="H23" s="585" t="s">
        <v>367</v>
      </c>
      <c r="I23" s="585" t="s">
        <v>367</v>
      </c>
      <c r="J23" s="585">
        <v>326</v>
      </c>
      <c r="K23" s="585" t="s">
        <v>367</v>
      </c>
      <c r="L23" s="585" t="s">
        <v>367</v>
      </c>
      <c r="M23" s="585" t="s">
        <v>367</v>
      </c>
      <c r="N23" s="585" t="s">
        <v>367</v>
      </c>
      <c r="O23" s="585" t="s">
        <v>367</v>
      </c>
      <c r="P23" s="585" t="s">
        <v>367</v>
      </c>
      <c r="Q23" s="585">
        <v>159</v>
      </c>
      <c r="R23" s="585" t="s">
        <v>367</v>
      </c>
      <c r="S23" s="585" t="s">
        <v>367</v>
      </c>
      <c r="T23" s="585" t="s">
        <v>367</v>
      </c>
      <c r="U23" s="614" t="s">
        <v>367</v>
      </c>
      <c r="V23" s="75"/>
    </row>
    <row r="24" spans="1:22" ht="26.25" customHeight="1">
      <c r="A24" s="166"/>
      <c r="B24" s="126"/>
      <c r="C24" s="3" t="s">
        <v>24</v>
      </c>
      <c r="D24" s="3"/>
      <c r="E24" s="585" t="s">
        <v>367</v>
      </c>
      <c r="F24" s="585" t="s">
        <v>367</v>
      </c>
      <c r="G24" s="585" t="s">
        <v>367</v>
      </c>
      <c r="H24" s="585" t="s">
        <v>367</v>
      </c>
      <c r="I24" s="585" t="s">
        <v>367</v>
      </c>
      <c r="J24" s="585" t="s">
        <v>367</v>
      </c>
      <c r="K24" s="585">
        <v>30</v>
      </c>
      <c r="L24" s="585" t="s">
        <v>367</v>
      </c>
      <c r="M24" s="585" t="s">
        <v>367</v>
      </c>
      <c r="N24" s="585" t="s">
        <v>367</v>
      </c>
      <c r="O24" s="585" t="s">
        <v>367</v>
      </c>
      <c r="P24" s="585" t="s">
        <v>367</v>
      </c>
      <c r="Q24" s="585" t="s">
        <v>367</v>
      </c>
      <c r="R24" s="585">
        <v>86</v>
      </c>
      <c r="S24" s="585" t="s">
        <v>367</v>
      </c>
      <c r="T24" s="585">
        <v>12</v>
      </c>
      <c r="U24" s="614" t="s">
        <v>367</v>
      </c>
      <c r="V24" s="75"/>
    </row>
    <row r="25" spans="1:22" ht="26.25" customHeight="1">
      <c r="A25" s="166"/>
      <c r="B25" s="126"/>
      <c r="C25" s="3" t="s">
        <v>25</v>
      </c>
      <c r="D25" s="3"/>
      <c r="E25" s="586" t="s">
        <v>367</v>
      </c>
      <c r="F25" s="586" t="s">
        <v>367</v>
      </c>
      <c r="G25" s="586" t="s">
        <v>367</v>
      </c>
      <c r="H25" s="586" t="s">
        <v>367</v>
      </c>
      <c r="I25" s="586" t="s">
        <v>367</v>
      </c>
      <c r="J25" s="586" t="s">
        <v>367</v>
      </c>
      <c r="K25" s="586" t="s">
        <v>367</v>
      </c>
      <c r="L25" s="586" t="s">
        <v>367</v>
      </c>
      <c r="M25" s="586" t="s">
        <v>367</v>
      </c>
      <c r="N25" s="586" t="s">
        <v>367</v>
      </c>
      <c r="O25" s="586" t="s">
        <v>367</v>
      </c>
      <c r="P25" s="586" t="s">
        <v>367</v>
      </c>
      <c r="Q25" s="586" t="s">
        <v>367</v>
      </c>
      <c r="R25" s="586" t="s">
        <v>367</v>
      </c>
      <c r="S25" s="586" t="s">
        <v>367</v>
      </c>
      <c r="T25" s="586" t="s">
        <v>367</v>
      </c>
      <c r="U25" s="617" t="s">
        <v>367</v>
      </c>
      <c r="V25" s="75"/>
    </row>
    <row r="26" spans="1:22" ht="26.25" customHeight="1">
      <c r="A26" s="167" t="s">
        <v>5</v>
      </c>
      <c r="B26" s="129"/>
      <c r="C26" s="4"/>
      <c r="D26" s="4"/>
      <c r="E26" s="584">
        <f aca="true" t="shared" si="4" ref="E26:U26">SUM(E27:E32)</f>
        <v>1</v>
      </c>
      <c r="F26" s="584">
        <f t="shared" si="4"/>
        <v>0</v>
      </c>
      <c r="G26" s="584">
        <f t="shared" si="4"/>
        <v>190</v>
      </c>
      <c r="H26" s="584">
        <f t="shared" si="4"/>
        <v>1203</v>
      </c>
      <c r="I26" s="584">
        <f t="shared" si="4"/>
        <v>0</v>
      </c>
      <c r="J26" s="584">
        <f t="shared" si="4"/>
        <v>1387</v>
      </c>
      <c r="K26" s="584">
        <f t="shared" si="4"/>
        <v>0</v>
      </c>
      <c r="L26" s="584">
        <f t="shared" si="4"/>
        <v>0</v>
      </c>
      <c r="M26" s="584">
        <f t="shared" si="4"/>
        <v>0</v>
      </c>
      <c r="N26" s="584">
        <f t="shared" si="4"/>
        <v>0</v>
      </c>
      <c r="O26" s="584">
        <f t="shared" si="4"/>
        <v>0</v>
      </c>
      <c r="P26" s="584">
        <f t="shared" si="4"/>
        <v>0</v>
      </c>
      <c r="Q26" s="584">
        <f t="shared" si="4"/>
        <v>1601</v>
      </c>
      <c r="R26" s="584">
        <f t="shared" si="4"/>
        <v>127</v>
      </c>
      <c r="S26" s="584">
        <f t="shared" si="4"/>
        <v>155</v>
      </c>
      <c r="T26" s="584">
        <f t="shared" si="4"/>
        <v>24</v>
      </c>
      <c r="U26" s="608">
        <f t="shared" si="4"/>
        <v>0</v>
      </c>
      <c r="V26" s="46"/>
    </row>
    <row r="27" spans="1:22" ht="26.25" customHeight="1">
      <c r="A27" s="166"/>
      <c r="B27" s="126"/>
      <c r="C27" s="3" t="s">
        <v>26</v>
      </c>
      <c r="D27" s="3"/>
      <c r="E27" s="585" t="s">
        <v>367</v>
      </c>
      <c r="F27" s="585" t="s">
        <v>367</v>
      </c>
      <c r="G27" s="585" t="s">
        <v>367</v>
      </c>
      <c r="H27" s="585" t="s">
        <v>367</v>
      </c>
      <c r="I27" s="585" t="s">
        <v>367</v>
      </c>
      <c r="J27" s="585">
        <v>364</v>
      </c>
      <c r="K27" s="585" t="s">
        <v>367</v>
      </c>
      <c r="L27" s="585" t="s">
        <v>367</v>
      </c>
      <c r="M27" s="585" t="s">
        <v>367</v>
      </c>
      <c r="N27" s="585" t="s">
        <v>367</v>
      </c>
      <c r="O27" s="585" t="s">
        <v>367</v>
      </c>
      <c r="P27" s="585" t="s">
        <v>367</v>
      </c>
      <c r="Q27" s="585" t="s">
        <v>367</v>
      </c>
      <c r="R27" s="585" t="s">
        <v>367</v>
      </c>
      <c r="S27" s="585" t="s">
        <v>367</v>
      </c>
      <c r="T27" s="585" t="s">
        <v>367</v>
      </c>
      <c r="U27" s="614" t="s">
        <v>367</v>
      </c>
      <c r="V27" s="75"/>
    </row>
    <row r="28" spans="1:22" ht="26.25" customHeight="1">
      <c r="A28" s="166"/>
      <c r="B28" s="126"/>
      <c r="C28" s="3" t="s">
        <v>27</v>
      </c>
      <c r="D28" s="3"/>
      <c r="E28" s="585">
        <v>1</v>
      </c>
      <c r="F28" s="585" t="s">
        <v>367</v>
      </c>
      <c r="G28" s="585">
        <v>40</v>
      </c>
      <c r="H28" s="585">
        <v>600</v>
      </c>
      <c r="I28" s="585" t="s">
        <v>367</v>
      </c>
      <c r="J28" s="585">
        <v>551</v>
      </c>
      <c r="K28" s="585" t="s">
        <v>367</v>
      </c>
      <c r="L28" s="585" t="s">
        <v>367</v>
      </c>
      <c r="M28" s="585" t="s">
        <v>367</v>
      </c>
      <c r="N28" s="585" t="s">
        <v>367</v>
      </c>
      <c r="O28" s="585" t="s">
        <v>367</v>
      </c>
      <c r="P28" s="585" t="s">
        <v>367</v>
      </c>
      <c r="Q28" s="585">
        <v>21</v>
      </c>
      <c r="R28" s="585">
        <v>81</v>
      </c>
      <c r="S28" s="585">
        <v>155</v>
      </c>
      <c r="T28" s="585" t="s">
        <v>367</v>
      </c>
      <c r="U28" s="614" t="s">
        <v>367</v>
      </c>
      <c r="V28" s="75"/>
    </row>
    <row r="29" spans="1:22" ht="26.25" customHeight="1">
      <c r="A29" s="166"/>
      <c r="B29" s="126"/>
      <c r="C29" s="3" t="s">
        <v>30</v>
      </c>
      <c r="D29" s="3"/>
      <c r="E29" s="585" t="s">
        <v>367</v>
      </c>
      <c r="F29" s="585" t="s">
        <v>367</v>
      </c>
      <c r="G29" s="585" t="s">
        <v>367</v>
      </c>
      <c r="H29" s="585">
        <v>453</v>
      </c>
      <c r="I29" s="585" t="s">
        <v>367</v>
      </c>
      <c r="J29" s="585" t="s">
        <v>367</v>
      </c>
      <c r="K29" s="585" t="s">
        <v>367</v>
      </c>
      <c r="L29" s="585" t="s">
        <v>367</v>
      </c>
      <c r="M29" s="585" t="s">
        <v>367</v>
      </c>
      <c r="N29" s="585" t="s">
        <v>367</v>
      </c>
      <c r="O29" s="585" t="s">
        <v>367</v>
      </c>
      <c r="P29" s="585" t="s">
        <v>367</v>
      </c>
      <c r="Q29" s="585">
        <v>1482</v>
      </c>
      <c r="R29" s="585" t="s">
        <v>367</v>
      </c>
      <c r="S29" s="585" t="s">
        <v>367</v>
      </c>
      <c r="T29" s="585">
        <v>12</v>
      </c>
      <c r="U29" s="614" t="s">
        <v>367</v>
      </c>
      <c r="V29" s="75"/>
    </row>
    <row r="30" spans="1:22" ht="26.25" customHeight="1">
      <c r="A30" s="166"/>
      <c r="B30" s="126"/>
      <c r="C30" s="3" t="s">
        <v>29</v>
      </c>
      <c r="D30" s="3"/>
      <c r="E30" s="585" t="s">
        <v>367</v>
      </c>
      <c r="F30" s="585" t="s">
        <v>367</v>
      </c>
      <c r="G30" s="585" t="s">
        <v>367</v>
      </c>
      <c r="H30" s="585" t="s">
        <v>367</v>
      </c>
      <c r="I30" s="585" t="s">
        <v>367</v>
      </c>
      <c r="J30" s="585" t="s">
        <v>367</v>
      </c>
      <c r="K30" s="585" t="s">
        <v>367</v>
      </c>
      <c r="L30" s="585" t="s">
        <v>367</v>
      </c>
      <c r="M30" s="585" t="s">
        <v>367</v>
      </c>
      <c r="N30" s="585" t="s">
        <v>367</v>
      </c>
      <c r="O30" s="585" t="s">
        <v>367</v>
      </c>
      <c r="P30" s="585" t="s">
        <v>367</v>
      </c>
      <c r="Q30" s="585" t="s">
        <v>367</v>
      </c>
      <c r="R30" s="585">
        <v>46</v>
      </c>
      <c r="S30" s="585" t="s">
        <v>367</v>
      </c>
      <c r="T30" s="585" t="s">
        <v>367</v>
      </c>
      <c r="U30" s="614" t="s">
        <v>367</v>
      </c>
      <c r="V30" s="75"/>
    </row>
    <row r="31" spans="1:22" ht="26.25" customHeight="1">
      <c r="A31" s="166"/>
      <c r="B31" s="126"/>
      <c r="C31" s="3" t="s">
        <v>48</v>
      </c>
      <c r="D31" s="3"/>
      <c r="E31" s="585" t="s">
        <v>367</v>
      </c>
      <c r="F31" s="585" t="s">
        <v>367</v>
      </c>
      <c r="G31" s="585" t="s">
        <v>367</v>
      </c>
      <c r="H31" s="585" t="s">
        <v>367</v>
      </c>
      <c r="I31" s="585" t="s">
        <v>367</v>
      </c>
      <c r="J31" s="585">
        <v>435</v>
      </c>
      <c r="K31" s="585" t="s">
        <v>367</v>
      </c>
      <c r="L31" s="585" t="s">
        <v>367</v>
      </c>
      <c r="M31" s="585" t="s">
        <v>367</v>
      </c>
      <c r="N31" s="585" t="s">
        <v>367</v>
      </c>
      <c r="O31" s="585" t="s">
        <v>367</v>
      </c>
      <c r="P31" s="585" t="s">
        <v>367</v>
      </c>
      <c r="Q31" s="585">
        <v>98</v>
      </c>
      <c r="R31" s="585" t="s">
        <v>367</v>
      </c>
      <c r="S31" s="585" t="s">
        <v>367</v>
      </c>
      <c r="T31" s="585" t="s">
        <v>367</v>
      </c>
      <c r="U31" s="614" t="s">
        <v>367</v>
      </c>
      <c r="V31" s="75"/>
    </row>
    <row r="32" spans="1:22" ht="26.25" customHeight="1">
      <c r="A32" s="166"/>
      <c r="B32" s="126"/>
      <c r="C32" s="3" t="s">
        <v>47</v>
      </c>
      <c r="D32" s="3"/>
      <c r="E32" s="586" t="s">
        <v>367</v>
      </c>
      <c r="F32" s="586" t="s">
        <v>367</v>
      </c>
      <c r="G32" s="586">
        <v>150</v>
      </c>
      <c r="H32" s="586">
        <v>150</v>
      </c>
      <c r="I32" s="586" t="s">
        <v>367</v>
      </c>
      <c r="J32" s="586">
        <v>37</v>
      </c>
      <c r="K32" s="586" t="s">
        <v>367</v>
      </c>
      <c r="L32" s="586" t="s">
        <v>367</v>
      </c>
      <c r="M32" s="586" t="s">
        <v>367</v>
      </c>
      <c r="N32" s="586" t="s">
        <v>367</v>
      </c>
      <c r="O32" s="586" t="s">
        <v>367</v>
      </c>
      <c r="P32" s="586" t="s">
        <v>367</v>
      </c>
      <c r="Q32" s="586" t="s">
        <v>367</v>
      </c>
      <c r="R32" s="586" t="s">
        <v>367</v>
      </c>
      <c r="S32" s="586" t="s">
        <v>367</v>
      </c>
      <c r="T32" s="586">
        <v>12</v>
      </c>
      <c r="U32" s="617" t="s">
        <v>367</v>
      </c>
      <c r="V32" s="75"/>
    </row>
    <row r="33" spans="1:22" ht="26.25" customHeight="1">
      <c r="A33" s="168" t="s">
        <v>61</v>
      </c>
      <c r="B33" s="132"/>
      <c r="C33" s="4"/>
      <c r="D33" s="4"/>
      <c r="E33" s="584">
        <f aca="true" t="shared" si="5" ref="E33:U33">SUM(E34:E37)</f>
        <v>76</v>
      </c>
      <c r="F33" s="584">
        <f t="shared" si="5"/>
        <v>0</v>
      </c>
      <c r="G33" s="584">
        <f t="shared" si="5"/>
        <v>0</v>
      </c>
      <c r="H33" s="584">
        <f t="shared" si="5"/>
        <v>412</v>
      </c>
      <c r="I33" s="584">
        <f t="shared" si="5"/>
        <v>0</v>
      </c>
      <c r="J33" s="584">
        <f t="shared" si="5"/>
        <v>8557</v>
      </c>
      <c r="K33" s="584">
        <f t="shared" si="5"/>
        <v>0</v>
      </c>
      <c r="L33" s="584">
        <f t="shared" si="5"/>
        <v>0</v>
      </c>
      <c r="M33" s="584">
        <f t="shared" si="5"/>
        <v>0</v>
      </c>
      <c r="N33" s="584">
        <f t="shared" si="5"/>
        <v>0</v>
      </c>
      <c r="O33" s="584">
        <f t="shared" si="5"/>
        <v>0</v>
      </c>
      <c r="P33" s="584">
        <f t="shared" si="5"/>
        <v>0</v>
      </c>
      <c r="Q33" s="584">
        <f t="shared" si="5"/>
        <v>2296</v>
      </c>
      <c r="R33" s="584">
        <f t="shared" si="5"/>
        <v>0</v>
      </c>
      <c r="S33" s="584">
        <f t="shared" si="5"/>
        <v>0</v>
      </c>
      <c r="T33" s="584">
        <f t="shared" si="5"/>
        <v>5</v>
      </c>
      <c r="U33" s="608">
        <f t="shared" si="5"/>
        <v>0</v>
      </c>
      <c r="V33" s="46"/>
    </row>
    <row r="34" spans="1:22" ht="26.25" customHeight="1">
      <c r="A34" s="166"/>
      <c r="B34" s="126"/>
      <c r="C34" s="3" t="s">
        <v>49</v>
      </c>
      <c r="D34" s="3"/>
      <c r="E34" s="585" t="s">
        <v>367</v>
      </c>
      <c r="F34" s="585" t="s">
        <v>367</v>
      </c>
      <c r="G34" s="585" t="s">
        <v>367</v>
      </c>
      <c r="H34" s="585" t="s">
        <v>367</v>
      </c>
      <c r="I34" s="585" t="s">
        <v>367</v>
      </c>
      <c r="J34" s="585">
        <v>985</v>
      </c>
      <c r="K34" s="585" t="s">
        <v>367</v>
      </c>
      <c r="L34" s="585" t="s">
        <v>367</v>
      </c>
      <c r="M34" s="585" t="s">
        <v>367</v>
      </c>
      <c r="N34" s="585" t="s">
        <v>367</v>
      </c>
      <c r="O34" s="585" t="s">
        <v>367</v>
      </c>
      <c r="P34" s="585" t="s">
        <v>367</v>
      </c>
      <c r="Q34" s="585">
        <v>471</v>
      </c>
      <c r="R34" s="585" t="s">
        <v>367</v>
      </c>
      <c r="S34" s="585" t="s">
        <v>367</v>
      </c>
      <c r="T34" s="585" t="s">
        <v>367</v>
      </c>
      <c r="U34" s="614" t="s">
        <v>367</v>
      </c>
      <c r="V34" s="75"/>
    </row>
    <row r="35" spans="1:22" ht="26.25" customHeight="1">
      <c r="A35" s="166"/>
      <c r="B35" s="126"/>
      <c r="C35" s="3" t="s">
        <v>50</v>
      </c>
      <c r="D35" s="3"/>
      <c r="E35" s="585">
        <v>76</v>
      </c>
      <c r="F35" s="585" t="s">
        <v>367</v>
      </c>
      <c r="G35" s="585" t="s">
        <v>367</v>
      </c>
      <c r="H35" s="585" t="s">
        <v>367</v>
      </c>
      <c r="I35" s="585" t="s">
        <v>367</v>
      </c>
      <c r="J35" s="585">
        <v>4896</v>
      </c>
      <c r="K35" s="585" t="s">
        <v>367</v>
      </c>
      <c r="L35" s="585" t="s">
        <v>367</v>
      </c>
      <c r="M35" s="585" t="s">
        <v>367</v>
      </c>
      <c r="N35" s="585" t="s">
        <v>367</v>
      </c>
      <c r="O35" s="585" t="s">
        <v>367</v>
      </c>
      <c r="P35" s="585" t="s">
        <v>367</v>
      </c>
      <c r="Q35" s="585" t="s">
        <v>367</v>
      </c>
      <c r="R35" s="585" t="s">
        <v>367</v>
      </c>
      <c r="S35" s="585" t="s">
        <v>367</v>
      </c>
      <c r="T35" s="585" t="s">
        <v>367</v>
      </c>
      <c r="U35" s="614" t="s">
        <v>367</v>
      </c>
      <c r="V35" s="75"/>
    </row>
    <row r="36" spans="1:22" ht="26.25" customHeight="1">
      <c r="A36" s="166"/>
      <c r="B36" s="126"/>
      <c r="C36" s="3" t="s">
        <v>31</v>
      </c>
      <c r="D36" s="3"/>
      <c r="E36" s="585" t="s">
        <v>367</v>
      </c>
      <c r="F36" s="585" t="s">
        <v>367</v>
      </c>
      <c r="G36" s="585" t="s">
        <v>367</v>
      </c>
      <c r="H36" s="585">
        <v>412</v>
      </c>
      <c r="I36" s="585" t="s">
        <v>367</v>
      </c>
      <c r="J36" s="585">
        <v>1935</v>
      </c>
      <c r="K36" s="585" t="s">
        <v>367</v>
      </c>
      <c r="L36" s="585" t="s">
        <v>367</v>
      </c>
      <c r="M36" s="585" t="s">
        <v>367</v>
      </c>
      <c r="N36" s="585" t="s">
        <v>367</v>
      </c>
      <c r="O36" s="585" t="s">
        <v>367</v>
      </c>
      <c r="P36" s="585" t="s">
        <v>367</v>
      </c>
      <c r="Q36" s="585">
        <v>1806</v>
      </c>
      <c r="R36" s="585" t="s">
        <v>367</v>
      </c>
      <c r="S36" s="585" t="s">
        <v>367</v>
      </c>
      <c r="T36" s="585">
        <v>5</v>
      </c>
      <c r="U36" s="614" t="s">
        <v>367</v>
      </c>
      <c r="V36" s="75"/>
    </row>
    <row r="37" spans="1:22" ht="26.25" customHeight="1">
      <c r="A37" s="166"/>
      <c r="B37" s="126"/>
      <c r="C37" s="3" t="s">
        <v>37</v>
      </c>
      <c r="D37" s="3"/>
      <c r="E37" s="586" t="s">
        <v>367</v>
      </c>
      <c r="F37" s="586" t="s">
        <v>367</v>
      </c>
      <c r="G37" s="586" t="s">
        <v>367</v>
      </c>
      <c r="H37" s="586" t="s">
        <v>367</v>
      </c>
      <c r="I37" s="586" t="s">
        <v>367</v>
      </c>
      <c r="J37" s="586">
        <v>741</v>
      </c>
      <c r="K37" s="586" t="s">
        <v>367</v>
      </c>
      <c r="L37" s="586" t="s">
        <v>367</v>
      </c>
      <c r="M37" s="586" t="s">
        <v>367</v>
      </c>
      <c r="N37" s="586" t="s">
        <v>367</v>
      </c>
      <c r="O37" s="586" t="s">
        <v>367</v>
      </c>
      <c r="P37" s="586" t="s">
        <v>367</v>
      </c>
      <c r="Q37" s="586">
        <v>19</v>
      </c>
      <c r="R37" s="586" t="s">
        <v>367</v>
      </c>
      <c r="S37" s="586" t="s">
        <v>367</v>
      </c>
      <c r="T37" s="586" t="s">
        <v>367</v>
      </c>
      <c r="U37" s="617" t="s">
        <v>367</v>
      </c>
      <c r="V37" s="75"/>
    </row>
    <row r="38" spans="1:22" ht="26.25" customHeight="1">
      <c r="A38" s="167" t="s">
        <v>6</v>
      </c>
      <c r="B38" s="129"/>
      <c r="C38" s="4"/>
      <c r="D38" s="4"/>
      <c r="E38" s="584">
        <f aca="true" t="shared" si="6" ref="E38:U38">SUM(E39:E41)</f>
        <v>136</v>
      </c>
      <c r="F38" s="584">
        <f t="shared" si="6"/>
        <v>0</v>
      </c>
      <c r="G38" s="584">
        <f t="shared" si="6"/>
        <v>0</v>
      </c>
      <c r="H38" s="584">
        <f t="shared" si="6"/>
        <v>0</v>
      </c>
      <c r="I38" s="584">
        <f t="shared" si="6"/>
        <v>0</v>
      </c>
      <c r="J38" s="584">
        <f t="shared" si="6"/>
        <v>1373</v>
      </c>
      <c r="K38" s="584">
        <f t="shared" si="6"/>
        <v>0</v>
      </c>
      <c r="L38" s="584">
        <f t="shared" si="6"/>
        <v>0</v>
      </c>
      <c r="M38" s="584">
        <f t="shared" si="6"/>
        <v>0</v>
      </c>
      <c r="N38" s="584">
        <f t="shared" si="6"/>
        <v>0</v>
      </c>
      <c r="O38" s="584">
        <f t="shared" si="6"/>
        <v>0</v>
      </c>
      <c r="P38" s="584">
        <f t="shared" si="6"/>
        <v>0</v>
      </c>
      <c r="Q38" s="584">
        <f t="shared" si="6"/>
        <v>379</v>
      </c>
      <c r="R38" s="584">
        <f t="shared" si="6"/>
        <v>371</v>
      </c>
      <c r="S38" s="584">
        <f t="shared" si="6"/>
        <v>351</v>
      </c>
      <c r="T38" s="584">
        <f t="shared" si="6"/>
        <v>0</v>
      </c>
      <c r="U38" s="608">
        <f t="shared" si="6"/>
        <v>0</v>
      </c>
      <c r="V38" s="46"/>
    </row>
    <row r="39" spans="1:22" ht="26.25" customHeight="1">
      <c r="A39" s="166"/>
      <c r="B39" s="126"/>
      <c r="C39" s="3" t="s">
        <v>32</v>
      </c>
      <c r="D39" s="3"/>
      <c r="E39" s="585" t="s">
        <v>367</v>
      </c>
      <c r="F39" s="585" t="s">
        <v>367</v>
      </c>
      <c r="G39" s="585" t="s">
        <v>367</v>
      </c>
      <c r="H39" s="585" t="s">
        <v>367</v>
      </c>
      <c r="I39" s="585" t="s">
        <v>367</v>
      </c>
      <c r="J39" s="585">
        <v>415</v>
      </c>
      <c r="K39" s="585" t="s">
        <v>367</v>
      </c>
      <c r="L39" s="585" t="s">
        <v>367</v>
      </c>
      <c r="M39" s="585" t="s">
        <v>367</v>
      </c>
      <c r="N39" s="585" t="s">
        <v>367</v>
      </c>
      <c r="O39" s="585" t="s">
        <v>367</v>
      </c>
      <c r="P39" s="585" t="s">
        <v>367</v>
      </c>
      <c r="Q39" s="585" t="s">
        <v>367</v>
      </c>
      <c r="R39" s="585" t="s">
        <v>367</v>
      </c>
      <c r="S39" s="585" t="s">
        <v>367</v>
      </c>
      <c r="T39" s="585" t="s">
        <v>367</v>
      </c>
      <c r="U39" s="614" t="s">
        <v>367</v>
      </c>
      <c r="V39" s="75"/>
    </row>
    <row r="40" spans="1:22" ht="26.25" customHeight="1">
      <c r="A40" s="166"/>
      <c r="B40" s="126"/>
      <c r="C40" s="3" t="s">
        <v>33</v>
      </c>
      <c r="D40" s="3"/>
      <c r="E40" s="585">
        <v>31</v>
      </c>
      <c r="F40" s="585" t="s">
        <v>367</v>
      </c>
      <c r="G40" s="585" t="s">
        <v>367</v>
      </c>
      <c r="H40" s="585" t="s">
        <v>367</v>
      </c>
      <c r="I40" s="585" t="s">
        <v>367</v>
      </c>
      <c r="J40" s="585">
        <v>166</v>
      </c>
      <c r="K40" s="585" t="s">
        <v>367</v>
      </c>
      <c r="L40" s="585" t="s">
        <v>367</v>
      </c>
      <c r="M40" s="585" t="s">
        <v>367</v>
      </c>
      <c r="N40" s="585" t="s">
        <v>367</v>
      </c>
      <c r="O40" s="585" t="s">
        <v>367</v>
      </c>
      <c r="P40" s="585" t="s">
        <v>367</v>
      </c>
      <c r="Q40" s="585">
        <v>351</v>
      </c>
      <c r="R40" s="585">
        <v>351</v>
      </c>
      <c r="S40" s="585">
        <v>351</v>
      </c>
      <c r="T40" s="585" t="s">
        <v>367</v>
      </c>
      <c r="U40" s="614" t="s">
        <v>367</v>
      </c>
      <c r="V40" s="75"/>
    </row>
    <row r="41" spans="1:22" ht="26.25" customHeight="1">
      <c r="A41" s="166"/>
      <c r="B41" s="126"/>
      <c r="C41" s="3" t="s">
        <v>34</v>
      </c>
      <c r="D41" s="3"/>
      <c r="E41" s="586">
        <v>105</v>
      </c>
      <c r="F41" s="586" t="s">
        <v>367</v>
      </c>
      <c r="G41" s="586" t="s">
        <v>367</v>
      </c>
      <c r="H41" s="586" t="s">
        <v>367</v>
      </c>
      <c r="I41" s="586" t="s">
        <v>367</v>
      </c>
      <c r="J41" s="586">
        <v>792</v>
      </c>
      <c r="K41" s="586" t="s">
        <v>367</v>
      </c>
      <c r="L41" s="586" t="s">
        <v>367</v>
      </c>
      <c r="M41" s="586" t="s">
        <v>367</v>
      </c>
      <c r="N41" s="586" t="s">
        <v>367</v>
      </c>
      <c r="O41" s="586" t="s">
        <v>367</v>
      </c>
      <c r="P41" s="586" t="s">
        <v>367</v>
      </c>
      <c r="Q41" s="586">
        <v>28</v>
      </c>
      <c r="R41" s="586">
        <v>20</v>
      </c>
      <c r="S41" s="586" t="s">
        <v>367</v>
      </c>
      <c r="T41" s="586" t="s">
        <v>367</v>
      </c>
      <c r="U41" s="617" t="s">
        <v>367</v>
      </c>
      <c r="V41" s="75"/>
    </row>
    <row r="42" spans="1:22" ht="26.25" customHeight="1">
      <c r="A42" s="169" t="s">
        <v>7</v>
      </c>
      <c r="B42" s="134"/>
      <c r="C42" s="133"/>
      <c r="D42" s="5"/>
      <c r="E42" s="584">
        <f aca="true" t="shared" si="7" ref="E42:U42">SUM(E43:E45)</f>
        <v>154</v>
      </c>
      <c r="F42" s="584">
        <f t="shared" si="7"/>
        <v>181</v>
      </c>
      <c r="G42" s="584">
        <f t="shared" si="7"/>
        <v>181</v>
      </c>
      <c r="H42" s="584">
        <f t="shared" si="7"/>
        <v>9</v>
      </c>
      <c r="I42" s="584">
        <f t="shared" si="7"/>
        <v>0</v>
      </c>
      <c r="J42" s="584">
        <f t="shared" si="7"/>
        <v>651</v>
      </c>
      <c r="K42" s="584">
        <f t="shared" si="7"/>
        <v>0</v>
      </c>
      <c r="L42" s="584">
        <f t="shared" si="7"/>
        <v>0</v>
      </c>
      <c r="M42" s="584">
        <f t="shared" si="7"/>
        <v>0</v>
      </c>
      <c r="N42" s="584">
        <f t="shared" si="7"/>
        <v>0</v>
      </c>
      <c r="O42" s="584">
        <f t="shared" si="7"/>
        <v>0</v>
      </c>
      <c r="P42" s="584">
        <f t="shared" si="7"/>
        <v>0</v>
      </c>
      <c r="Q42" s="584">
        <f t="shared" si="7"/>
        <v>41</v>
      </c>
      <c r="R42" s="584">
        <f t="shared" si="7"/>
        <v>0</v>
      </c>
      <c r="S42" s="584">
        <f t="shared" si="7"/>
        <v>0</v>
      </c>
      <c r="T42" s="584">
        <f t="shared" si="7"/>
        <v>0</v>
      </c>
      <c r="U42" s="608">
        <f t="shared" si="7"/>
        <v>0</v>
      </c>
      <c r="V42" s="46"/>
    </row>
    <row r="43" spans="1:22" ht="26.25" customHeight="1">
      <c r="A43" s="166"/>
      <c r="B43" s="135"/>
      <c r="C43" s="3" t="s">
        <v>35</v>
      </c>
      <c r="D43" s="6"/>
      <c r="E43" s="585">
        <v>68</v>
      </c>
      <c r="F43" s="585">
        <v>95</v>
      </c>
      <c r="G43" s="585">
        <v>95</v>
      </c>
      <c r="H43" s="585">
        <v>9</v>
      </c>
      <c r="I43" s="585" t="s">
        <v>367</v>
      </c>
      <c r="J43" s="585" t="s">
        <v>367</v>
      </c>
      <c r="K43" s="585" t="s">
        <v>367</v>
      </c>
      <c r="L43" s="585" t="s">
        <v>367</v>
      </c>
      <c r="M43" s="585" t="s">
        <v>367</v>
      </c>
      <c r="N43" s="585" t="s">
        <v>367</v>
      </c>
      <c r="O43" s="585" t="s">
        <v>367</v>
      </c>
      <c r="P43" s="585" t="s">
        <v>367</v>
      </c>
      <c r="Q43" s="585" t="s">
        <v>367</v>
      </c>
      <c r="R43" s="585" t="s">
        <v>367</v>
      </c>
      <c r="S43" s="585" t="s">
        <v>367</v>
      </c>
      <c r="T43" s="585" t="s">
        <v>367</v>
      </c>
      <c r="U43" s="614" t="s">
        <v>367</v>
      </c>
      <c r="V43" s="46"/>
    </row>
    <row r="44" spans="1:22" ht="26.25" customHeight="1">
      <c r="A44" s="130"/>
      <c r="B44" s="136"/>
      <c r="C44" s="3" t="s">
        <v>36</v>
      </c>
      <c r="D44" s="8"/>
      <c r="E44" s="585" t="s">
        <v>367</v>
      </c>
      <c r="F44" s="585" t="s">
        <v>367</v>
      </c>
      <c r="G44" s="585" t="s">
        <v>367</v>
      </c>
      <c r="H44" s="585" t="s">
        <v>367</v>
      </c>
      <c r="I44" s="585" t="s">
        <v>367</v>
      </c>
      <c r="J44" s="585">
        <v>651</v>
      </c>
      <c r="K44" s="585" t="s">
        <v>367</v>
      </c>
      <c r="L44" s="585" t="s">
        <v>367</v>
      </c>
      <c r="M44" s="585" t="s">
        <v>367</v>
      </c>
      <c r="N44" s="585" t="s">
        <v>367</v>
      </c>
      <c r="O44" s="585" t="s">
        <v>367</v>
      </c>
      <c r="P44" s="585" t="s">
        <v>367</v>
      </c>
      <c r="Q44" s="585">
        <v>41</v>
      </c>
      <c r="R44" s="585" t="s">
        <v>367</v>
      </c>
      <c r="S44" s="585" t="s">
        <v>367</v>
      </c>
      <c r="T44" s="585" t="s">
        <v>367</v>
      </c>
      <c r="U44" s="614" t="s">
        <v>367</v>
      </c>
      <c r="V44" s="46"/>
    </row>
    <row r="45" spans="1:22" ht="26.25" customHeight="1">
      <c r="A45" s="137"/>
      <c r="B45" s="139"/>
      <c r="C45" s="140" t="s">
        <v>51</v>
      </c>
      <c r="D45" s="9"/>
      <c r="E45" s="586">
        <v>86</v>
      </c>
      <c r="F45" s="586">
        <v>86</v>
      </c>
      <c r="G45" s="586">
        <v>86</v>
      </c>
      <c r="H45" s="586" t="s">
        <v>367</v>
      </c>
      <c r="I45" s="586" t="s">
        <v>367</v>
      </c>
      <c r="J45" s="586" t="s">
        <v>367</v>
      </c>
      <c r="K45" s="586" t="s">
        <v>367</v>
      </c>
      <c r="L45" s="586" t="s">
        <v>367</v>
      </c>
      <c r="M45" s="586" t="s">
        <v>367</v>
      </c>
      <c r="N45" s="586" t="s">
        <v>367</v>
      </c>
      <c r="O45" s="586" t="s">
        <v>367</v>
      </c>
      <c r="P45" s="586" t="s">
        <v>367</v>
      </c>
      <c r="Q45" s="586" t="s">
        <v>367</v>
      </c>
      <c r="R45" s="586" t="s">
        <v>367</v>
      </c>
      <c r="S45" s="586" t="s">
        <v>367</v>
      </c>
      <c r="T45" s="586" t="s">
        <v>367</v>
      </c>
      <c r="U45" s="617" t="s">
        <v>367</v>
      </c>
      <c r="V45" s="46"/>
    </row>
    <row r="46" spans="1:22" ht="26.25" customHeight="1">
      <c r="A46" s="167" t="s">
        <v>8</v>
      </c>
      <c r="B46" s="141"/>
      <c r="C46" s="4"/>
      <c r="D46" s="4"/>
      <c r="E46" s="584">
        <f aca="true" t="shared" si="8" ref="E46:U46">SUM(E47:E49)</f>
        <v>396</v>
      </c>
      <c r="F46" s="584">
        <f t="shared" si="8"/>
        <v>10</v>
      </c>
      <c r="G46" s="584">
        <f t="shared" si="8"/>
        <v>10</v>
      </c>
      <c r="H46" s="584">
        <f t="shared" si="8"/>
        <v>497</v>
      </c>
      <c r="I46" s="584">
        <f t="shared" si="8"/>
        <v>0</v>
      </c>
      <c r="J46" s="584">
        <f t="shared" si="8"/>
        <v>647</v>
      </c>
      <c r="K46" s="584">
        <f t="shared" si="8"/>
        <v>0</v>
      </c>
      <c r="L46" s="584">
        <f t="shared" si="8"/>
        <v>537</v>
      </c>
      <c r="M46" s="584">
        <f t="shared" si="8"/>
        <v>0</v>
      </c>
      <c r="N46" s="584">
        <f t="shared" si="8"/>
        <v>0</v>
      </c>
      <c r="O46" s="584">
        <f t="shared" si="8"/>
        <v>0</v>
      </c>
      <c r="P46" s="584">
        <f t="shared" si="8"/>
        <v>0</v>
      </c>
      <c r="Q46" s="584">
        <f t="shared" si="8"/>
        <v>797</v>
      </c>
      <c r="R46" s="584">
        <f t="shared" si="8"/>
        <v>282</v>
      </c>
      <c r="S46" s="584">
        <f t="shared" si="8"/>
        <v>121</v>
      </c>
      <c r="T46" s="584">
        <f t="shared" si="8"/>
        <v>0</v>
      </c>
      <c r="U46" s="608">
        <f t="shared" si="8"/>
        <v>13</v>
      </c>
      <c r="V46" s="46"/>
    </row>
    <row r="47" spans="1:22" ht="26.25" customHeight="1">
      <c r="A47" s="166"/>
      <c r="B47" s="135"/>
      <c r="C47" s="3" t="s">
        <v>38</v>
      </c>
      <c r="D47" s="3"/>
      <c r="E47" s="585">
        <v>395</v>
      </c>
      <c r="F47" s="585">
        <v>10</v>
      </c>
      <c r="G47" s="585">
        <v>10</v>
      </c>
      <c r="H47" s="585">
        <v>354</v>
      </c>
      <c r="I47" s="585" t="s">
        <v>367</v>
      </c>
      <c r="J47" s="585">
        <v>575</v>
      </c>
      <c r="K47" s="585" t="s">
        <v>367</v>
      </c>
      <c r="L47" s="585" t="s">
        <v>367</v>
      </c>
      <c r="M47" s="585" t="s">
        <v>367</v>
      </c>
      <c r="N47" s="585" t="s">
        <v>367</v>
      </c>
      <c r="O47" s="585" t="s">
        <v>367</v>
      </c>
      <c r="P47" s="585" t="s">
        <v>367</v>
      </c>
      <c r="Q47" s="585">
        <v>714</v>
      </c>
      <c r="R47" s="585">
        <v>165</v>
      </c>
      <c r="S47" s="585" t="s">
        <v>367</v>
      </c>
      <c r="T47" s="585" t="s">
        <v>367</v>
      </c>
      <c r="U47" s="614" t="s">
        <v>367</v>
      </c>
      <c r="V47" s="75"/>
    </row>
    <row r="48" spans="1:22" ht="26.25" customHeight="1">
      <c r="A48" s="166"/>
      <c r="B48" s="135"/>
      <c r="C48" s="3" t="s">
        <v>52</v>
      </c>
      <c r="D48" s="3"/>
      <c r="E48" s="585">
        <v>1</v>
      </c>
      <c r="F48" s="585" t="s">
        <v>367</v>
      </c>
      <c r="G48" s="585" t="s">
        <v>367</v>
      </c>
      <c r="H48" s="585">
        <v>140</v>
      </c>
      <c r="I48" s="585" t="s">
        <v>367</v>
      </c>
      <c r="J48" s="585">
        <v>72</v>
      </c>
      <c r="K48" s="585" t="s">
        <v>367</v>
      </c>
      <c r="L48" s="585">
        <v>537</v>
      </c>
      <c r="M48" s="585" t="s">
        <v>367</v>
      </c>
      <c r="N48" s="585" t="s">
        <v>367</v>
      </c>
      <c r="O48" s="585" t="s">
        <v>367</v>
      </c>
      <c r="P48" s="585" t="s">
        <v>367</v>
      </c>
      <c r="Q48" s="585">
        <v>83</v>
      </c>
      <c r="R48" s="585">
        <v>117</v>
      </c>
      <c r="S48" s="585">
        <v>121</v>
      </c>
      <c r="T48" s="585" t="s">
        <v>367</v>
      </c>
      <c r="U48" s="614">
        <v>13</v>
      </c>
      <c r="V48" s="75"/>
    </row>
    <row r="49" spans="1:22" ht="26.25" customHeight="1">
      <c r="A49" s="166"/>
      <c r="B49" s="135"/>
      <c r="C49" s="3" t="s">
        <v>53</v>
      </c>
      <c r="D49" s="3"/>
      <c r="E49" s="586" t="s">
        <v>367</v>
      </c>
      <c r="F49" s="586" t="s">
        <v>367</v>
      </c>
      <c r="G49" s="586" t="s">
        <v>367</v>
      </c>
      <c r="H49" s="586">
        <v>3</v>
      </c>
      <c r="I49" s="586" t="s">
        <v>367</v>
      </c>
      <c r="J49" s="586" t="s">
        <v>367</v>
      </c>
      <c r="K49" s="586" t="s">
        <v>367</v>
      </c>
      <c r="L49" s="586" t="s">
        <v>367</v>
      </c>
      <c r="M49" s="586" t="s">
        <v>367</v>
      </c>
      <c r="N49" s="586" t="s">
        <v>367</v>
      </c>
      <c r="O49" s="586" t="s">
        <v>367</v>
      </c>
      <c r="P49" s="586" t="s">
        <v>367</v>
      </c>
      <c r="Q49" s="586" t="s">
        <v>367</v>
      </c>
      <c r="R49" s="586" t="s">
        <v>367</v>
      </c>
      <c r="S49" s="586" t="s">
        <v>367</v>
      </c>
      <c r="T49" s="586" t="s">
        <v>367</v>
      </c>
      <c r="U49" s="617" t="s">
        <v>367</v>
      </c>
      <c r="V49" s="75"/>
    </row>
    <row r="50" spans="1:22" ht="26.25" customHeight="1">
      <c r="A50" s="167" t="s">
        <v>9</v>
      </c>
      <c r="B50" s="141"/>
      <c r="C50" s="4"/>
      <c r="D50" s="4"/>
      <c r="E50" s="584">
        <f aca="true" t="shared" si="9" ref="E50:U50">SUM(E51:E52)</f>
        <v>301</v>
      </c>
      <c r="F50" s="584">
        <f t="shared" si="9"/>
        <v>7</v>
      </c>
      <c r="G50" s="584">
        <f t="shared" si="9"/>
        <v>467</v>
      </c>
      <c r="H50" s="584">
        <f t="shared" si="9"/>
        <v>233</v>
      </c>
      <c r="I50" s="584">
        <f t="shared" si="9"/>
        <v>0</v>
      </c>
      <c r="J50" s="584">
        <f t="shared" si="9"/>
        <v>2153</v>
      </c>
      <c r="K50" s="584">
        <f t="shared" si="9"/>
        <v>0</v>
      </c>
      <c r="L50" s="584">
        <f t="shared" si="9"/>
        <v>0</v>
      </c>
      <c r="M50" s="584">
        <f t="shared" si="9"/>
        <v>0</v>
      </c>
      <c r="N50" s="584">
        <f t="shared" si="9"/>
        <v>0</v>
      </c>
      <c r="O50" s="584">
        <f t="shared" si="9"/>
        <v>0</v>
      </c>
      <c r="P50" s="584">
        <f t="shared" si="9"/>
        <v>0</v>
      </c>
      <c r="Q50" s="584">
        <f t="shared" si="9"/>
        <v>162</v>
      </c>
      <c r="R50" s="584">
        <f t="shared" si="9"/>
        <v>40</v>
      </c>
      <c r="S50" s="584">
        <f t="shared" si="9"/>
        <v>0</v>
      </c>
      <c r="T50" s="584">
        <f t="shared" si="9"/>
        <v>7</v>
      </c>
      <c r="U50" s="608">
        <f t="shared" si="9"/>
        <v>1443</v>
      </c>
      <c r="V50" s="46"/>
    </row>
    <row r="51" spans="1:22" ht="26.25" customHeight="1">
      <c r="A51" s="166"/>
      <c r="B51" s="135"/>
      <c r="C51" s="3" t="s">
        <v>90</v>
      </c>
      <c r="D51" s="3"/>
      <c r="E51" s="585" t="s">
        <v>367</v>
      </c>
      <c r="F51" s="585">
        <v>7</v>
      </c>
      <c r="G51" s="585">
        <v>170</v>
      </c>
      <c r="H51" s="585">
        <v>5</v>
      </c>
      <c r="I51" s="585" t="s">
        <v>367</v>
      </c>
      <c r="J51" s="585">
        <v>759</v>
      </c>
      <c r="K51" s="585" t="s">
        <v>367</v>
      </c>
      <c r="L51" s="585" t="s">
        <v>367</v>
      </c>
      <c r="M51" s="585" t="s">
        <v>367</v>
      </c>
      <c r="N51" s="585" t="s">
        <v>367</v>
      </c>
      <c r="O51" s="585" t="s">
        <v>367</v>
      </c>
      <c r="P51" s="585" t="s">
        <v>367</v>
      </c>
      <c r="Q51" s="585" t="s">
        <v>367</v>
      </c>
      <c r="R51" s="585" t="s">
        <v>367</v>
      </c>
      <c r="S51" s="585" t="s">
        <v>367</v>
      </c>
      <c r="T51" s="585">
        <v>7</v>
      </c>
      <c r="U51" s="614" t="s">
        <v>367</v>
      </c>
      <c r="V51" s="75"/>
    </row>
    <row r="52" spans="1:22" ht="26.25" customHeight="1">
      <c r="A52" s="166"/>
      <c r="B52" s="135"/>
      <c r="C52" s="3" t="s">
        <v>54</v>
      </c>
      <c r="D52" s="3"/>
      <c r="E52" s="586">
        <v>301</v>
      </c>
      <c r="F52" s="586" t="s">
        <v>367</v>
      </c>
      <c r="G52" s="586">
        <v>297</v>
      </c>
      <c r="H52" s="587">
        <v>228</v>
      </c>
      <c r="I52" s="586" t="s">
        <v>367</v>
      </c>
      <c r="J52" s="586">
        <v>1394</v>
      </c>
      <c r="K52" s="586" t="s">
        <v>367</v>
      </c>
      <c r="L52" s="586" t="s">
        <v>367</v>
      </c>
      <c r="M52" s="586" t="s">
        <v>367</v>
      </c>
      <c r="N52" s="586" t="s">
        <v>367</v>
      </c>
      <c r="O52" s="587" t="s">
        <v>367</v>
      </c>
      <c r="P52" s="586" t="s">
        <v>367</v>
      </c>
      <c r="Q52" s="586">
        <v>162</v>
      </c>
      <c r="R52" s="586">
        <v>40</v>
      </c>
      <c r="S52" s="586" t="s">
        <v>367</v>
      </c>
      <c r="T52" s="587" t="s">
        <v>367</v>
      </c>
      <c r="U52" s="617">
        <v>1443</v>
      </c>
      <c r="V52" s="75"/>
    </row>
    <row r="53" spans="1:22" ht="26.25" customHeight="1">
      <c r="A53" s="167" t="s">
        <v>10</v>
      </c>
      <c r="B53" s="141"/>
      <c r="C53" s="2"/>
      <c r="D53" s="4"/>
      <c r="E53" s="584">
        <f aca="true" t="shared" si="10" ref="E53:U53">SUM(E54:E55)</f>
        <v>140</v>
      </c>
      <c r="F53" s="584">
        <f t="shared" si="10"/>
        <v>4</v>
      </c>
      <c r="G53" s="584">
        <f t="shared" si="10"/>
        <v>5</v>
      </c>
      <c r="H53" s="588">
        <f t="shared" si="10"/>
        <v>11</v>
      </c>
      <c r="I53" s="584">
        <f t="shared" si="10"/>
        <v>8</v>
      </c>
      <c r="J53" s="584">
        <f t="shared" si="10"/>
        <v>4144</v>
      </c>
      <c r="K53" s="584">
        <f t="shared" si="10"/>
        <v>0</v>
      </c>
      <c r="L53" s="584">
        <f t="shared" si="10"/>
        <v>309</v>
      </c>
      <c r="M53" s="584">
        <f t="shared" si="10"/>
        <v>7</v>
      </c>
      <c r="N53" s="584">
        <f t="shared" si="10"/>
        <v>4</v>
      </c>
      <c r="O53" s="588">
        <f t="shared" si="10"/>
        <v>9</v>
      </c>
      <c r="P53" s="584">
        <f t="shared" si="10"/>
        <v>10</v>
      </c>
      <c r="Q53" s="584">
        <f t="shared" si="10"/>
        <v>291</v>
      </c>
      <c r="R53" s="584">
        <f t="shared" si="10"/>
        <v>160</v>
      </c>
      <c r="S53" s="584">
        <f t="shared" si="10"/>
        <v>51</v>
      </c>
      <c r="T53" s="588">
        <f t="shared" si="10"/>
        <v>12</v>
      </c>
      <c r="U53" s="608">
        <f t="shared" si="10"/>
        <v>109</v>
      </c>
      <c r="V53" s="46"/>
    </row>
    <row r="54" spans="1:22" ht="26.25" customHeight="1">
      <c r="A54" s="166"/>
      <c r="B54" s="142"/>
      <c r="C54" s="3" t="s">
        <v>91</v>
      </c>
      <c r="D54" s="10"/>
      <c r="E54" s="585">
        <v>140</v>
      </c>
      <c r="F54" s="585" t="s">
        <v>367</v>
      </c>
      <c r="G54" s="585" t="s">
        <v>367</v>
      </c>
      <c r="H54" s="585" t="s">
        <v>367</v>
      </c>
      <c r="I54" s="585" t="s">
        <v>367</v>
      </c>
      <c r="J54" s="585">
        <v>1749</v>
      </c>
      <c r="K54" s="585" t="s">
        <v>367</v>
      </c>
      <c r="L54" s="585" t="s">
        <v>367</v>
      </c>
      <c r="M54" s="585" t="s">
        <v>367</v>
      </c>
      <c r="N54" s="585" t="s">
        <v>367</v>
      </c>
      <c r="O54" s="585" t="s">
        <v>367</v>
      </c>
      <c r="P54" s="585" t="s">
        <v>367</v>
      </c>
      <c r="Q54" s="585">
        <v>69</v>
      </c>
      <c r="R54" s="585">
        <v>131</v>
      </c>
      <c r="S54" s="585">
        <v>51</v>
      </c>
      <c r="T54" s="585">
        <v>12</v>
      </c>
      <c r="U54" s="614" t="s">
        <v>367</v>
      </c>
      <c r="V54" s="46"/>
    </row>
    <row r="55" spans="1:22" ht="26.25" customHeight="1">
      <c r="A55" s="166"/>
      <c r="B55" s="135"/>
      <c r="C55" s="3" t="s">
        <v>45</v>
      </c>
      <c r="D55" s="3"/>
      <c r="E55" s="586" t="s">
        <v>367</v>
      </c>
      <c r="F55" s="586">
        <v>4</v>
      </c>
      <c r="G55" s="586">
        <v>5</v>
      </c>
      <c r="H55" s="586">
        <v>11</v>
      </c>
      <c r="I55" s="586">
        <v>8</v>
      </c>
      <c r="J55" s="586">
        <v>2395</v>
      </c>
      <c r="K55" s="586" t="s">
        <v>367</v>
      </c>
      <c r="L55" s="586">
        <v>309</v>
      </c>
      <c r="M55" s="586">
        <v>7</v>
      </c>
      <c r="N55" s="586">
        <v>4</v>
      </c>
      <c r="O55" s="586">
        <v>9</v>
      </c>
      <c r="P55" s="586">
        <v>10</v>
      </c>
      <c r="Q55" s="586">
        <v>222</v>
      </c>
      <c r="R55" s="586">
        <v>29</v>
      </c>
      <c r="S55" s="586" t="s">
        <v>367</v>
      </c>
      <c r="T55" s="586" t="s">
        <v>367</v>
      </c>
      <c r="U55" s="617">
        <v>109</v>
      </c>
      <c r="V55" s="75"/>
    </row>
    <row r="56" spans="1:22" ht="26.25" customHeight="1">
      <c r="A56" s="167" t="s">
        <v>11</v>
      </c>
      <c r="B56" s="141"/>
      <c r="C56" s="4"/>
      <c r="D56" s="4"/>
      <c r="E56" s="584">
        <f aca="true" t="shared" si="11" ref="E56:U56">SUM(E57:E59)</f>
        <v>539</v>
      </c>
      <c r="F56" s="584">
        <f t="shared" si="11"/>
        <v>0</v>
      </c>
      <c r="G56" s="584">
        <f t="shared" si="11"/>
        <v>0</v>
      </c>
      <c r="H56" s="584">
        <f t="shared" si="11"/>
        <v>438</v>
      </c>
      <c r="I56" s="584">
        <f t="shared" si="11"/>
        <v>0</v>
      </c>
      <c r="J56" s="584">
        <f t="shared" si="11"/>
        <v>5343</v>
      </c>
      <c r="K56" s="584">
        <f t="shared" si="11"/>
        <v>0</v>
      </c>
      <c r="L56" s="584">
        <f t="shared" si="11"/>
        <v>8</v>
      </c>
      <c r="M56" s="584">
        <f t="shared" si="11"/>
        <v>0</v>
      </c>
      <c r="N56" s="584">
        <f t="shared" si="11"/>
        <v>0</v>
      </c>
      <c r="O56" s="584">
        <f t="shared" si="11"/>
        <v>0</v>
      </c>
      <c r="P56" s="584">
        <f t="shared" si="11"/>
        <v>0</v>
      </c>
      <c r="Q56" s="584">
        <f t="shared" si="11"/>
        <v>480</v>
      </c>
      <c r="R56" s="584">
        <f t="shared" si="11"/>
        <v>0</v>
      </c>
      <c r="S56" s="584">
        <f t="shared" si="11"/>
        <v>0</v>
      </c>
      <c r="T56" s="584">
        <f t="shared" si="11"/>
        <v>0</v>
      </c>
      <c r="U56" s="608">
        <f t="shared" si="11"/>
        <v>0</v>
      </c>
      <c r="V56" s="46"/>
    </row>
    <row r="57" spans="1:22" ht="26.25" customHeight="1">
      <c r="A57" s="166"/>
      <c r="B57" s="135"/>
      <c r="C57" s="3" t="s">
        <v>39</v>
      </c>
      <c r="D57" s="3"/>
      <c r="E57" s="585">
        <v>397</v>
      </c>
      <c r="F57" s="585" t="s">
        <v>367</v>
      </c>
      <c r="G57" s="585" t="s">
        <v>367</v>
      </c>
      <c r="H57" s="585">
        <v>438</v>
      </c>
      <c r="I57" s="585" t="s">
        <v>367</v>
      </c>
      <c r="J57" s="585">
        <v>1169</v>
      </c>
      <c r="K57" s="585" t="s">
        <v>367</v>
      </c>
      <c r="L57" s="585" t="s">
        <v>367</v>
      </c>
      <c r="M57" s="585" t="s">
        <v>367</v>
      </c>
      <c r="N57" s="585" t="s">
        <v>367</v>
      </c>
      <c r="O57" s="585" t="s">
        <v>367</v>
      </c>
      <c r="P57" s="585" t="s">
        <v>367</v>
      </c>
      <c r="Q57" s="585" t="s">
        <v>367</v>
      </c>
      <c r="R57" s="585" t="s">
        <v>367</v>
      </c>
      <c r="S57" s="585" t="s">
        <v>367</v>
      </c>
      <c r="T57" s="585" t="s">
        <v>367</v>
      </c>
      <c r="U57" s="614" t="s">
        <v>367</v>
      </c>
      <c r="V57" s="75"/>
    </row>
    <row r="58" spans="1:22" ht="26.25" customHeight="1">
      <c r="A58" s="166"/>
      <c r="B58" s="135"/>
      <c r="C58" s="3" t="s">
        <v>46</v>
      </c>
      <c r="D58" s="3"/>
      <c r="E58" s="585">
        <v>142</v>
      </c>
      <c r="F58" s="585" t="s">
        <v>367</v>
      </c>
      <c r="G58" s="585" t="s">
        <v>367</v>
      </c>
      <c r="H58" s="585" t="s">
        <v>367</v>
      </c>
      <c r="I58" s="585" t="s">
        <v>367</v>
      </c>
      <c r="J58" s="585">
        <v>2578</v>
      </c>
      <c r="K58" s="585" t="s">
        <v>367</v>
      </c>
      <c r="L58" s="585" t="s">
        <v>367</v>
      </c>
      <c r="M58" s="585" t="s">
        <v>367</v>
      </c>
      <c r="N58" s="585" t="s">
        <v>367</v>
      </c>
      <c r="O58" s="585" t="s">
        <v>367</v>
      </c>
      <c r="P58" s="585" t="s">
        <v>367</v>
      </c>
      <c r="Q58" s="585" t="s">
        <v>367</v>
      </c>
      <c r="R58" s="585" t="s">
        <v>367</v>
      </c>
      <c r="S58" s="585" t="s">
        <v>367</v>
      </c>
      <c r="T58" s="585" t="s">
        <v>367</v>
      </c>
      <c r="U58" s="614" t="s">
        <v>367</v>
      </c>
      <c r="V58" s="75"/>
    </row>
    <row r="59" spans="1:22" ht="26.25" customHeight="1" thickBot="1">
      <c r="A59" s="170"/>
      <c r="B59" s="144"/>
      <c r="C59" s="11" t="s">
        <v>55</v>
      </c>
      <c r="D59" s="11"/>
      <c r="E59" s="589" t="s">
        <v>367</v>
      </c>
      <c r="F59" s="589" t="s">
        <v>367</v>
      </c>
      <c r="G59" s="589" t="s">
        <v>367</v>
      </c>
      <c r="H59" s="589" t="s">
        <v>367</v>
      </c>
      <c r="I59" s="589" t="s">
        <v>367</v>
      </c>
      <c r="J59" s="589">
        <v>1596</v>
      </c>
      <c r="K59" s="589" t="s">
        <v>367</v>
      </c>
      <c r="L59" s="589">
        <v>8</v>
      </c>
      <c r="M59" s="589" t="s">
        <v>367</v>
      </c>
      <c r="N59" s="589" t="s">
        <v>367</v>
      </c>
      <c r="O59" s="589" t="s">
        <v>367</v>
      </c>
      <c r="P59" s="589" t="s">
        <v>367</v>
      </c>
      <c r="Q59" s="589">
        <v>480</v>
      </c>
      <c r="R59" s="589" t="s">
        <v>367</v>
      </c>
      <c r="S59" s="589" t="s">
        <v>367</v>
      </c>
      <c r="T59" s="589" t="s">
        <v>367</v>
      </c>
      <c r="U59" s="634" t="s">
        <v>367</v>
      </c>
      <c r="V59" s="75"/>
    </row>
    <row r="60" spans="1:21" ht="16.5" customHeight="1">
      <c r="A60" s="1" t="s">
        <v>127</v>
      </c>
      <c r="B60" s="288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90"/>
      <c r="N60" s="290"/>
      <c r="O60" s="290"/>
      <c r="P60" s="290"/>
      <c r="Q60" s="290"/>
      <c r="R60" s="290"/>
      <c r="S60" s="290"/>
      <c r="T60" s="290"/>
      <c r="U60" s="290"/>
    </row>
    <row r="61" spans="1:21" ht="12" customHeight="1">
      <c r="A61" s="290"/>
      <c r="B61" s="290"/>
      <c r="C61" s="290"/>
      <c r="D61" s="290"/>
      <c r="E61" s="290"/>
      <c r="F61" s="290"/>
      <c r="G61" s="290"/>
      <c r="H61" s="290"/>
      <c r="I61" s="290"/>
      <c r="J61" s="290"/>
      <c r="K61" s="290"/>
      <c r="L61" s="290"/>
      <c r="M61" s="290"/>
      <c r="N61" s="290"/>
      <c r="O61" s="290"/>
      <c r="P61" s="290"/>
      <c r="Q61" s="290"/>
      <c r="R61" s="290"/>
      <c r="S61" s="290"/>
      <c r="T61" s="290"/>
      <c r="U61" s="290"/>
    </row>
    <row r="62" spans="1:21" ht="12" customHeight="1">
      <c r="A62" s="290"/>
      <c r="B62" s="290"/>
      <c r="C62" s="290"/>
      <c r="D62" s="290"/>
      <c r="E62" s="290"/>
      <c r="F62" s="290"/>
      <c r="G62" s="290"/>
      <c r="H62" s="290"/>
      <c r="I62" s="290"/>
      <c r="J62" s="290"/>
      <c r="K62" s="290"/>
      <c r="L62" s="290"/>
      <c r="M62" s="290"/>
      <c r="N62" s="290"/>
      <c r="O62" s="290"/>
      <c r="P62" s="290"/>
      <c r="Q62" s="290"/>
      <c r="R62" s="290"/>
      <c r="S62" s="290"/>
      <c r="T62" s="290"/>
      <c r="U62" s="290"/>
    </row>
    <row r="63" spans="1:21" ht="12" customHeight="1">
      <c r="A63" s="290"/>
      <c r="B63" s="290"/>
      <c r="C63" s="290"/>
      <c r="D63" s="290"/>
      <c r="E63" s="290"/>
      <c r="F63" s="290"/>
      <c r="G63" s="290"/>
      <c r="H63" s="290"/>
      <c r="I63" s="290"/>
      <c r="J63" s="290"/>
      <c r="K63" s="290"/>
      <c r="L63" s="290"/>
      <c r="M63" s="290"/>
      <c r="N63" s="290"/>
      <c r="O63" s="290"/>
      <c r="P63" s="290"/>
      <c r="Q63" s="290"/>
      <c r="R63" s="290"/>
      <c r="S63" s="290"/>
      <c r="T63" s="290"/>
      <c r="U63" s="290"/>
    </row>
    <row r="64" spans="1:21" ht="12" customHeight="1">
      <c r="A64" s="290"/>
      <c r="B64" s="290"/>
      <c r="C64" s="290"/>
      <c r="D64" s="290"/>
      <c r="E64" s="290"/>
      <c r="F64" s="290"/>
      <c r="G64" s="290"/>
      <c r="H64" s="290"/>
      <c r="I64" s="290"/>
      <c r="J64" s="290"/>
      <c r="K64" s="290"/>
      <c r="L64" s="290"/>
      <c r="M64" s="290"/>
      <c r="N64" s="290"/>
      <c r="O64" s="290"/>
      <c r="P64" s="290"/>
      <c r="Q64" s="290"/>
      <c r="R64" s="290"/>
      <c r="S64" s="290"/>
      <c r="T64" s="290"/>
      <c r="U64" s="290"/>
    </row>
    <row r="65" spans="1:21" ht="12" customHeight="1">
      <c r="A65" s="290"/>
      <c r="B65" s="290"/>
      <c r="C65" s="290"/>
      <c r="D65" s="290"/>
      <c r="E65" s="290"/>
      <c r="F65" s="290"/>
      <c r="G65" s="290"/>
      <c r="H65" s="290"/>
      <c r="I65" s="290"/>
      <c r="J65" s="290"/>
      <c r="K65" s="290"/>
      <c r="L65" s="290"/>
      <c r="M65" s="290"/>
      <c r="N65" s="290"/>
      <c r="O65" s="290"/>
      <c r="P65" s="290"/>
      <c r="Q65" s="290"/>
      <c r="R65" s="290"/>
      <c r="S65" s="290"/>
      <c r="T65" s="290"/>
      <c r="U65" s="290"/>
    </row>
    <row r="66" spans="1:21" ht="12" customHeight="1">
      <c r="A66" s="290"/>
      <c r="B66" s="290"/>
      <c r="C66" s="290"/>
      <c r="D66" s="290"/>
      <c r="E66" s="290"/>
      <c r="F66" s="290"/>
      <c r="G66" s="290"/>
      <c r="H66" s="290"/>
      <c r="I66" s="290"/>
      <c r="J66" s="290"/>
      <c r="K66" s="290"/>
      <c r="L66" s="290"/>
      <c r="M66" s="290"/>
      <c r="N66" s="290"/>
      <c r="O66" s="290"/>
      <c r="P66" s="290"/>
      <c r="Q66" s="290"/>
      <c r="R66" s="290"/>
      <c r="S66" s="290"/>
      <c r="T66" s="290"/>
      <c r="U66" s="290"/>
    </row>
    <row r="67" spans="1:21" ht="12" customHeight="1">
      <c r="A67" s="290"/>
      <c r="B67" s="290"/>
      <c r="C67" s="290"/>
      <c r="D67" s="290"/>
      <c r="E67" s="290"/>
      <c r="F67" s="290"/>
      <c r="G67" s="290"/>
      <c r="H67" s="290"/>
      <c r="I67" s="290"/>
      <c r="J67" s="290"/>
      <c r="K67" s="290"/>
      <c r="L67" s="290"/>
      <c r="M67" s="290"/>
      <c r="N67" s="290"/>
      <c r="O67" s="290"/>
      <c r="P67" s="290"/>
      <c r="Q67" s="290"/>
      <c r="R67" s="290"/>
      <c r="S67" s="290"/>
      <c r="T67" s="290"/>
      <c r="U67" s="290"/>
    </row>
    <row r="68" spans="1:21" ht="12" customHeight="1">
      <c r="A68" s="290"/>
      <c r="B68" s="290"/>
      <c r="C68" s="290"/>
      <c r="D68" s="290"/>
      <c r="E68" s="290"/>
      <c r="F68" s="290"/>
      <c r="G68" s="290"/>
      <c r="H68" s="290"/>
      <c r="I68" s="290"/>
      <c r="J68" s="290"/>
      <c r="K68" s="290"/>
      <c r="L68" s="290"/>
      <c r="M68" s="290"/>
      <c r="N68" s="290"/>
      <c r="O68" s="290"/>
      <c r="P68" s="290"/>
      <c r="Q68" s="290"/>
      <c r="R68" s="290"/>
      <c r="S68" s="290"/>
      <c r="T68" s="290"/>
      <c r="U68" s="290"/>
    </row>
    <row r="69" spans="1:21" ht="12" customHeight="1">
      <c r="A69" s="290"/>
      <c r="B69" s="290"/>
      <c r="C69" s="290"/>
      <c r="D69" s="290"/>
      <c r="E69" s="290"/>
      <c r="F69" s="290"/>
      <c r="G69" s="290"/>
      <c r="H69" s="290"/>
      <c r="I69" s="290"/>
      <c r="J69" s="290"/>
      <c r="K69" s="290"/>
      <c r="L69" s="290"/>
      <c r="M69" s="290"/>
      <c r="N69" s="290"/>
      <c r="O69" s="290"/>
      <c r="P69" s="290"/>
      <c r="Q69" s="290"/>
      <c r="R69" s="290"/>
      <c r="S69" s="290"/>
      <c r="T69" s="290"/>
      <c r="U69" s="290"/>
    </row>
    <row r="70" spans="1:21" ht="12" customHeight="1">
      <c r="A70" s="290"/>
      <c r="B70" s="290"/>
      <c r="C70" s="290"/>
      <c r="D70" s="290"/>
      <c r="E70" s="290"/>
      <c r="F70" s="290"/>
      <c r="G70" s="290"/>
      <c r="H70" s="290"/>
      <c r="I70" s="290"/>
      <c r="J70" s="290"/>
      <c r="K70" s="290"/>
      <c r="L70" s="290"/>
      <c r="M70" s="290"/>
      <c r="N70" s="290"/>
      <c r="O70" s="290"/>
      <c r="P70" s="290"/>
      <c r="Q70" s="290"/>
      <c r="R70" s="290"/>
      <c r="S70" s="290"/>
      <c r="T70" s="290"/>
      <c r="U70" s="290"/>
    </row>
    <row r="71" spans="1:21" ht="12" customHeight="1">
      <c r="A71" s="290"/>
      <c r="B71" s="290"/>
      <c r="C71" s="290"/>
      <c r="D71" s="290"/>
      <c r="E71" s="290"/>
      <c r="F71" s="290"/>
      <c r="G71" s="290"/>
      <c r="H71" s="290"/>
      <c r="I71" s="290"/>
      <c r="J71" s="290"/>
      <c r="K71" s="290"/>
      <c r="L71" s="290"/>
      <c r="M71" s="290"/>
      <c r="N71" s="290"/>
      <c r="O71" s="290"/>
      <c r="P71" s="290"/>
      <c r="Q71" s="290"/>
      <c r="R71" s="290"/>
      <c r="S71" s="290"/>
      <c r="T71" s="290"/>
      <c r="U71" s="290"/>
    </row>
    <row r="72" spans="1:21" ht="14.25">
      <c r="A72" s="290"/>
      <c r="B72" s="290"/>
      <c r="C72" s="290"/>
      <c r="D72" s="290"/>
      <c r="E72" s="290"/>
      <c r="F72" s="290"/>
      <c r="G72" s="290"/>
      <c r="H72" s="290"/>
      <c r="I72" s="290"/>
      <c r="J72" s="290"/>
      <c r="K72" s="290"/>
      <c r="L72" s="290"/>
      <c r="M72" s="290"/>
      <c r="N72" s="290"/>
      <c r="O72" s="290"/>
      <c r="P72" s="290"/>
      <c r="Q72" s="290"/>
      <c r="R72" s="290"/>
      <c r="S72" s="290"/>
      <c r="T72" s="290"/>
      <c r="U72" s="290"/>
    </row>
    <row r="73" spans="1:21" ht="14.25">
      <c r="A73" s="290"/>
      <c r="B73" s="290"/>
      <c r="C73" s="290"/>
      <c r="D73" s="290"/>
      <c r="E73" s="290"/>
      <c r="F73" s="290"/>
      <c r="G73" s="290"/>
      <c r="H73" s="290"/>
      <c r="I73" s="290"/>
      <c r="J73" s="290"/>
      <c r="K73" s="290"/>
      <c r="L73" s="290"/>
      <c r="M73" s="290"/>
      <c r="N73" s="290"/>
      <c r="O73" s="290"/>
      <c r="P73" s="290"/>
      <c r="Q73" s="290"/>
      <c r="R73" s="290"/>
      <c r="S73" s="290"/>
      <c r="T73" s="290"/>
      <c r="U73" s="290"/>
    </row>
    <row r="74" spans="1:21" ht="14.25">
      <c r="A74" s="290"/>
      <c r="B74" s="290"/>
      <c r="C74" s="290"/>
      <c r="D74" s="290"/>
      <c r="E74" s="290"/>
      <c r="F74" s="290"/>
      <c r="G74" s="290"/>
      <c r="H74" s="290"/>
      <c r="I74" s="290"/>
      <c r="J74" s="290"/>
      <c r="K74" s="290"/>
      <c r="L74" s="290"/>
      <c r="M74" s="290"/>
      <c r="N74" s="290"/>
      <c r="O74" s="290"/>
      <c r="P74" s="290"/>
      <c r="Q74" s="290"/>
      <c r="R74" s="290"/>
      <c r="S74" s="290"/>
      <c r="T74" s="290"/>
      <c r="U74" s="290"/>
    </row>
    <row r="75" spans="1:21" ht="14.25">
      <c r="A75" s="290"/>
      <c r="B75" s="290"/>
      <c r="C75" s="290"/>
      <c r="D75" s="290"/>
      <c r="E75" s="290"/>
      <c r="F75" s="290"/>
      <c r="G75" s="290"/>
      <c r="H75" s="290"/>
      <c r="I75" s="290"/>
      <c r="J75" s="290"/>
      <c r="K75" s="290"/>
      <c r="L75" s="290"/>
      <c r="M75" s="290"/>
      <c r="N75" s="290"/>
      <c r="O75" s="290"/>
      <c r="P75" s="290"/>
      <c r="Q75" s="290"/>
      <c r="R75" s="290"/>
      <c r="S75" s="290"/>
      <c r="T75" s="290"/>
      <c r="U75" s="290"/>
    </row>
    <row r="76" spans="1:21" ht="14.25">
      <c r="A76" s="290"/>
      <c r="B76" s="290"/>
      <c r="C76" s="290"/>
      <c r="D76" s="290"/>
      <c r="E76" s="290"/>
      <c r="F76" s="290"/>
      <c r="G76" s="290"/>
      <c r="H76" s="290"/>
      <c r="I76" s="290"/>
      <c r="J76" s="290"/>
      <c r="K76" s="290"/>
      <c r="L76" s="290"/>
      <c r="M76" s="290"/>
      <c r="N76" s="290"/>
      <c r="O76" s="290"/>
      <c r="P76" s="290"/>
      <c r="Q76" s="290"/>
      <c r="R76" s="290"/>
      <c r="S76" s="290"/>
      <c r="T76" s="290"/>
      <c r="U76" s="290"/>
    </row>
    <row r="77" spans="1:21" ht="14.25">
      <c r="A77" s="290"/>
      <c r="B77" s="290"/>
      <c r="C77" s="290"/>
      <c r="D77" s="290"/>
      <c r="E77" s="290"/>
      <c r="F77" s="290"/>
      <c r="G77" s="290"/>
      <c r="H77" s="290"/>
      <c r="I77" s="290"/>
      <c r="J77" s="290"/>
      <c r="K77" s="290"/>
      <c r="L77" s="290"/>
      <c r="M77" s="290"/>
      <c r="N77" s="290"/>
      <c r="O77" s="290"/>
      <c r="P77" s="290"/>
      <c r="Q77" s="290"/>
      <c r="R77" s="290"/>
      <c r="S77" s="290"/>
      <c r="T77" s="290"/>
      <c r="U77" s="290"/>
    </row>
    <row r="78" spans="1:21" ht="14.25">
      <c r="A78" s="290"/>
      <c r="B78" s="290"/>
      <c r="C78" s="290"/>
      <c r="D78" s="290"/>
      <c r="E78" s="290"/>
      <c r="F78" s="290"/>
      <c r="G78" s="290"/>
      <c r="H78" s="290"/>
      <c r="I78" s="290"/>
      <c r="J78" s="290"/>
      <c r="K78" s="290"/>
      <c r="L78" s="290"/>
      <c r="M78" s="290"/>
      <c r="N78" s="290"/>
      <c r="O78" s="290"/>
      <c r="P78" s="290"/>
      <c r="Q78" s="290"/>
      <c r="R78" s="290"/>
      <c r="S78" s="290"/>
      <c r="T78" s="290"/>
      <c r="U78" s="290"/>
    </row>
    <row r="79" spans="1:21" ht="14.25">
      <c r="A79" s="290"/>
      <c r="B79" s="290"/>
      <c r="C79" s="290"/>
      <c r="D79" s="290"/>
      <c r="E79" s="290"/>
      <c r="F79" s="290"/>
      <c r="G79" s="290"/>
      <c r="H79" s="290"/>
      <c r="I79" s="290"/>
      <c r="J79" s="290"/>
      <c r="K79" s="290"/>
      <c r="L79" s="290"/>
      <c r="M79" s="290"/>
      <c r="N79" s="290"/>
      <c r="O79" s="290"/>
      <c r="P79" s="290"/>
      <c r="Q79" s="290"/>
      <c r="R79" s="290"/>
      <c r="S79" s="290"/>
      <c r="T79" s="290"/>
      <c r="U79" s="290"/>
    </row>
    <row r="80" spans="1:21" ht="14.25">
      <c r="A80" s="290"/>
      <c r="B80" s="290"/>
      <c r="C80" s="290"/>
      <c r="D80" s="290"/>
      <c r="E80" s="290"/>
      <c r="F80" s="290"/>
      <c r="G80" s="290"/>
      <c r="H80" s="290"/>
      <c r="I80" s="290"/>
      <c r="J80" s="290"/>
      <c r="K80" s="290"/>
      <c r="L80" s="290"/>
      <c r="M80" s="290"/>
      <c r="N80" s="290"/>
      <c r="O80" s="290"/>
      <c r="P80" s="290"/>
      <c r="Q80" s="290"/>
      <c r="R80" s="290"/>
      <c r="S80" s="290"/>
      <c r="T80" s="290"/>
      <c r="U80" s="290"/>
    </row>
    <row r="81" spans="1:21" ht="14.25">
      <c r="A81" s="290"/>
      <c r="B81" s="290"/>
      <c r="C81" s="290"/>
      <c r="D81" s="290"/>
      <c r="E81" s="290"/>
      <c r="F81" s="290"/>
      <c r="G81" s="290"/>
      <c r="H81" s="290"/>
      <c r="I81" s="290"/>
      <c r="J81" s="290"/>
      <c r="K81" s="290"/>
      <c r="L81" s="290"/>
      <c r="M81" s="290"/>
      <c r="N81" s="290"/>
      <c r="O81" s="290"/>
      <c r="P81" s="290"/>
      <c r="Q81" s="290"/>
      <c r="R81" s="290"/>
      <c r="S81" s="290"/>
      <c r="T81" s="290"/>
      <c r="U81" s="290"/>
    </row>
    <row r="82" spans="1:21" ht="14.25">
      <c r="A82" s="290"/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</row>
    <row r="83" spans="1:21" ht="14.25">
      <c r="A83" s="290"/>
      <c r="B83" s="290"/>
      <c r="C83" s="290"/>
      <c r="D83" s="290"/>
      <c r="E83" s="290"/>
      <c r="F83" s="290"/>
      <c r="G83" s="290"/>
      <c r="H83" s="290"/>
      <c r="I83" s="290"/>
      <c r="J83" s="290"/>
      <c r="K83" s="290"/>
      <c r="L83" s="290"/>
      <c r="M83" s="290"/>
      <c r="N83" s="290"/>
      <c r="O83" s="290"/>
      <c r="P83" s="290"/>
      <c r="Q83" s="290"/>
      <c r="R83" s="290"/>
      <c r="S83" s="290"/>
      <c r="T83" s="290"/>
      <c r="U83" s="290"/>
    </row>
    <row r="84" spans="1:21" ht="14.25">
      <c r="A84" s="290"/>
      <c r="B84" s="290"/>
      <c r="C84" s="290"/>
      <c r="D84" s="290"/>
      <c r="E84" s="290"/>
      <c r="F84" s="290"/>
      <c r="G84" s="290"/>
      <c r="H84" s="290"/>
      <c r="I84" s="290"/>
      <c r="J84" s="290"/>
      <c r="K84" s="290"/>
      <c r="L84" s="290"/>
      <c r="M84" s="290"/>
      <c r="N84" s="290"/>
      <c r="O84" s="290"/>
      <c r="P84" s="290"/>
      <c r="Q84" s="290"/>
      <c r="R84" s="290"/>
      <c r="S84" s="290"/>
      <c r="T84" s="290"/>
      <c r="U84" s="290"/>
    </row>
  </sheetData>
  <sheetProtection/>
  <mergeCells count="9">
    <mergeCell ref="L3:P3"/>
    <mergeCell ref="Q3:U3"/>
    <mergeCell ref="J3:K3"/>
    <mergeCell ref="A7:D7"/>
    <mergeCell ref="A3:A4"/>
    <mergeCell ref="C3:C4"/>
    <mergeCell ref="A5:D5"/>
    <mergeCell ref="A6:D6"/>
    <mergeCell ref="E3:I3"/>
  </mergeCells>
  <printOptions/>
  <pageMargins left="0.75" right="0.24" top="0.82" bottom="0.69" header="0" footer="0"/>
  <pageSetup horizontalDpi="600" verticalDpi="600" orientation="portrait" pageOrder="overThenDown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60"/>
  <sheetViews>
    <sheetView showOutlineSymbols="0" zoomScale="90" zoomScaleNormal="9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8.75390625" defaultRowHeight="14.25"/>
  <cols>
    <col min="1" max="1" width="7.625" style="90" customWidth="1"/>
    <col min="2" max="2" width="0.875" style="90" customWidth="1"/>
    <col min="3" max="3" width="10.625" style="90" customWidth="1"/>
    <col min="4" max="4" width="0.875" style="90" customWidth="1"/>
    <col min="5" max="9" width="8.50390625" style="90" customWidth="1"/>
    <col min="10" max="10" width="8.625" style="90" customWidth="1"/>
    <col min="11" max="11" width="8.50390625" style="90" customWidth="1"/>
    <col min="12" max="12" width="8.625" style="90" customWidth="1"/>
    <col min="13" max="16" width="8.50390625" style="90" customWidth="1"/>
    <col min="17" max="17" width="8.625" style="90" customWidth="1"/>
    <col min="18" max="18" width="9.375" style="90" customWidth="1"/>
    <col min="19" max="19" width="8.50390625" style="90" customWidth="1"/>
    <col min="20" max="20" width="8.625" style="90" customWidth="1"/>
    <col min="21" max="21" width="8.50390625" style="90" customWidth="1"/>
    <col min="22" max="22" width="5.25390625" style="90" customWidth="1"/>
    <col min="23" max="16384" width="8.75390625" style="90" customWidth="1"/>
  </cols>
  <sheetData>
    <row r="1" spans="1:21" s="269" customFormat="1" ht="30" customHeight="1">
      <c r="A1" s="736" t="s">
        <v>138</v>
      </c>
      <c r="B1" s="266"/>
      <c r="C1" s="267"/>
      <c r="D1" s="267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</row>
    <row r="2" spans="1:21" ht="15" customHeight="1" thickBot="1">
      <c r="A2" s="270" t="s">
        <v>129</v>
      </c>
      <c r="B2" s="271"/>
      <c r="C2" s="271"/>
      <c r="D2" s="271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</row>
    <row r="3" spans="1:22" ht="39.75" customHeight="1">
      <c r="A3" s="963" t="s">
        <v>111</v>
      </c>
      <c r="B3" s="273"/>
      <c r="C3" s="965" t="s">
        <v>112</v>
      </c>
      <c r="D3" s="274"/>
      <c r="E3" s="959" t="s">
        <v>130</v>
      </c>
      <c r="F3" s="960"/>
      <c r="G3" s="960"/>
      <c r="H3" s="960"/>
      <c r="I3" s="960"/>
      <c r="J3" s="959" t="s">
        <v>131</v>
      </c>
      <c r="K3" s="960"/>
      <c r="L3" s="959" t="s">
        <v>132</v>
      </c>
      <c r="M3" s="960"/>
      <c r="N3" s="960"/>
      <c r="O3" s="960"/>
      <c r="P3" s="961"/>
      <c r="Q3" s="959" t="s">
        <v>133</v>
      </c>
      <c r="R3" s="960"/>
      <c r="S3" s="960"/>
      <c r="T3" s="960"/>
      <c r="U3" s="962"/>
      <c r="V3" s="291"/>
    </row>
    <row r="4" spans="1:22" ht="39.75" customHeight="1" thickBot="1">
      <c r="A4" s="964"/>
      <c r="B4" s="276"/>
      <c r="C4" s="966"/>
      <c r="D4" s="277"/>
      <c r="E4" s="278" t="s">
        <v>134</v>
      </c>
      <c r="F4" s="278" t="s">
        <v>135</v>
      </c>
      <c r="G4" s="279" t="s">
        <v>136</v>
      </c>
      <c r="H4" s="278" t="s">
        <v>137</v>
      </c>
      <c r="I4" s="278" t="s">
        <v>80</v>
      </c>
      <c r="J4" s="278" t="s">
        <v>134</v>
      </c>
      <c r="K4" s="278" t="s">
        <v>80</v>
      </c>
      <c r="L4" s="278" t="s">
        <v>134</v>
      </c>
      <c r="M4" s="278" t="s">
        <v>135</v>
      </c>
      <c r="N4" s="279" t="s">
        <v>136</v>
      </c>
      <c r="O4" s="278" t="s">
        <v>137</v>
      </c>
      <c r="P4" s="278" t="s">
        <v>80</v>
      </c>
      <c r="Q4" s="280" t="s">
        <v>134</v>
      </c>
      <c r="R4" s="280" t="s">
        <v>135</v>
      </c>
      <c r="S4" s="280" t="s">
        <v>136</v>
      </c>
      <c r="T4" s="280" t="s">
        <v>137</v>
      </c>
      <c r="U4" s="281" t="s">
        <v>80</v>
      </c>
      <c r="V4" s="291"/>
    </row>
    <row r="5" spans="1:22" ht="30" customHeight="1">
      <c r="A5" s="914" t="s">
        <v>366</v>
      </c>
      <c r="B5" s="880"/>
      <c r="C5" s="880"/>
      <c r="D5" s="880"/>
      <c r="E5" s="282">
        <v>5817</v>
      </c>
      <c r="F5" s="156">
        <v>1406</v>
      </c>
      <c r="G5" s="156">
        <v>893</v>
      </c>
      <c r="H5" s="156">
        <v>1517</v>
      </c>
      <c r="I5" s="156">
        <v>0</v>
      </c>
      <c r="J5" s="156">
        <v>75050</v>
      </c>
      <c r="K5" s="156">
        <v>28</v>
      </c>
      <c r="L5" s="156">
        <v>8121</v>
      </c>
      <c r="M5" s="156">
        <v>43</v>
      </c>
      <c r="N5" s="156">
        <v>8</v>
      </c>
      <c r="O5" s="156">
        <v>881</v>
      </c>
      <c r="P5" s="156">
        <v>16</v>
      </c>
      <c r="Q5" s="156">
        <v>46224</v>
      </c>
      <c r="R5" s="156">
        <v>23911</v>
      </c>
      <c r="S5" s="156">
        <v>1172</v>
      </c>
      <c r="T5" s="156">
        <v>8175</v>
      </c>
      <c r="U5" s="283">
        <v>1843</v>
      </c>
      <c r="V5" s="275"/>
    </row>
    <row r="6" spans="1:22" ht="30" customHeight="1">
      <c r="A6" s="916">
        <v>18</v>
      </c>
      <c r="B6" s="881"/>
      <c r="C6" s="881"/>
      <c r="D6" s="881"/>
      <c r="E6" s="160">
        <v>6486</v>
      </c>
      <c r="F6" s="160">
        <v>1652</v>
      </c>
      <c r="G6" s="160">
        <v>578</v>
      </c>
      <c r="H6" s="160">
        <v>1099</v>
      </c>
      <c r="I6" s="160">
        <v>14</v>
      </c>
      <c r="J6" s="160">
        <v>74661</v>
      </c>
      <c r="K6" s="160">
        <v>0</v>
      </c>
      <c r="L6" s="160">
        <v>10653</v>
      </c>
      <c r="M6" s="160">
        <v>316</v>
      </c>
      <c r="N6" s="160">
        <v>0</v>
      </c>
      <c r="O6" s="160">
        <v>2746</v>
      </c>
      <c r="P6" s="160">
        <v>624</v>
      </c>
      <c r="Q6" s="160">
        <v>39300</v>
      </c>
      <c r="R6" s="160">
        <v>31081</v>
      </c>
      <c r="S6" s="160">
        <v>1843</v>
      </c>
      <c r="T6" s="160">
        <v>2297</v>
      </c>
      <c r="U6" s="284">
        <v>5687</v>
      </c>
      <c r="V6" s="275"/>
    </row>
    <row r="7" spans="1:21" s="118" customFormat="1" ht="39.75" customHeight="1">
      <c r="A7" s="919">
        <v>19</v>
      </c>
      <c r="B7" s="873"/>
      <c r="C7" s="873"/>
      <c r="D7" s="873"/>
      <c r="E7" s="726">
        <f aca="true" t="shared" si="0" ref="E7:U7">SUM(E8,E9,E10,E11,E12,E13,E17,E20,E21,E26,E33,E38,E42,E46,E50,E53,E56)</f>
        <v>7339</v>
      </c>
      <c r="F7" s="726">
        <f t="shared" si="0"/>
        <v>1637</v>
      </c>
      <c r="G7" s="726">
        <f t="shared" si="0"/>
        <v>776</v>
      </c>
      <c r="H7" s="726">
        <f t="shared" si="0"/>
        <v>1613</v>
      </c>
      <c r="I7" s="726">
        <f t="shared" si="0"/>
        <v>214</v>
      </c>
      <c r="J7" s="727">
        <f t="shared" si="0"/>
        <v>80018</v>
      </c>
      <c r="K7" s="737">
        <f t="shared" si="0"/>
        <v>3595</v>
      </c>
      <c r="L7" s="727">
        <f t="shared" si="0"/>
        <v>6735</v>
      </c>
      <c r="M7" s="738">
        <f t="shared" si="0"/>
        <v>314</v>
      </c>
      <c r="N7" s="727">
        <f t="shared" si="0"/>
        <v>2</v>
      </c>
      <c r="O7" s="727">
        <f t="shared" si="0"/>
        <v>798</v>
      </c>
      <c r="P7" s="727">
        <f t="shared" si="0"/>
        <v>0</v>
      </c>
      <c r="Q7" s="727">
        <f t="shared" si="0"/>
        <v>33415</v>
      </c>
      <c r="R7" s="727">
        <f t="shared" si="0"/>
        <v>22109</v>
      </c>
      <c r="S7" s="727">
        <f t="shared" si="0"/>
        <v>1546</v>
      </c>
      <c r="T7" s="727">
        <f t="shared" si="0"/>
        <v>1800</v>
      </c>
      <c r="U7" s="731">
        <f t="shared" si="0"/>
        <v>2970</v>
      </c>
    </row>
    <row r="8" spans="1:22" ht="26.25" customHeight="1">
      <c r="A8" s="164" t="s">
        <v>57</v>
      </c>
      <c r="B8" s="120"/>
      <c r="C8" s="2" t="s">
        <v>12</v>
      </c>
      <c r="D8" s="2"/>
      <c r="E8" s="583">
        <v>1318</v>
      </c>
      <c r="F8" s="583" t="s">
        <v>367</v>
      </c>
      <c r="G8" s="583" t="s">
        <v>367</v>
      </c>
      <c r="H8" s="583" t="s">
        <v>367</v>
      </c>
      <c r="I8" s="583" t="s">
        <v>367</v>
      </c>
      <c r="J8" s="583">
        <v>22923</v>
      </c>
      <c r="K8" s="583" t="s">
        <v>367</v>
      </c>
      <c r="L8" s="583">
        <v>2651</v>
      </c>
      <c r="M8" s="583" t="s">
        <v>367</v>
      </c>
      <c r="N8" s="583" t="s">
        <v>367</v>
      </c>
      <c r="O8" s="583" t="s">
        <v>367</v>
      </c>
      <c r="P8" s="583" t="s">
        <v>367</v>
      </c>
      <c r="Q8" s="583">
        <v>4813</v>
      </c>
      <c r="R8" s="583">
        <v>34</v>
      </c>
      <c r="S8" s="583" t="s">
        <v>367</v>
      </c>
      <c r="T8" s="583" t="s">
        <v>367</v>
      </c>
      <c r="U8" s="602" t="s">
        <v>367</v>
      </c>
      <c r="V8" s="75"/>
    </row>
    <row r="9" spans="1:22" ht="26.25" customHeight="1">
      <c r="A9" s="164" t="s">
        <v>58</v>
      </c>
      <c r="B9" s="120"/>
      <c r="C9" s="2" t="s">
        <v>13</v>
      </c>
      <c r="D9" s="292"/>
      <c r="E9" s="583">
        <v>440</v>
      </c>
      <c r="F9" s="583" t="s">
        <v>367</v>
      </c>
      <c r="G9" s="583" t="s">
        <v>367</v>
      </c>
      <c r="H9" s="583" t="s">
        <v>367</v>
      </c>
      <c r="I9" s="583" t="s">
        <v>367</v>
      </c>
      <c r="J9" s="583">
        <v>3520</v>
      </c>
      <c r="K9" s="583" t="s">
        <v>367</v>
      </c>
      <c r="L9" s="583">
        <v>158</v>
      </c>
      <c r="M9" s="583" t="s">
        <v>367</v>
      </c>
      <c r="N9" s="583" t="s">
        <v>367</v>
      </c>
      <c r="O9" s="583" t="s">
        <v>367</v>
      </c>
      <c r="P9" s="583" t="s">
        <v>367</v>
      </c>
      <c r="Q9" s="583">
        <v>3062</v>
      </c>
      <c r="R9" s="583">
        <v>672</v>
      </c>
      <c r="S9" s="583">
        <v>101</v>
      </c>
      <c r="T9" s="583">
        <v>21</v>
      </c>
      <c r="U9" s="602">
        <v>40</v>
      </c>
      <c r="V9" s="75"/>
    </row>
    <row r="10" spans="1:22" ht="26.25" customHeight="1">
      <c r="A10" s="164" t="s">
        <v>59</v>
      </c>
      <c r="B10" s="120"/>
      <c r="C10" s="2" t="s">
        <v>14</v>
      </c>
      <c r="D10" s="292"/>
      <c r="E10" s="583">
        <v>1606</v>
      </c>
      <c r="F10" s="583" t="s">
        <v>367</v>
      </c>
      <c r="G10" s="583" t="s">
        <v>367</v>
      </c>
      <c r="H10" s="583" t="s">
        <v>367</v>
      </c>
      <c r="I10" s="583" t="s">
        <v>367</v>
      </c>
      <c r="J10" s="583">
        <v>17603</v>
      </c>
      <c r="K10" s="583" t="s">
        <v>367</v>
      </c>
      <c r="L10" s="583">
        <v>1238</v>
      </c>
      <c r="M10" s="583" t="s">
        <v>367</v>
      </c>
      <c r="N10" s="583" t="s">
        <v>367</v>
      </c>
      <c r="O10" s="583" t="s">
        <v>367</v>
      </c>
      <c r="P10" s="583" t="s">
        <v>367</v>
      </c>
      <c r="Q10" s="583">
        <v>6010</v>
      </c>
      <c r="R10" s="583">
        <v>551</v>
      </c>
      <c r="S10" s="583" t="s">
        <v>367</v>
      </c>
      <c r="T10" s="583">
        <v>1667</v>
      </c>
      <c r="U10" s="602" t="s">
        <v>367</v>
      </c>
      <c r="V10" s="75"/>
    </row>
    <row r="11" spans="1:22" ht="26.25" customHeight="1">
      <c r="A11" s="165" t="s">
        <v>60</v>
      </c>
      <c r="B11" s="122"/>
      <c r="C11" s="2" t="s">
        <v>15</v>
      </c>
      <c r="D11" s="292"/>
      <c r="E11" s="583">
        <v>618</v>
      </c>
      <c r="F11" s="583">
        <v>492</v>
      </c>
      <c r="G11" s="583" t="s">
        <v>367</v>
      </c>
      <c r="H11" s="583" t="s">
        <v>367</v>
      </c>
      <c r="I11" s="583" t="s">
        <v>367</v>
      </c>
      <c r="J11" s="583">
        <v>4175</v>
      </c>
      <c r="K11" s="583" t="s">
        <v>367</v>
      </c>
      <c r="L11" s="583" t="s">
        <v>367</v>
      </c>
      <c r="M11" s="583">
        <v>136</v>
      </c>
      <c r="N11" s="583" t="s">
        <v>367</v>
      </c>
      <c r="O11" s="583" t="s">
        <v>367</v>
      </c>
      <c r="P11" s="583" t="s">
        <v>367</v>
      </c>
      <c r="Q11" s="583">
        <v>1927</v>
      </c>
      <c r="R11" s="583">
        <v>495</v>
      </c>
      <c r="S11" s="583" t="s">
        <v>367</v>
      </c>
      <c r="T11" s="583" t="s">
        <v>367</v>
      </c>
      <c r="U11" s="602">
        <v>829</v>
      </c>
      <c r="V11" s="75"/>
    </row>
    <row r="12" spans="1:22" ht="26.25" customHeight="1">
      <c r="A12" s="164" t="s">
        <v>0</v>
      </c>
      <c r="B12" s="120"/>
      <c r="C12" s="2" t="s">
        <v>16</v>
      </c>
      <c r="D12" s="292"/>
      <c r="E12" s="583">
        <v>74</v>
      </c>
      <c r="F12" s="583" t="s">
        <v>367</v>
      </c>
      <c r="G12" s="583" t="s">
        <v>367</v>
      </c>
      <c r="H12" s="583" t="s">
        <v>367</v>
      </c>
      <c r="I12" s="583" t="s">
        <v>367</v>
      </c>
      <c r="J12" s="583">
        <v>128</v>
      </c>
      <c r="K12" s="583" t="s">
        <v>367</v>
      </c>
      <c r="L12" s="583" t="s">
        <v>367</v>
      </c>
      <c r="M12" s="583" t="s">
        <v>367</v>
      </c>
      <c r="N12" s="583" t="s">
        <v>367</v>
      </c>
      <c r="O12" s="583" t="s">
        <v>367</v>
      </c>
      <c r="P12" s="583" t="s">
        <v>367</v>
      </c>
      <c r="Q12" s="583">
        <v>149</v>
      </c>
      <c r="R12" s="583">
        <v>149</v>
      </c>
      <c r="S12" s="583" t="s">
        <v>367</v>
      </c>
      <c r="T12" s="583" t="s">
        <v>367</v>
      </c>
      <c r="U12" s="602" t="s">
        <v>367</v>
      </c>
      <c r="V12" s="75"/>
    </row>
    <row r="13" spans="1:22" ht="26.25" customHeight="1">
      <c r="A13" s="164" t="s">
        <v>1</v>
      </c>
      <c r="B13" s="120"/>
      <c r="C13" s="2"/>
      <c r="D13" s="292"/>
      <c r="E13" s="584">
        <f aca="true" t="shared" si="1" ref="E13:U13">SUM(E14:E16)</f>
        <v>721</v>
      </c>
      <c r="F13" s="584">
        <f t="shared" si="1"/>
        <v>297</v>
      </c>
      <c r="G13" s="584">
        <f t="shared" si="1"/>
        <v>303</v>
      </c>
      <c r="H13" s="584">
        <f t="shared" si="1"/>
        <v>303</v>
      </c>
      <c r="I13" s="584">
        <f t="shared" si="1"/>
        <v>171</v>
      </c>
      <c r="J13" s="584">
        <f t="shared" si="1"/>
        <v>8816</v>
      </c>
      <c r="K13" s="584">
        <f t="shared" si="1"/>
        <v>3595</v>
      </c>
      <c r="L13" s="584">
        <f t="shared" si="1"/>
        <v>46</v>
      </c>
      <c r="M13" s="584">
        <f t="shared" si="1"/>
        <v>0</v>
      </c>
      <c r="N13" s="584">
        <f t="shared" si="1"/>
        <v>0</v>
      </c>
      <c r="O13" s="584">
        <f t="shared" si="1"/>
        <v>270</v>
      </c>
      <c r="P13" s="584">
        <f t="shared" si="1"/>
        <v>0</v>
      </c>
      <c r="Q13" s="584">
        <f t="shared" si="1"/>
        <v>1364</v>
      </c>
      <c r="R13" s="584">
        <f t="shared" si="1"/>
        <v>813</v>
      </c>
      <c r="S13" s="584">
        <f t="shared" si="1"/>
        <v>5</v>
      </c>
      <c r="T13" s="584">
        <f t="shared" si="1"/>
        <v>5</v>
      </c>
      <c r="U13" s="608">
        <f t="shared" si="1"/>
        <v>276</v>
      </c>
      <c r="V13" s="75"/>
    </row>
    <row r="14" spans="1:22" ht="26.25" customHeight="1">
      <c r="A14" s="166"/>
      <c r="B14" s="126"/>
      <c r="C14" s="3" t="s">
        <v>17</v>
      </c>
      <c r="D14" s="217"/>
      <c r="E14" s="585">
        <v>168</v>
      </c>
      <c r="F14" s="585" t="s">
        <v>367</v>
      </c>
      <c r="G14" s="585" t="s">
        <v>367</v>
      </c>
      <c r="H14" s="585" t="s">
        <v>367</v>
      </c>
      <c r="I14" s="585">
        <v>171</v>
      </c>
      <c r="J14" s="585">
        <v>4093</v>
      </c>
      <c r="K14" s="585">
        <v>3595</v>
      </c>
      <c r="L14" s="585" t="s">
        <v>367</v>
      </c>
      <c r="M14" s="585" t="s">
        <v>367</v>
      </c>
      <c r="N14" s="585" t="s">
        <v>367</v>
      </c>
      <c r="O14" s="585" t="s">
        <v>367</v>
      </c>
      <c r="P14" s="585" t="s">
        <v>367</v>
      </c>
      <c r="Q14" s="585" t="s">
        <v>367</v>
      </c>
      <c r="R14" s="585" t="s">
        <v>367</v>
      </c>
      <c r="S14" s="585" t="s">
        <v>367</v>
      </c>
      <c r="T14" s="585" t="s">
        <v>367</v>
      </c>
      <c r="U14" s="614" t="s">
        <v>367</v>
      </c>
      <c r="V14" s="75"/>
    </row>
    <row r="15" spans="1:22" ht="26.25" customHeight="1">
      <c r="A15" s="166"/>
      <c r="B15" s="126"/>
      <c r="C15" s="3" t="s">
        <v>19</v>
      </c>
      <c r="D15" s="217"/>
      <c r="E15" s="585">
        <v>510</v>
      </c>
      <c r="F15" s="585">
        <v>247</v>
      </c>
      <c r="G15" s="585">
        <v>253</v>
      </c>
      <c r="H15" s="585">
        <v>253</v>
      </c>
      <c r="I15" s="585" t="s">
        <v>367</v>
      </c>
      <c r="J15" s="585">
        <v>3569</v>
      </c>
      <c r="K15" s="585" t="s">
        <v>367</v>
      </c>
      <c r="L15" s="585" t="s">
        <v>367</v>
      </c>
      <c r="M15" s="585" t="s">
        <v>367</v>
      </c>
      <c r="N15" s="585" t="s">
        <v>367</v>
      </c>
      <c r="O15" s="585" t="s">
        <v>367</v>
      </c>
      <c r="P15" s="585" t="s">
        <v>367</v>
      </c>
      <c r="Q15" s="585">
        <v>1023</v>
      </c>
      <c r="R15" s="585">
        <v>351</v>
      </c>
      <c r="S15" s="585" t="s">
        <v>367</v>
      </c>
      <c r="T15" s="585" t="s">
        <v>367</v>
      </c>
      <c r="U15" s="614">
        <v>40</v>
      </c>
      <c r="V15" s="75"/>
    </row>
    <row r="16" spans="1:22" ht="26.25" customHeight="1">
      <c r="A16" s="166"/>
      <c r="B16" s="126"/>
      <c r="C16" s="3" t="s">
        <v>20</v>
      </c>
      <c r="D16" s="217"/>
      <c r="E16" s="586">
        <v>43</v>
      </c>
      <c r="F16" s="586">
        <v>50</v>
      </c>
      <c r="G16" s="586">
        <v>50</v>
      </c>
      <c r="H16" s="586">
        <v>50</v>
      </c>
      <c r="I16" s="586" t="s">
        <v>367</v>
      </c>
      <c r="J16" s="586">
        <v>1154</v>
      </c>
      <c r="K16" s="586" t="s">
        <v>367</v>
      </c>
      <c r="L16" s="586">
        <v>46</v>
      </c>
      <c r="M16" s="586" t="s">
        <v>367</v>
      </c>
      <c r="N16" s="586" t="s">
        <v>367</v>
      </c>
      <c r="O16" s="586">
        <v>270</v>
      </c>
      <c r="P16" s="586" t="s">
        <v>367</v>
      </c>
      <c r="Q16" s="586">
        <v>341</v>
      </c>
      <c r="R16" s="586">
        <v>462</v>
      </c>
      <c r="S16" s="586">
        <v>5</v>
      </c>
      <c r="T16" s="586">
        <v>5</v>
      </c>
      <c r="U16" s="617">
        <v>236</v>
      </c>
      <c r="V16" s="75"/>
    </row>
    <row r="17" spans="1:22" ht="26.25" customHeight="1">
      <c r="A17" s="164" t="s">
        <v>2</v>
      </c>
      <c r="B17" s="120"/>
      <c r="C17" s="2"/>
      <c r="D17" s="292"/>
      <c r="E17" s="584">
        <f aca="true" t="shared" si="2" ref="E17:U17">SUM(E18:E19)</f>
        <v>289</v>
      </c>
      <c r="F17" s="618">
        <f t="shared" si="2"/>
        <v>0</v>
      </c>
      <c r="G17" s="584">
        <f t="shared" si="2"/>
        <v>0</v>
      </c>
      <c r="H17" s="584">
        <f t="shared" si="2"/>
        <v>76</v>
      </c>
      <c r="I17" s="584">
        <f t="shared" si="2"/>
        <v>43</v>
      </c>
      <c r="J17" s="584">
        <f t="shared" si="2"/>
        <v>5750</v>
      </c>
      <c r="K17" s="584">
        <f t="shared" si="2"/>
        <v>0</v>
      </c>
      <c r="L17" s="584">
        <f t="shared" si="2"/>
        <v>152</v>
      </c>
      <c r="M17" s="618">
        <f t="shared" si="2"/>
        <v>89</v>
      </c>
      <c r="N17" s="584">
        <f t="shared" si="2"/>
        <v>0</v>
      </c>
      <c r="O17" s="584">
        <f t="shared" si="2"/>
        <v>0</v>
      </c>
      <c r="P17" s="584">
        <f t="shared" si="2"/>
        <v>0</v>
      </c>
      <c r="Q17" s="584">
        <f t="shared" si="2"/>
        <v>500</v>
      </c>
      <c r="R17" s="618">
        <f t="shared" si="2"/>
        <v>2711</v>
      </c>
      <c r="S17" s="584">
        <f t="shared" si="2"/>
        <v>0</v>
      </c>
      <c r="T17" s="584">
        <f t="shared" si="2"/>
        <v>0</v>
      </c>
      <c r="U17" s="608">
        <f t="shared" si="2"/>
        <v>321</v>
      </c>
      <c r="V17" s="75"/>
    </row>
    <row r="18" spans="1:22" ht="26.25" customHeight="1">
      <c r="A18" s="166"/>
      <c r="B18" s="126"/>
      <c r="C18" s="3" t="s">
        <v>18</v>
      </c>
      <c r="D18" s="217"/>
      <c r="E18" s="585">
        <v>219</v>
      </c>
      <c r="F18" s="585" t="s">
        <v>367</v>
      </c>
      <c r="G18" s="585" t="s">
        <v>367</v>
      </c>
      <c r="H18" s="585" t="s">
        <v>367</v>
      </c>
      <c r="I18" s="585" t="s">
        <v>367</v>
      </c>
      <c r="J18" s="585">
        <v>4168</v>
      </c>
      <c r="K18" s="585" t="s">
        <v>367</v>
      </c>
      <c r="L18" s="585">
        <v>63</v>
      </c>
      <c r="M18" s="585" t="s">
        <v>367</v>
      </c>
      <c r="N18" s="585" t="s">
        <v>367</v>
      </c>
      <c r="O18" s="585" t="s">
        <v>367</v>
      </c>
      <c r="P18" s="585" t="s">
        <v>367</v>
      </c>
      <c r="Q18" s="585">
        <v>434</v>
      </c>
      <c r="R18" s="585">
        <v>2645</v>
      </c>
      <c r="S18" s="585" t="s">
        <v>367</v>
      </c>
      <c r="T18" s="585" t="s">
        <v>367</v>
      </c>
      <c r="U18" s="614" t="s">
        <v>367</v>
      </c>
      <c r="V18" s="75"/>
    </row>
    <row r="19" spans="1:22" ht="26.25" customHeight="1">
      <c r="A19" s="166"/>
      <c r="B19" s="126"/>
      <c r="C19" s="3" t="s">
        <v>21</v>
      </c>
      <c r="D19" s="217"/>
      <c r="E19" s="586">
        <v>70</v>
      </c>
      <c r="F19" s="587" t="s">
        <v>367</v>
      </c>
      <c r="G19" s="587" t="s">
        <v>367</v>
      </c>
      <c r="H19" s="587">
        <v>76</v>
      </c>
      <c r="I19" s="587">
        <v>43</v>
      </c>
      <c r="J19" s="586">
        <v>1582</v>
      </c>
      <c r="K19" s="586" t="s">
        <v>367</v>
      </c>
      <c r="L19" s="585">
        <v>89</v>
      </c>
      <c r="M19" s="585">
        <v>89</v>
      </c>
      <c r="N19" s="585" t="s">
        <v>367</v>
      </c>
      <c r="O19" s="585" t="s">
        <v>367</v>
      </c>
      <c r="P19" s="586" t="s">
        <v>367</v>
      </c>
      <c r="Q19" s="586">
        <v>66</v>
      </c>
      <c r="R19" s="587">
        <v>66</v>
      </c>
      <c r="S19" s="587" t="s">
        <v>367</v>
      </c>
      <c r="T19" s="587" t="s">
        <v>367</v>
      </c>
      <c r="U19" s="617">
        <v>321</v>
      </c>
      <c r="V19" s="75"/>
    </row>
    <row r="20" spans="1:22" ht="26.25" customHeight="1">
      <c r="A20" s="164" t="s">
        <v>3</v>
      </c>
      <c r="B20" s="120"/>
      <c r="C20" s="2" t="s">
        <v>22</v>
      </c>
      <c r="D20" s="292"/>
      <c r="E20" s="583">
        <v>853</v>
      </c>
      <c r="F20" s="586"/>
      <c r="G20" s="586" t="s">
        <v>367</v>
      </c>
      <c r="H20" s="586" t="s">
        <v>367</v>
      </c>
      <c r="I20" s="586" t="s">
        <v>367</v>
      </c>
      <c r="J20" s="583">
        <v>2870</v>
      </c>
      <c r="K20" s="583" t="s">
        <v>367</v>
      </c>
      <c r="L20" s="698">
        <v>17</v>
      </c>
      <c r="M20" s="621"/>
      <c r="N20" s="621" t="s">
        <v>367</v>
      </c>
      <c r="O20" s="621" t="s">
        <v>367</v>
      </c>
      <c r="P20" s="583" t="s">
        <v>367</v>
      </c>
      <c r="Q20" s="583">
        <v>136</v>
      </c>
      <c r="R20" s="586"/>
      <c r="S20" s="586" t="s">
        <v>367</v>
      </c>
      <c r="T20" s="586" t="s">
        <v>367</v>
      </c>
      <c r="U20" s="602" t="s">
        <v>367</v>
      </c>
      <c r="V20" s="75"/>
    </row>
    <row r="21" spans="1:22" ht="26.25" customHeight="1">
      <c r="A21" s="167" t="s">
        <v>4</v>
      </c>
      <c r="B21" s="129"/>
      <c r="C21" s="4"/>
      <c r="D21" s="293"/>
      <c r="E21" s="584">
        <f aca="true" t="shared" si="3" ref="E21:U21">SUM(E22:E25)</f>
        <v>580</v>
      </c>
      <c r="F21" s="584">
        <f t="shared" si="3"/>
        <v>561</v>
      </c>
      <c r="G21" s="584">
        <f t="shared" si="3"/>
        <v>0</v>
      </c>
      <c r="H21" s="584">
        <f t="shared" si="3"/>
        <v>561</v>
      </c>
      <c r="I21" s="584">
        <f t="shared" si="3"/>
        <v>0</v>
      </c>
      <c r="J21" s="584">
        <f t="shared" si="3"/>
        <v>2624</v>
      </c>
      <c r="K21" s="584">
        <f t="shared" si="3"/>
        <v>0</v>
      </c>
      <c r="L21" s="588">
        <f t="shared" si="3"/>
        <v>0</v>
      </c>
      <c r="M21" s="588">
        <f t="shared" si="3"/>
        <v>0</v>
      </c>
      <c r="N21" s="588">
        <f t="shared" si="3"/>
        <v>0</v>
      </c>
      <c r="O21" s="588">
        <f t="shared" si="3"/>
        <v>0</v>
      </c>
      <c r="P21" s="584">
        <f t="shared" si="3"/>
        <v>0</v>
      </c>
      <c r="Q21" s="584">
        <f t="shared" si="3"/>
        <v>0</v>
      </c>
      <c r="R21" s="584">
        <f t="shared" si="3"/>
        <v>195</v>
      </c>
      <c r="S21" s="584">
        <f t="shared" si="3"/>
        <v>0</v>
      </c>
      <c r="T21" s="584">
        <f t="shared" si="3"/>
        <v>0</v>
      </c>
      <c r="U21" s="608">
        <f t="shared" si="3"/>
        <v>0</v>
      </c>
      <c r="V21" s="46"/>
    </row>
    <row r="22" spans="1:22" ht="26.25" customHeight="1">
      <c r="A22" s="166"/>
      <c r="B22" s="126"/>
      <c r="C22" s="3" t="s">
        <v>23</v>
      </c>
      <c r="D22" s="217"/>
      <c r="E22" s="585">
        <v>561</v>
      </c>
      <c r="F22" s="585">
        <v>561</v>
      </c>
      <c r="G22" s="585" t="s">
        <v>367</v>
      </c>
      <c r="H22" s="585">
        <v>561</v>
      </c>
      <c r="I22" s="585" t="s">
        <v>367</v>
      </c>
      <c r="J22" s="585">
        <v>409</v>
      </c>
      <c r="K22" s="585" t="s">
        <v>367</v>
      </c>
      <c r="L22" s="585" t="s">
        <v>367</v>
      </c>
      <c r="M22" s="585" t="s">
        <v>367</v>
      </c>
      <c r="N22" s="585" t="s">
        <v>367</v>
      </c>
      <c r="O22" s="585" t="s">
        <v>367</v>
      </c>
      <c r="P22" s="585" t="s">
        <v>367</v>
      </c>
      <c r="Q22" s="585" t="s">
        <v>367</v>
      </c>
      <c r="R22" s="585" t="s">
        <v>367</v>
      </c>
      <c r="S22" s="585" t="s">
        <v>367</v>
      </c>
      <c r="T22" s="585" t="s">
        <v>367</v>
      </c>
      <c r="U22" s="614" t="s">
        <v>367</v>
      </c>
      <c r="V22" s="75"/>
    </row>
    <row r="23" spans="1:22" ht="26.25" customHeight="1">
      <c r="A23" s="166"/>
      <c r="B23" s="126"/>
      <c r="C23" s="3" t="s">
        <v>28</v>
      </c>
      <c r="D23" s="217"/>
      <c r="E23" s="585" t="s">
        <v>367</v>
      </c>
      <c r="F23" s="585" t="s">
        <v>367</v>
      </c>
      <c r="G23" s="585" t="s">
        <v>367</v>
      </c>
      <c r="H23" s="585" t="s">
        <v>367</v>
      </c>
      <c r="I23" s="585" t="s">
        <v>367</v>
      </c>
      <c r="J23" s="585">
        <v>2044</v>
      </c>
      <c r="K23" s="585" t="s">
        <v>367</v>
      </c>
      <c r="L23" s="585" t="s">
        <v>367</v>
      </c>
      <c r="M23" s="585" t="s">
        <v>367</v>
      </c>
      <c r="N23" s="585" t="s">
        <v>367</v>
      </c>
      <c r="O23" s="585" t="s">
        <v>367</v>
      </c>
      <c r="P23" s="585" t="s">
        <v>367</v>
      </c>
      <c r="Q23" s="585" t="s">
        <v>367</v>
      </c>
      <c r="R23" s="585" t="s">
        <v>367</v>
      </c>
      <c r="S23" s="585" t="s">
        <v>367</v>
      </c>
      <c r="T23" s="585" t="s">
        <v>367</v>
      </c>
      <c r="U23" s="614" t="s">
        <v>367</v>
      </c>
      <c r="V23" s="75"/>
    </row>
    <row r="24" spans="1:22" ht="26.25" customHeight="1">
      <c r="A24" s="166"/>
      <c r="B24" s="126"/>
      <c r="C24" s="3" t="s">
        <v>24</v>
      </c>
      <c r="D24" s="217"/>
      <c r="E24" s="585" t="s">
        <v>367</v>
      </c>
      <c r="F24" s="585" t="s">
        <v>367</v>
      </c>
      <c r="G24" s="585" t="s">
        <v>367</v>
      </c>
      <c r="H24" s="585" t="s">
        <v>367</v>
      </c>
      <c r="I24" s="585" t="s">
        <v>367</v>
      </c>
      <c r="J24" s="585" t="s">
        <v>367</v>
      </c>
      <c r="K24" s="585" t="s">
        <v>367</v>
      </c>
      <c r="L24" s="585" t="s">
        <v>367</v>
      </c>
      <c r="M24" s="585" t="s">
        <v>367</v>
      </c>
      <c r="N24" s="585" t="s">
        <v>367</v>
      </c>
      <c r="O24" s="585" t="s">
        <v>367</v>
      </c>
      <c r="P24" s="585" t="s">
        <v>367</v>
      </c>
      <c r="Q24" s="585" t="s">
        <v>367</v>
      </c>
      <c r="R24" s="585">
        <v>195</v>
      </c>
      <c r="S24" s="585" t="s">
        <v>367</v>
      </c>
      <c r="T24" s="585" t="s">
        <v>367</v>
      </c>
      <c r="U24" s="614" t="s">
        <v>367</v>
      </c>
      <c r="V24" s="75"/>
    </row>
    <row r="25" spans="1:22" ht="26.25" customHeight="1">
      <c r="A25" s="166"/>
      <c r="B25" s="126"/>
      <c r="C25" s="3" t="s">
        <v>25</v>
      </c>
      <c r="D25" s="217"/>
      <c r="E25" s="586">
        <v>19</v>
      </c>
      <c r="F25" s="586" t="s">
        <v>367</v>
      </c>
      <c r="G25" s="586" t="s">
        <v>367</v>
      </c>
      <c r="H25" s="586" t="s">
        <v>367</v>
      </c>
      <c r="I25" s="586" t="s">
        <v>367</v>
      </c>
      <c r="J25" s="586">
        <v>171</v>
      </c>
      <c r="K25" s="586" t="s">
        <v>367</v>
      </c>
      <c r="L25" s="586" t="s">
        <v>367</v>
      </c>
      <c r="M25" s="586" t="s">
        <v>367</v>
      </c>
      <c r="N25" s="586" t="s">
        <v>367</v>
      </c>
      <c r="O25" s="586" t="s">
        <v>367</v>
      </c>
      <c r="P25" s="586" t="s">
        <v>367</v>
      </c>
      <c r="Q25" s="586" t="s">
        <v>367</v>
      </c>
      <c r="R25" s="586" t="s">
        <v>367</v>
      </c>
      <c r="S25" s="586" t="s">
        <v>367</v>
      </c>
      <c r="T25" s="586" t="s">
        <v>367</v>
      </c>
      <c r="U25" s="617" t="s">
        <v>367</v>
      </c>
      <c r="V25" s="75"/>
    </row>
    <row r="26" spans="1:22" ht="26.25" customHeight="1">
      <c r="A26" s="167" t="s">
        <v>5</v>
      </c>
      <c r="B26" s="129"/>
      <c r="C26" s="4"/>
      <c r="D26" s="293"/>
      <c r="E26" s="584">
        <f aca="true" t="shared" si="4" ref="E26:U26">SUM(E27:E32)</f>
        <v>145</v>
      </c>
      <c r="F26" s="584">
        <f t="shared" si="4"/>
        <v>34</v>
      </c>
      <c r="G26" s="584">
        <f t="shared" si="4"/>
        <v>98</v>
      </c>
      <c r="H26" s="584">
        <f t="shared" si="4"/>
        <v>255</v>
      </c>
      <c r="I26" s="584">
        <f t="shared" si="4"/>
        <v>0</v>
      </c>
      <c r="J26" s="584">
        <f t="shared" si="4"/>
        <v>2580</v>
      </c>
      <c r="K26" s="584">
        <f t="shared" si="4"/>
        <v>0</v>
      </c>
      <c r="L26" s="584">
        <f t="shared" si="4"/>
        <v>879</v>
      </c>
      <c r="M26" s="584">
        <f t="shared" si="4"/>
        <v>0</v>
      </c>
      <c r="N26" s="584">
        <f t="shared" si="4"/>
        <v>0</v>
      </c>
      <c r="O26" s="584">
        <f t="shared" si="4"/>
        <v>0</v>
      </c>
      <c r="P26" s="584">
        <f t="shared" si="4"/>
        <v>0</v>
      </c>
      <c r="Q26" s="584">
        <f t="shared" si="4"/>
        <v>1257</v>
      </c>
      <c r="R26" s="584">
        <f t="shared" si="4"/>
        <v>4728</v>
      </c>
      <c r="S26" s="584">
        <f t="shared" si="4"/>
        <v>0</v>
      </c>
      <c r="T26" s="584">
        <f t="shared" si="4"/>
        <v>47</v>
      </c>
      <c r="U26" s="608">
        <f t="shared" si="4"/>
        <v>0</v>
      </c>
      <c r="V26" s="46"/>
    </row>
    <row r="27" spans="1:22" ht="26.25" customHeight="1">
      <c r="A27" s="166"/>
      <c r="B27" s="126"/>
      <c r="C27" s="3" t="s">
        <v>26</v>
      </c>
      <c r="D27" s="217"/>
      <c r="E27" s="585" t="s">
        <v>367</v>
      </c>
      <c r="F27" s="585" t="s">
        <v>367</v>
      </c>
      <c r="G27" s="585" t="s">
        <v>367</v>
      </c>
      <c r="H27" s="585" t="s">
        <v>367</v>
      </c>
      <c r="I27" s="585" t="s">
        <v>367</v>
      </c>
      <c r="J27" s="585" t="s">
        <v>367</v>
      </c>
      <c r="K27" s="585" t="s">
        <v>367</v>
      </c>
      <c r="L27" s="585" t="s">
        <v>367</v>
      </c>
      <c r="M27" s="585" t="s">
        <v>367</v>
      </c>
      <c r="N27" s="585" t="s">
        <v>367</v>
      </c>
      <c r="O27" s="585" t="s">
        <v>367</v>
      </c>
      <c r="P27" s="585" t="s">
        <v>367</v>
      </c>
      <c r="Q27" s="585" t="s">
        <v>367</v>
      </c>
      <c r="R27" s="585" t="s">
        <v>367</v>
      </c>
      <c r="S27" s="585" t="s">
        <v>367</v>
      </c>
      <c r="T27" s="585" t="s">
        <v>367</v>
      </c>
      <c r="U27" s="614" t="s">
        <v>367</v>
      </c>
      <c r="V27" s="75"/>
    </row>
    <row r="28" spans="1:22" ht="26.25" customHeight="1">
      <c r="A28" s="166"/>
      <c r="B28" s="126"/>
      <c r="C28" s="3" t="s">
        <v>27</v>
      </c>
      <c r="D28" s="217"/>
      <c r="E28" s="585">
        <v>35</v>
      </c>
      <c r="F28" s="585">
        <v>34</v>
      </c>
      <c r="G28" s="585">
        <v>68</v>
      </c>
      <c r="H28" s="585">
        <v>68</v>
      </c>
      <c r="I28" s="585" t="s">
        <v>367</v>
      </c>
      <c r="J28" s="585">
        <v>144</v>
      </c>
      <c r="K28" s="585" t="s">
        <v>367</v>
      </c>
      <c r="L28" s="585">
        <v>28</v>
      </c>
      <c r="M28" s="585" t="s">
        <v>367</v>
      </c>
      <c r="N28" s="585" t="s">
        <v>367</v>
      </c>
      <c r="O28" s="585" t="s">
        <v>367</v>
      </c>
      <c r="P28" s="585" t="s">
        <v>367</v>
      </c>
      <c r="Q28" s="585">
        <v>17</v>
      </c>
      <c r="R28" s="585">
        <v>96</v>
      </c>
      <c r="S28" s="585" t="s">
        <v>367</v>
      </c>
      <c r="T28" s="585" t="s">
        <v>367</v>
      </c>
      <c r="U28" s="614" t="s">
        <v>367</v>
      </c>
      <c r="V28" s="75"/>
    </row>
    <row r="29" spans="1:22" ht="26.25" customHeight="1">
      <c r="A29" s="166"/>
      <c r="B29" s="126"/>
      <c r="C29" s="3" t="s">
        <v>30</v>
      </c>
      <c r="D29" s="217"/>
      <c r="E29" s="585" t="s">
        <v>367</v>
      </c>
      <c r="F29" s="585" t="s">
        <v>367</v>
      </c>
      <c r="G29" s="585" t="s">
        <v>367</v>
      </c>
      <c r="H29" s="585">
        <v>157</v>
      </c>
      <c r="I29" s="585" t="s">
        <v>367</v>
      </c>
      <c r="J29" s="585" t="s">
        <v>367</v>
      </c>
      <c r="K29" s="585" t="s">
        <v>367</v>
      </c>
      <c r="L29" s="585" t="s">
        <v>367</v>
      </c>
      <c r="M29" s="585" t="s">
        <v>367</v>
      </c>
      <c r="N29" s="585" t="s">
        <v>367</v>
      </c>
      <c r="O29" s="585" t="s">
        <v>367</v>
      </c>
      <c r="P29" s="585" t="s">
        <v>367</v>
      </c>
      <c r="Q29" s="585" t="s">
        <v>367</v>
      </c>
      <c r="R29" s="585">
        <v>318</v>
      </c>
      <c r="S29" s="585" t="s">
        <v>367</v>
      </c>
      <c r="T29" s="585">
        <v>12</v>
      </c>
      <c r="U29" s="614" t="s">
        <v>367</v>
      </c>
      <c r="V29" s="75"/>
    </row>
    <row r="30" spans="1:22" ht="26.25" customHeight="1">
      <c r="A30" s="166"/>
      <c r="B30" s="126"/>
      <c r="C30" s="3" t="s">
        <v>29</v>
      </c>
      <c r="D30" s="217"/>
      <c r="E30" s="585">
        <v>25</v>
      </c>
      <c r="F30" s="585" t="s">
        <v>367</v>
      </c>
      <c r="G30" s="585" t="s">
        <v>367</v>
      </c>
      <c r="H30" s="585" t="s">
        <v>367</v>
      </c>
      <c r="I30" s="585" t="s">
        <v>367</v>
      </c>
      <c r="J30" s="585">
        <v>934</v>
      </c>
      <c r="K30" s="585" t="s">
        <v>367</v>
      </c>
      <c r="L30" s="585" t="s">
        <v>367</v>
      </c>
      <c r="M30" s="585" t="s">
        <v>367</v>
      </c>
      <c r="N30" s="585" t="s">
        <v>367</v>
      </c>
      <c r="O30" s="585" t="s">
        <v>367</v>
      </c>
      <c r="P30" s="585" t="s">
        <v>367</v>
      </c>
      <c r="Q30" s="585">
        <v>600</v>
      </c>
      <c r="R30" s="585">
        <v>886</v>
      </c>
      <c r="S30" s="585" t="s">
        <v>367</v>
      </c>
      <c r="T30" s="585" t="s">
        <v>367</v>
      </c>
      <c r="U30" s="614" t="s">
        <v>367</v>
      </c>
      <c r="V30" s="75"/>
    </row>
    <row r="31" spans="1:22" ht="26.25" customHeight="1">
      <c r="A31" s="166"/>
      <c r="B31" s="126"/>
      <c r="C31" s="3" t="s">
        <v>48</v>
      </c>
      <c r="D31" s="217"/>
      <c r="E31" s="585">
        <v>85</v>
      </c>
      <c r="F31" s="585" t="s">
        <v>367</v>
      </c>
      <c r="G31" s="585" t="s">
        <v>367</v>
      </c>
      <c r="H31" s="585" t="s">
        <v>367</v>
      </c>
      <c r="I31" s="585" t="s">
        <v>367</v>
      </c>
      <c r="J31" s="585">
        <v>1502</v>
      </c>
      <c r="K31" s="585" t="s">
        <v>367</v>
      </c>
      <c r="L31" s="585">
        <v>851</v>
      </c>
      <c r="M31" s="585" t="s">
        <v>367</v>
      </c>
      <c r="N31" s="585" t="s">
        <v>367</v>
      </c>
      <c r="O31" s="585" t="s">
        <v>367</v>
      </c>
      <c r="P31" s="585" t="s">
        <v>367</v>
      </c>
      <c r="Q31" s="585">
        <v>640</v>
      </c>
      <c r="R31" s="585">
        <v>3298</v>
      </c>
      <c r="S31" s="585" t="s">
        <v>367</v>
      </c>
      <c r="T31" s="585">
        <v>35</v>
      </c>
      <c r="U31" s="614" t="s">
        <v>367</v>
      </c>
      <c r="V31" s="75"/>
    </row>
    <row r="32" spans="1:22" ht="26.25" customHeight="1">
      <c r="A32" s="166"/>
      <c r="B32" s="126"/>
      <c r="C32" s="3" t="s">
        <v>47</v>
      </c>
      <c r="D32" s="217"/>
      <c r="E32" s="586" t="s">
        <v>367</v>
      </c>
      <c r="F32" s="586" t="s">
        <v>367</v>
      </c>
      <c r="G32" s="586">
        <v>30</v>
      </c>
      <c r="H32" s="586">
        <v>30</v>
      </c>
      <c r="I32" s="586" t="s">
        <v>367</v>
      </c>
      <c r="J32" s="586" t="s">
        <v>367</v>
      </c>
      <c r="K32" s="586" t="s">
        <v>367</v>
      </c>
      <c r="L32" s="586" t="s">
        <v>367</v>
      </c>
      <c r="M32" s="586" t="s">
        <v>367</v>
      </c>
      <c r="N32" s="586" t="s">
        <v>367</v>
      </c>
      <c r="O32" s="586" t="s">
        <v>367</v>
      </c>
      <c r="P32" s="586" t="s">
        <v>367</v>
      </c>
      <c r="Q32" s="586" t="s">
        <v>367</v>
      </c>
      <c r="R32" s="586">
        <v>130</v>
      </c>
      <c r="S32" s="586" t="s">
        <v>367</v>
      </c>
      <c r="T32" s="586" t="s">
        <v>367</v>
      </c>
      <c r="U32" s="617" t="s">
        <v>367</v>
      </c>
      <c r="V32" s="75"/>
    </row>
    <row r="33" spans="1:22" ht="26.25" customHeight="1">
      <c r="A33" s="168" t="s">
        <v>61</v>
      </c>
      <c r="B33" s="132"/>
      <c r="C33" s="4"/>
      <c r="D33" s="293"/>
      <c r="E33" s="584">
        <f aca="true" t="shared" si="5" ref="E33:U33">SUM(E34:E37)</f>
        <v>190</v>
      </c>
      <c r="F33" s="584">
        <f t="shared" si="5"/>
        <v>46</v>
      </c>
      <c r="G33" s="584">
        <f t="shared" si="5"/>
        <v>99</v>
      </c>
      <c r="H33" s="584">
        <f t="shared" si="5"/>
        <v>147</v>
      </c>
      <c r="I33" s="584">
        <f t="shared" si="5"/>
        <v>0</v>
      </c>
      <c r="J33" s="584">
        <f t="shared" si="5"/>
        <v>1386</v>
      </c>
      <c r="K33" s="584">
        <f t="shared" si="5"/>
        <v>0</v>
      </c>
      <c r="L33" s="584">
        <f t="shared" si="5"/>
        <v>0</v>
      </c>
      <c r="M33" s="584">
        <f t="shared" si="5"/>
        <v>0</v>
      </c>
      <c r="N33" s="584">
        <f t="shared" si="5"/>
        <v>0</v>
      </c>
      <c r="O33" s="584">
        <f t="shared" si="5"/>
        <v>0</v>
      </c>
      <c r="P33" s="584">
        <f t="shared" si="5"/>
        <v>0</v>
      </c>
      <c r="Q33" s="584">
        <f t="shared" si="5"/>
        <v>1421</v>
      </c>
      <c r="R33" s="584">
        <f t="shared" si="5"/>
        <v>702</v>
      </c>
      <c r="S33" s="584">
        <f t="shared" si="5"/>
        <v>0</v>
      </c>
      <c r="T33" s="584">
        <f t="shared" si="5"/>
        <v>0</v>
      </c>
      <c r="U33" s="608">
        <f t="shared" si="5"/>
        <v>0</v>
      </c>
      <c r="V33" s="46"/>
    </row>
    <row r="34" spans="1:22" ht="26.25" customHeight="1">
      <c r="A34" s="166"/>
      <c r="B34" s="126"/>
      <c r="C34" s="3" t="s">
        <v>49</v>
      </c>
      <c r="D34" s="217"/>
      <c r="E34" s="585">
        <v>39</v>
      </c>
      <c r="F34" s="585" t="s">
        <v>367</v>
      </c>
      <c r="G34" s="585" t="s">
        <v>367</v>
      </c>
      <c r="H34" s="585" t="s">
        <v>367</v>
      </c>
      <c r="I34" s="585" t="s">
        <v>367</v>
      </c>
      <c r="J34" s="585">
        <v>366</v>
      </c>
      <c r="K34" s="585" t="s">
        <v>367</v>
      </c>
      <c r="L34" s="585" t="s">
        <v>367</v>
      </c>
      <c r="M34" s="585" t="s">
        <v>367</v>
      </c>
      <c r="N34" s="585" t="s">
        <v>367</v>
      </c>
      <c r="O34" s="585" t="s">
        <v>367</v>
      </c>
      <c r="P34" s="585" t="s">
        <v>367</v>
      </c>
      <c r="Q34" s="585">
        <v>719</v>
      </c>
      <c r="R34" s="585" t="s">
        <v>367</v>
      </c>
      <c r="S34" s="585" t="s">
        <v>367</v>
      </c>
      <c r="T34" s="585" t="s">
        <v>367</v>
      </c>
      <c r="U34" s="614" t="s">
        <v>367</v>
      </c>
      <c r="V34" s="75"/>
    </row>
    <row r="35" spans="1:22" ht="26.25" customHeight="1">
      <c r="A35" s="166"/>
      <c r="B35" s="126"/>
      <c r="C35" s="3" t="s">
        <v>50</v>
      </c>
      <c r="D35" s="217"/>
      <c r="E35" s="585">
        <v>98</v>
      </c>
      <c r="F35" s="585" t="s">
        <v>367</v>
      </c>
      <c r="G35" s="585" t="s">
        <v>367</v>
      </c>
      <c r="H35" s="585" t="s">
        <v>367</v>
      </c>
      <c r="I35" s="585" t="s">
        <v>367</v>
      </c>
      <c r="J35" s="585">
        <v>875</v>
      </c>
      <c r="K35" s="585" t="s">
        <v>367</v>
      </c>
      <c r="L35" s="585" t="s">
        <v>367</v>
      </c>
      <c r="M35" s="585" t="s">
        <v>367</v>
      </c>
      <c r="N35" s="585" t="s">
        <v>367</v>
      </c>
      <c r="O35" s="585" t="s">
        <v>367</v>
      </c>
      <c r="P35" s="585" t="s">
        <v>367</v>
      </c>
      <c r="Q35" s="585" t="s">
        <v>367</v>
      </c>
      <c r="R35" s="585" t="s">
        <v>367</v>
      </c>
      <c r="S35" s="585" t="s">
        <v>367</v>
      </c>
      <c r="T35" s="585" t="s">
        <v>367</v>
      </c>
      <c r="U35" s="614" t="s">
        <v>367</v>
      </c>
      <c r="V35" s="75"/>
    </row>
    <row r="36" spans="1:22" ht="26.25" customHeight="1">
      <c r="A36" s="166"/>
      <c r="B36" s="126"/>
      <c r="C36" s="3" t="s">
        <v>31</v>
      </c>
      <c r="D36" s="217"/>
      <c r="E36" s="585">
        <v>53</v>
      </c>
      <c r="F36" s="585">
        <v>46</v>
      </c>
      <c r="G36" s="585">
        <v>99</v>
      </c>
      <c r="H36" s="585">
        <v>147</v>
      </c>
      <c r="I36" s="585" t="s">
        <v>367</v>
      </c>
      <c r="J36" s="585">
        <v>145</v>
      </c>
      <c r="K36" s="585" t="s">
        <v>367</v>
      </c>
      <c r="L36" s="585" t="s">
        <v>367</v>
      </c>
      <c r="M36" s="585" t="s">
        <v>367</v>
      </c>
      <c r="N36" s="585" t="s">
        <v>367</v>
      </c>
      <c r="O36" s="585" t="s">
        <v>367</v>
      </c>
      <c r="P36" s="585" t="s">
        <v>367</v>
      </c>
      <c r="Q36" s="585">
        <v>702</v>
      </c>
      <c r="R36" s="585">
        <v>702</v>
      </c>
      <c r="S36" s="585" t="s">
        <v>367</v>
      </c>
      <c r="T36" s="585" t="s">
        <v>367</v>
      </c>
      <c r="U36" s="614" t="s">
        <v>367</v>
      </c>
      <c r="V36" s="75"/>
    </row>
    <row r="37" spans="1:22" ht="26.25" customHeight="1">
      <c r="A37" s="166"/>
      <c r="B37" s="126"/>
      <c r="C37" s="3" t="s">
        <v>37</v>
      </c>
      <c r="D37" s="217"/>
      <c r="E37" s="586" t="s">
        <v>367</v>
      </c>
      <c r="F37" s="586" t="s">
        <v>367</v>
      </c>
      <c r="G37" s="586" t="s">
        <v>367</v>
      </c>
      <c r="H37" s="586" t="s">
        <v>367</v>
      </c>
      <c r="I37" s="586" t="s">
        <v>367</v>
      </c>
      <c r="J37" s="586" t="s">
        <v>367</v>
      </c>
      <c r="K37" s="586" t="s">
        <v>367</v>
      </c>
      <c r="L37" s="586" t="s">
        <v>367</v>
      </c>
      <c r="M37" s="586" t="s">
        <v>367</v>
      </c>
      <c r="N37" s="586" t="s">
        <v>367</v>
      </c>
      <c r="O37" s="586" t="s">
        <v>367</v>
      </c>
      <c r="P37" s="586" t="s">
        <v>367</v>
      </c>
      <c r="Q37" s="586" t="s">
        <v>367</v>
      </c>
      <c r="R37" s="586" t="s">
        <v>367</v>
      </c>
      <c r="S37" s="586" t="s">
        <v>367</v>
      </c>
      <c r="T37" s="586" t="s">
        <v>367</v>
      </c>
      <c r="U37" s="617" t="s">
        <v>367</v>
      </c>
      <c r="V37" s="75"/>
    </row>
    <row r="38" spans="1:22" ht="26.25" customHeight="1">
      <c r="A38" s="167" t="s">
        <v>6</v>
      </c>
      <c r="B38" s="129"/>
      <c r="C38" s="4"/>
      <c r="D38" s="293"/>
      <c r="E38" s="584">
        <f aca="true" t="shared" si="6" ref="E38:U38">SUM(E39:E41)</f>
        <v>31</v>
      </c>
      <c r="F38" s="584">
        <f t="shared" si="6"/>
        <v>31</v>
      </c>
      <c r="G38" s="584">
        <f t="shared" si="6"/>
        <v>69</v>
      </c>
      <c r="H38" s="584">
        <f t="shared" si="6"/>
        <v>32</v>
      </c>
      <c r="I38" s="584">
        <f t="shared" si="6"/>
        <v>0</v>
      </c>
      <c r="J38" s="584">
        <f t="shared" si="6"/>
        <v>1217</v>
      </c>
      <c r="K38" s="584">
        <f t="shared" si="6"/>
        <v>0</v>
      </c>
      <c r="L38" s="584">
        <f t="shared" si="6"/>
        <v>164</v>
      </c>
      <c r="M38" s="584">
        <f t="shared" si="6"/>
        <v>0</v>
      </c>
      <c r="N38" s="584">
        <f t="shared" si="6"/>
        <v>0</v>
      </c>
      <c r="O38" s="584">
        <f t="shared" si="6"/>
        <v>0</v>
      </c>
      <c r="P38" s="584">
        <f t="shared" si="6"/>
        <v>0</v>
      </c>
      <c r="Q38" s="584">
        <f t="shared" si="6"/>
        <v>50</v>
      </c>
      <c r="R38" s="584">
        <f t="shared" si="6"/>
        <v>179</v>
      </c>
      <c r="S38" s="584">
        <f t="shared" si="6"/>
        <v>0</v>
      </c>
      <c r="T38" s="584">
        <f t="shared" si="6"/>
        <v>0</v>
      </c>
      <c r="U38" s="608">
        <f t="shared" si="6"/>
        <v>0</v>
      </c>
      <c r="V38" s="46"/>
    </row>
    <row r="39" spans="1:22" ht="26.25" customHeight="1">
      <c r="A39" s="166"/>
      <c r="B39" s="126"/>
      <c r="C39" s="3" t="s">
        <v>32</v>
      </c>
      <c r="D39" s="217"/>
      <c r="E39" s="585" t="s">
        <v>367</v>
      </c>
      <c r="F39" s="585" t="s">
        <v>367</v>
      </c>
      <c r="G39" s="585" t="s">
        <v>367</v>
      </c>
      <c r="H39" s="585" t="s">
        <v>367</v>
      </c>
      <c r="I39" s="585" t="s">
        <v>367</v>
      </c>
      <c r="J39" s="585">
        <v>486</v>
      </c>
      <c r="K39" s="585" t="s">
        <v>367</v>
      </c>
      <c r="L39" s="585" t="s">
        <v>367</v>
      </c>
      <c r="M39" s="585" t="s">
        <v>367</v>
      </c>
      <c r="N39" s="585" t="s">
        <v>367</v>
      </c>
      <c r="O39" s="585" t="s">
        <v>367</v>
      </c>
      <c r="P39" s="585" t="s">
        <v>367</v>
      </c>
      <c r="Q39" s="585" t="s">
        <v>367</v>
      </c>
      <c r="R39" s="585">
        <v>150</v>
      </c>
      <c r="S39" s="585" t="s">
        <v>367</v>
      </c>
      <c r="T39" s="585" t="s">
        <v>367</v>
      </c>
      <c r="U39" s="614" t="s">
        <v>367</v>
      </c>
      <c r="V39" s="75"/>
    </row>
    <row r="40" spans="1:22" ht="26.25" customHeight="1">
      <c r="A40" s="166"/>
      <c r="B40" s="126"/>
      <c r="C40" s="3" t="s">
        <v>33</v>
      </c>
      <c r="D40" s="217"/>
      <c r="E40" s="585">
        <v>31</v>
      </c>
      <c r="F40" s="585">
        <v>29</v>
      </c>
      <c r="G40" s="585">
        <v>69</v>
      </c>
      <c r="H40" s="585">
        <v>32</v>
      </c>
      <c r="I40" s="585" t="s">
        <v>367</v>
      </c>
      <c r="J40" s="585">
        <v>351</v>
      </c>
      <c r="K40" s="585" t="s">
        <v>367</v>
      </c>
      <c r="L40" s="585" t="s">
        <v>367</v>
      </c>
      <c r="M40" s="585" t="s">
        <v>367</v>
      </c>
      <c r="N40" s="585" t="s">
        <v>367</v>
      </c>
      <c r="O40" s="585" t="s">
        <v>367</v>
      </c>
      <c r="P40" s="585" t="s">
        <v>367</v>
      </c>
      <c r="Q40" s="585">
        <v>50</v>
      </c>
      <c r="R40" s="585" t="s">
        <v>367</v>
      </c>
      <c r="S40" s="585" t="s">
        <v>367</v>
      </c>
      <c r="T40" s="585" t="s">
        <v>367</v>
      </c>
      <c r="U40" s="614" t="s">
        <v>367</v>
      </c>
      <c r="V40" s="75"/>
    </row>
    <row r="41" spans="1:22" ht="26.25" customHeight="1">
      <c r="A41" s="166"/>
      <c r="B41" s="126"/>
      <c r="C41" s="3" t="s">
        <v>34</v>
      </c>
      <c r="D41" s="217"/>
      <c r="E41" s="586" t="s">
        <v>367</v>
      </c>
      <c r="F41" s="586">
        <v>2</v>
      </c>
      <c r="G41" s="586" t="s">
        <v>367</v>
      </c>
      <c r="H41" s="586" t="s">
        <v>367</v>
      </c>
      <c r="I41" s="586" t="s">
        <v>367</v>
      </c>
      <c r="J41" s="586">
        <v>380</v>
      </c>
      <c r="K41" s="586" t="s">
        <v>367</v>
      </c>
      <c r="L41" s="586">
        <v>164</v>
      </c>
      <c r="M41" s="586" t="s">
        <v>367</v>
      </c>
      <c r="N41" s="586" t="s">
        <v>367</v>
      </c>
      <c r="O41" s="586" t="s">
        <v>367</v>
      </c>
      <c r="P41" s="586" t="s">
        <v>367</v>
      </c>
      <c r="Q41" s="586" t="s">
        <v>367</v>
      </c>
      <c r="R41" s="586">
        <v>29</v>
      </c>
      <c r="S41" s="586" t="s">
        <v>367</v>
      </c>
      <c r="T41" s="586" t="s">
        <v>367</v>
      </c>
      <c r="U41" s="617" t="s">
        <v>367</v>
      </c>
      <c r="V41" s="75"/>
    </row>
    <row r="42" spans="1:22" ht="26.25" customHeight="1">
      <c r="A42" s="169" t="s">
        <v>7</v>
      </c>
      <c r="B42" s="134"/>
      <c r="C42" s="133"/>
      <c r="D42" s="234"/>
      <c r="E42" s="584">
        <f aca="true" t="shared" si="7" ref="E42:U42">SUM(E43:E45)</f>
        <v>32</v>
      </c>
      <c r="F42" s="584">
        <f t="shared" si="7"/>
        <v>0</v>
      </c>
      <c r="G42" s="584">
        <f t="shared" si="7"/>
        <v>0</v>
      </c>
      <c r="H42" s="584">
        <f t="shared" si="7"/>
        <v>0</v>
      </c>
      <c r="I42" s="584">
        <f t="shared" si="7"/>
        <v>0</v>
      </c>
      <c r="J42" s="584">
        <f t="shared" si="7"/>
        <v>297</v>
      </c>
      <c r="K42" s="584">
        <f t="shared" si="7"/>
        <v>0</v>
      </c>
      <c r="L42" s="584">
        <f t="shared" si="7"/>
        <v>256</v>
      </c>
      <c r="M42" s="584">
        <f t="shared" si="7"/>
        <v>87</v>
      </c>
      <c r="N42" s="584">
        <f t="shared" si="7"/>
        <v>0</v>
      </c>
      <c r="O42" s="584">
        <f t="shared" si="7"/>
        <v>0</v>
      </c>
      <c r="P42" s="584">
        <f t="shared" si="7"/>
        <v>0</v>
      </c>
      <c r="Q42" s="584">
        <f t="shared" si="7"/>
        <v>2093</v>
      </c>
      <c r="R42" s="584">
        <f t="shared" si="7"/>
        <v>4710</v>
      </c>
      <c r="S42" s="584">
        <f t="shared" si="7"/>
        <v>1228</v>
      </c>
      <c r="T42" s="584">
        <f t="shared" si="7"/>
        <v>0</v>
      </c>
      <c r="U42" s="608">
        <f t="shared" si="7"/>
        <v>0</v>
      </c>
      <c r="V42" s="46"/>
    </row>
    <row r="43" spans="1:22" ht="26.25" customHeight="1">
      <c r="A43" s="166"/>
      <c r="B43" s="135"/>
      <c r="C43" s="3" t="s">
        <v>35</v>
      </c>
      <c r="D43" s="294"/>
      <c r="E43" s="585" t="s">
        <v>367</v>
      </c>
      <c r="F43" s="585" t="s">
        <v>367</v>
      </c>
      <c r="G43" s="585" t="s">
        <v>367</v>
      </c>
      <c r="H43" s="585" t="s">
        <v>367</v>
      </c>
      <c r="I43" s="585" t="s">
        <v>367</v>
      </c>
      <c r="J43" s="585" t="s">
        <v>367</v>
      </c>
      <c r="K43" s="585" t="s">
        <v>367</v>
      </c>
      <c r="L43" s="585" t="s">
        <v>367</v>
      </c>
      <c r="M43" s="585" t="s">
        <v>367</v>
      </c>
      <c r="N43" s="585" t="s">
        <v>367</v>
      </c>
      <c r="O43" s="585" t="s">
        <v>367</v>
      </c>
      <c r="P43" s="585" t="s">
        <v>367</v>
      </c>
      <c r="Q43" s="585" t="s">
        <v>367</v>
      </c>
      <c r="R43" s="585" t="s">
        <v>367</v>
      </c>
      <c r="S43" s="585" t="s">
        <v>367</v>
      </c>
      <c r="T43" s="585" t="s">
        <v>367</v>
      </c>
      <c r="U43" s="614" t="s">
        <v>367</v>
      </c>
      <c r="V43" s="46"/>
    </row>
    <row r="44" spans="1:22" ht="26.25" customHeight="1">
      <c r="A44" s="130"/>
      <c r="B44" s="136"/>
      <c r="C44" s="3" t="s">
        <v>36</v>
      </c>
      <c r="D44" s="295"/>
      <c r="E44" s="585">
        <v>32</v>
      </c>
      <c r="F44" s="585" t="s">
        <v>367</v>
      </c>
      <c r="G44" s="585" t="s">
        <v>367</v>
      </c>
      <c r="H44" s="585" t="s">
        <v>367</v>
      </c>
      <c r="I44" s="585" t="s">
        <v>367</v>
      </c>
      <c r="J44" s="585">
        <v>297</v>
      </c>
      <c r="K44" s="585" t="s">
        <v>367</v>
      </c>
      <c r="L44" s="585">
        <v>256</v>
      </c>
      <c r="M44" s="585">
        <v>87</v>
      </c>
      <c r="N44" s="585" t="s">
        <v>367</v>
      </c>
      <c r="O44" s="585" t="s">
        <v>367</v>
      </c>
      <c r="P44" s="585" t="s">
        <v>367</v>
      </c>
      <c r="Q44" s="585">
        <v>663</v>
      </c>
      <c r="R44" s="585">
        <v>3280</v>
      </c>
      <c r="S44" s="585" t="s">
        <v>367</v>
      </c>
      <c r="T44" s="585" t="s">
        <v>367</v>
      </c>
      <c r="U44" s="614" t="s">
        <v>367</v>
      </c>
      <c r="V44" s="46"/>
    </row>
    <row r="45" spans="1:22" ht="26.25" customHeight="1">
      <c r="A45" s="137"/>
      <c r="B45" s="139"/>
      <c r="C45" s="140" t="s">
        <v>51</v>
      </c>
      <c r="D45" s="248"/>
      <c r="E45" s="586" t="s">
        <v>367</v>
      </c>
      <c r="F45" s="586" t="s">
        <v>367</v>
      </c>
      <c r="G45" s="586" t="s">
        <v>367</v>
      </c>
      <c r="H45" s="586" t="s">
        <v>367</v>
      </c>
      <c r="I45" s="586" t="s">
        <v>367</v>
      </c>
      <c r="J45" s="586" t="s">
        <v>367</v>
      </c>
      <c r="K45" s="586" t="s">
        <v>367</v>
      </c>
      <c r="L45" s="586" t="s">
        <v>367</v>
      </c>
      <c r="M45" s="586" t="s">
        <v>367</v>
      </c>
      <c r="N45" s="586" t="s">
        <v>367</v>
      </c>
      <c r="O45" s="586" t="s">
        <v>367</v>
      </c>
      <c r="P45" s="586" t="s">
        <v>367</v>
      </c>
      <c r="Q45" s="586">
        <v>1430</v>
      </c>
      <c r="R45" s="586">
        <v>1430</v>
      </c>
      <c r="S45" s="586">
        <v>1228</v>
      </c>
      <c r="T45" s="586" t="s">
        <v>367</v>
      </c>
      <c r="U45" s="617" t="s">
        <v>367</v>
      </c>
      <c r="V45" s="46"/>
    </row>
    <row r="46" spans="1:22" ht="26.25" customHeight="1">
      <c r="A46" s="167" t="s">
        <v>8</v>
      </c>
      <c r="B46" s="141"/>
      <c r="C46" s="4"/>
      <c r="D46" s="293"/>
      <c r="E46" s="584">
        <f aca="true" t="shared" si="8" ref="E46:U46">SUM(E47:E49)</f>
        <v>56</v>
      </c>
      <c r="F46" s="584">
        <f t="shared" si="8"/>
        <v>18</v>
      </c>
      <c r="G46" s="584">
        <f t="shared" si="8"/>
        <v>0</v>
      </c>
      <c r="H46" s="584">
        <f t="shared" si="8"/>
        <v>0</v>
      </c>
      <c r="I46" s="584">
        <f t="shared" si="8"/>
        <v>0</v>
      </c>
      <c r="J46" s="584">
        <f t="shared" si="8"/>
        <v>2210</v>
      </c>
      <c r="K46" s="584">
        <f t="shared" si="8"/>
        <v>0</v>
      </c>
      <c r="L46" s="584">
        <f t="shared" si="8"/>
        <v>127</v>
      </c>
      <c r="M46" s="584">
        <f t="shared" si="8"/>
        <v>0</v>
      </c>
      <c r="N46" s="584">
        <f t="shared" si="8"/>
        <v>0</v>
      </c>
      <c r="O46" s="584">
        <f t="shared" si="8"/>
        <v>0</v>
      </c>
      <c r="P46" s="584">
        <f t="shared" si="8"/>
        <v>0</v>
      </c>
      <c r="Q46" s="584">
        <f t="shared" si="8"/>
        <v>2340</v>
      </c>
      <c r="R46" s="584">
        <f t="shared" si="8"/>
        <v>2370</v>
      </c>
      <c r="S46" s="584">
        <f t="shared" si="8"/>
        <v>12</v>
      </c>
      <c r="T46" s="584">
        <f t="shared" si="8"/>
        <v>5</v>
      </c>
      <c r="U46" s="608">
        <f t="shared" si="8"/>
        <v>0</v>
      </c>
      <c r="V46" s="46"/>
    </row>
    <row r="47" spans="1:22" ht="26.25" customHeight="1">
      <c r="A47" s="166"/>
      <c r="B47" s="135"/>
      <c r="C47" s="3" t="s">
        <v>38</v>
      </c>
      <c r="D47" s="217"/>
      <c r="E47" s="585">
        <v>38</v>
      </c>
      <c r="F47" s="585" t="s">
        <v>367</v>
      </c>
      <c r="G47" s="585" t="s">
        <v>367</v>
      </c>
      <c r="H47" s="585" t="s">
        <v>367</v>
      </c>
      <c r="I47" s="585" t="s">
        <v>367</v>
      </c>
      <c r="J47" s="585">
        <v>1869</v>
      </c>
      <c r="K47" s="585" t="s">
        <v>367</v>
      </c>
      <c r="L47" s="585">
        <v>25</v>
      </c>
      <c r="M47" s="585" t="s">
        <v>367</v>
      </c>
      <c r="N47" s="585" t="s">
        <v>367</v>
      </c>
      <c r="O47" s="585" t="s">
        <v>367</v>
      </c>
      <c r="P47" s="585" t="s">
        <v>367</v>
      </c>
      <c r="Q47" s="585">
        <v>1047</v>
      </c>
      <c r="R47" s="585">
        <v>1188</v>
      </c>
      <c r="S47" s="585" t="s">
        <v>367</v>
      </c>
      <c r="T47" s="585">
        <v>5</v>
      </c>
      <c r="U47" s="614" t="s">
        <v>367</v>
      </c>
      <c r="V47" s="75"/>
    </row>
    <row r="48" spans="1:22" ht="26.25" customHeight="1">
      <c r="A48" s="166"/>
      <c r="B48" s="135"/>
      <c r="C48" s="3" t="s">
        <v>52</v>
      </c>
      <c r="D48" s="217"/>
      <c r="E48" s="585">
        <v>18</v>
      </c>
      <c r="F48" s="585">
        <v>18</v>
      </c>
      <c r="G48" s="585" t="s">
        <v>367</v>
      </c>
      <c r="H48" s="585" t="s">
        <v>367</v>
      </c>
      <c r="I48" s="585" t="s">
        <v>367</v>
      </c>
      <c r="J48" s="585">
        <v>341</v>
      </c>
      <c r="K48" s="585" t="s">
        <v>367</v>
      </c>
      <c r="L48" s="585">
        <v>102</v>
      </c>
      <c r="M48" s="585" t="s">
        <v>367</v>
      </c>
      <c r="N48" s="585" t="s">
        <v>367</v>
      </c>
      <c r="O48" s="585" t="s">
        <v>367</v>
      </c>
      <c r="P48" s="585" t="s">
        <v>367</v>
      </c>
      <c r="Q48" s="585">
        <v>1267</v>
      </c>
      <c r="R48" s="585">
        <v>1156</v>
      </c>
      <c r="S48" s="585">
        <v>12</v>
      </c>
      <c r="T48" s="585" t="s">
        <v>367</v>
      </c>
      <c r="U48" s="614" t="s">
        <v>367</v>
      </c>
      <c r="V48" s="75"/>
    </row>
    <row r="49" spans="1:22" ht="26.25" customHeight="1">
      <c r="A49" s="166"/>
      <c r="B49" s="135"/>
      <c r="C49" s="3" t="s">
        <v>53</v>
      </c>
      <c r="D49" s="217"/>
      <c r="E49" s="586" t="s">
        <v>367</v>
      </c>
      <c r="F49" s="586" t="s">
        <v>367</v>
      </c>
      <c r="G49" s="586" t="s">
        <v>367</v>
      </c>
      <c r="H49" s="586" t="s">
        <v>367</v>
      </c>
      <c r="I49" s="586" t="s">
        <v>367</v>
      </c>
      <c r="J49" s="586" t="s">
        <v>367</v>
      </c>
      <c r="K49" s="586" t="s">
        <v>367</v>
      </c>
      <c r="L49" s="586" t="s">
        <v>367</v>
      </c>
      <c r="M49" s="586" t="s">
        <v>367</v>
      </c>
      <c r="N49" s="586" t="s">
        <v>367</v>
      </c>
      <c r="O49" s="586" t="s">
        <v>367</v>
      </c>
      <c r="P49" s="586" t="s">
        <v>367</v>
      </c>
      <c r="Q49" s="586">
        <v>26</v>
      </c>
      <c r="R49" s="586">
        <v>26</v>
      </c>
      <c r="S49" s="586" t="s">
        <v>367</v>
      </c>
      <c r="T49" s="586" t="s">
        <v>367</v>
      </c>
      <c r="U49" s="617" t="s">
        <v>367</v>
      </c>
      <c r="V49" s="75"/>
    </row>
    <row r="50" spans="1:22" ht="26.25" customHeight="1">
      <c r="A50" s="167" t="s">
        <v>9</v>
      </c>
      <c r="B50" s="141"/>
      <c r="C50" s="4"/>
      <c r="D50" s="293"/>
      <c r="E50" s="584">
        <f aca="true" t="shared" si="9" ref="E50:U50">SUM(E51:E52)</f>
        <v>65</v>
      </c>
      <c r="F50" s="584">
        <f t="shared" si="9"/>
        <v>16</v>
      </c>
      <c r="G50" s="584">
        <f t="shared" si="9"/>
        <v>65</v>
      </c>
      <c r="H50" s="584">
        <f t="shared" si="9"/>
        <v>65</v>
      </c>
      <c r="I50" s="584">
        <f t="shared" si="9"/>
        <v>0</v>
      </c>
      <c r="J50" s="584">
        <f t="shared" si="9"/>
        <v>640</v>
      </c>
      <c r="K50" s="584">
        <f t="shared" si="9"/>
        <v>0</v>
      </c>
      <c r="L50" s="584">
        <f t="shared" si="9"/>
        <v>0</v>
      </c>
      <c r="M50" s="584">
        <f t="shared" si="9"/>
        <v>0</v>
      </c>
      <c r="N50" s="584">
        <f t="shared" si="9"/>
        <v>0</v>
      </c>
      <c r="O50" s="584">
        <f t="shared" si="9"/>
        <v>0</v>
      </c>
      <c r="P50" s="584">
        <f t="shared" si="9"/>
        <v>0</v>
      </c>
      <c r="Q50" s="584">
        <f t="shared" si="9"/>
        <v>2699</v>
      </c>
      <c r="R50" s="584">
        <f t="shared" si="9"/>
        <v>1111</v>
      </c>
      <c r="S50" s="584">
        <f t="shared" si="9"/>
        <v>0</v>
      </c>
      <c r="T50" s="584">
        <f t="shared" si="9"/>
        <v>16</v>
      </c>
      <c r="U50" s="608">
        <f t="shared" si="9"/>
        <v>1443</v>
      </c>
      <c r="V50" s="46"/>
    </row>
    <row r="51" spans="1:22" ht="26.25" customHeight="1">
      <c r="A51" s="166"/>
      <c r="B51" s="135"/>
      <c r="C51" s="3" t="s">
        <v>90</v>
      </c>
      <c r="D51" s="217"/>
      <c r="E51" s="585">
        <v>65</v>
      </c>
      <c r="F51" s="585">
        <v>16</v>
      </c>
      <c r="G51" s="585">
        <v>65</v>
      </c>
      <c r="H51" s="585">
        <v>65</v>
      </c>
      <c r="I51" s="585" t="s">
        <v>367</v>
      </c>
      <c r="J51" s="585">
        <v>355</v>
      </c>
      <c r="K51" s="585" t="s">
        <v>367</v>
      </c>
      <c r="L51" s="585" t="s">
        <v>367</v>
      </c>
      <c r="M51" s="585" t="s">
        <v>367</v>
      </c>
      <c r="N51" s="585" t="s">
        <v>367</v>
      </c>
      <c r="O51" s="585" t="s">
        <v>367</v>
      </c>
      <c r="P51" s="585" t="s">
        <v>367</v>
      </c>
      <c r="Q51" s="585" t="s">
        <v>367</v>
      </c>
      <c r="R51" s="585" t="s">
        <v>367</v>
      </c>
      <c r="S51" s="585" t="s">
        <v>367</v>
      </c>
      <c r="T51" s="585">
        <v>16</v>
      </c>
      <c r="U51" s="614" t="s">
        <v>367</v>
      </c>
      <c r="V51" s="75"/>
    </row>
    <row r="52" spans="1:22" ht="26.25" customHeight="1">
      <c r="A52" s="166"/>
      <c r="B52" s="135"/>
      <c r="C52" s="3" t="s">
        <v>54</v>
      </c>
      <c r="D52" s="217"/>
      <c r="E52" s="586" t="s">
        <v>367</v>
      </c>
      <c r="F52" s="586" t="s">
        <v>367</v>
      </c>
      <c r="G52" s="586" t="s">
        <v>367</v>
      </c>
      <c r="H52" s="587" t="s">
        <v>367</v>
      </c>
      <c r="I52" s="586" t="s">
        <v>367</v>
      </c>
      <c r="J52" s="586">
        <v>285</v>
      </c>
      <c r="K52" s="586" t="s">
        <v>367</v>
      </c>
      <c r="L52" s="586" t="s">
        <v>367</v>
      </c>
      <c r="M52" s="586" t="s">
        <v>367</v>
      </c>
      <c r="N52" s="587" t="s">
        <v>367</v>
      </c>
      <c r="O52" s="587" t="s">
        <v>367</v>
      </c>
      <c r="P52" s="586" t="s">
        <v>367</v>
      </c>
      <c r="Q52" s="586">
        <v>2699</v>
      </c>
      <c r="R52" s="586">
        <v>1111</v>
      </c>
      <c r="S52" s="586" t="s">
        <v>367</v>
      </c>
      <c r="T52" s="587" t="s">
        <v>367</v>
      </c>
      <c r="U52" s="617">
        <v>1443</v>
      </c>
      <c r="V52" s="75"/>
    </row>
    <row r="53" spans="1:22" ht="26.25" customHeight="1">
      <c r="A53" s="167" t="s">
        <v>10</v>
      </c>
      <c r="B53" s="141"/>
      <c r="C53" s="2"/>
      <c r="D53" s="293"/>
      <c r="E53" s="584">
        <f aca="true" t="shared" si="10" ref="E53:U53">SUM(E54:E55)</f>
        <v>223</v>
      </c>
      <c r="F53" s="584">
        <f t="shared" si="10"/>
        <v>142</v>
      </c>
      <c r="G53" s="584">
        <f t="shared" si="10"/>
        <v>142</v>
      </c>
      <c r="H53" s="588">
        <f t="shared" si="10"/>
        <v>174</v>
      </c>
      <c r="I53" s="584">
        <f t="shared" si="10"/>
        <v>0</v>
      </c>
      <c r="J53" s="584">
        <f t="shared" si="10"/>
        <v>1527</v>
      </c>
      <c r="K53" s="584">
        <f t="shared" si="10"/>
        <v>0</v>
      </c>
      <c r="L53" s="584">
        <f t="shared" si="10"/>
        <v>262</v>
      </c>
      <c r="M53" s="584">
        <f t="shared" si="10"/>
        <v>2</v>
      </c>
      <c r="N53" s="588">
        <f t="shared" si="10"/>
        <v>2</v>
      </c>
      <c r="O53" s="588">
        <f t="shared" si="10"/>
        <v>528</v>
      </c>
      <c r="P53" s="584">
        <f t="shared" si="10"/>
        <v>0</v>
      </c>
      <c r="Q53" s="584">
        <f t="shared" si="10"/>
        <v>639</v>
      </c>
      <c r="R53" s="584">
        <f t="shared" si="10"/>
        <v>1345</v>
      </c>
      <c r="S53" s="584">
        <f t="shared" si="10"/>
        <v>200</v>
      </c>
      <c r="T53" s="588">
        <f t="shared" si="10"/>
        <v>39</v>
      </c>
      <c r="U53" s="608">
        <f t="shared" si="10"/>
        <v>61</v>
      </c>
      <c r="V53" s="46"/>
    </row>
    <row r="54" spans="1:22" ht="26.25" customHeight="1">
      <c r="A54" s="166"/>
      <c r="B54" s="142"/>
      <c r="C54" s="3" t="s">
        <v>91</v>
      </c>
      <c r="D54" s="255"/>
      <c r="E54" s="585">
        <v>175</v>
      </c>
      <c r="F54" s="585">
        <v>140</v>
      </c>
      <c r="G54" s="585">
        <v>140</v>
      </c>
      <c r="H54" s="585">
        <v>140</v>
      </c>
      <c r="I54" s="585" t="s">
        <v>367</v>
      </c>
      <c r="J54" s="585">
        <v>201</v>
      </c>
      <c r="K54" s="585" t="s">
        <v>367</v>
      </c>
      <c r="L54" s="585">
        <v>262</v>
      </c>
      <c r="M54" s="585" t="s">
        <v>367</v>
      </c>
      <c r="N54" s="585" t="s">
        <v>367</v>
      </c>
      <c r="O54" s="585">
        <v>494</v>
      </c>
      <c r="P54" s="585" t="s">
        <v>367</v>
      </c>
      <c r="Q54" s="585">
        <v>272</v>
      </c>
      <c r="R54" s="585">
        <v>466</v>
      </c>
      <c r="S54" s="585">
        <v>200</v>
      </c>
      <c r="T54" s="585">
        <v>24</v>
      </c>
      <c r="U54" s="614">
        <v>61</v>
      </c>
      <c r="V54" s="46"/>
    </row>
    <row r="55" spans="1:22" ht="26.25" customHeight="1">
      <c r="A55" s="166"/>
      <c r="B55" s="135"/>
      <c r="C55" s="3" t="s">
        <v>45</v>
      </c>
      <c r="D55" s="217"/>
      <c r="E55" s="586">
        <v>48</v>
      </c>
      <c r="F55" s="586">
        <v>2</v>
      </c>
      <c r="G55" s="586">
        <v>2</v>
      </c>
      <c r="H55" s="586">
        <v>34</v>
      </c>
      <c r="I55" s="586" t="s">
        <v>367</v>
      </c>
      <c r="J55" s="586">
        <v>1326</v>
      </c>
      <c r="K55" s="586" t="s">
        <v>367</v>
      </c>
      <c r="L55" s="586" t="s">
        <v>367</v>
      </c>
      <c r="M55" s="586">
        <v>2</v>
      </c>
      <c r="N55" s="586">
        <v>2</v>
      </c>
      <c r="O55" s="586">
        <v>34</v>
      </c>
      <c r="P55" s="586" t="s">
        <v>367</v>
      </c>
      <c r="Q55" s="586">
        <v>367</v>
      </c>
      <c r="R55" s="586">
        <v>879</v>
      </c>
      <c r="S55" s="586" t="s">
        <v>367</v>
      </c>
      <c r="T55" s="586">
        <v>15</v>
      </c>
      <c r="U55" s="617" t="s">
        <v>367</v>
      </c>
      <c r="V55" s="75"/>
    </row>
    <row r="56" spans="1:22" ht="26.25" customHeight="1">
      <c r="A56" s="167" t="s">
        <v>11</v>
      </c>
      <c r="B56" s="141"/>
      <c r="C56" s="4"/>
      <c r="D56" s="293"/>
      <c r="E56" s="584">
        <f aca="true" t="shared" si="11" ref="E56:U56">SUM(E57:E59)</f>
        <v>98</v>
      </c>
      <c r="F56" s="584">
        <f t="shared" si="11"/>
        <v>0</v>
      </c>
      <c r="G56" s="584">
        <f t="shared" si="11"/>
        <v>0</v>
      </c>
      <c r="H56" s="584">
        <f t="shared" si="11"/>
        <v>0</v>
      </c>
      <c r="I56" s="584">
        <f t="shared" si="11"/>
        <v>0</v>
      </c>
      <c r="J56" s="584">
        <f t="shared" si="11"/>
        <v>1752</v>
      </c>
      <c r="K56" s="584">
        <f t="shared" si="11"/>
        <v>0</v>
      </c>
      <c r="L56" s="584">
        <f t="shared" si="11"/>
        <v>785</v>
      </c>
      <c r="M56" s="584">
        <f t="shared" si="11"/>
        <v>0</v>
      </c>
      <c r="N56" s="584">
        <f t="shared" si="11"/>
        <v>0</v>
      </c>
      <c r="O56" s="584">
        <f t="shared" si="11"/>
        <v>0</v>
      </c>
      <c r="P56" s="584">
        <f t="shared" si="11"/>
        <v>0</v>
      </c>
      <c r="Q56" s="584">
        <f t="shared" si="11"/>
        <v>4955</v>
      </c>
      <c r="R56" s="584">
        <f t="shared" si="11"/>
        <v>1344</v>
      </c>
      <c r="S56" s="584">
        <f t="shared" si="11"/>
        <v>0</v>
      </c>
      <c r="T56" s="584">
        <f t="shared" si="11"/>
        <v>0</v>
      </c>
      <c r="U56" s="608">
        <f t="shared" si="11"/>
        <v>0</v>
      </c>
      <c r="V56" s="46"/>
    </row>
    <row r="57" spans="1:22" ht="26.25" customHeight="1">
      <c r="A57" s="166"/>
      <c r="B57" s="135"/>
      <c r="C57" s="3" t="s">
        <v>39</v>
      </c>
      <c r="D57" s="217"/>
      <c r="E57" s="585">
        <v>41</v>
      </c>
      <c r="F57" s="585" t="s">
        <v>367</v>
      </c>
      <c r="G57" s="585" t="s">
        <v>367</v>
      </c>
      <c r="H57" s="585" t="s">
        <v>367</v>
      </c>
      <c r="I57" s="585" t="s">
        <v>367</v>
      </c>
      <c r="J57" s="585">
        <v>369</v>
      </c>
      <c r="K57" s="585" t="s">
        <v>367</v>
      </c>
      <c r="L57" s="585" t="s">
        <v>367</v>
      </c>
      <c r="M57" s="585" t="s">
        <v>367</v>
      </c>
      <c r="N57" s="585" t="s">
        <v>367</v>
      </c>
      <c r="O57" s="585" t="s">
        <v>367</v>
      </c>
      <c r="P57" s="585" t="s">
        <v>367</v>
      </c>
      <c r="Q57" s="585">
        <v>275</v>
      </c>
      <c r="R57" s="585">
        <v>1056</v>
      </c>
      <c r="S57" s="585" t="s">
        <v>367</v>
      </c>
      <c r="T57" s="585" t="s">
        <v>367</v>
      </c>
      <c r="U57" s="614" t="s">
        <v>367</v>
      </c>
      <c r="V57" s="75"/>
    </row>
    <row r="58" spans="1:22" ht="26.25" customHeight="1">
      <c r="A58" s="166"/>
      <c r="B58" s="135"/>
      <c r="C58" s="3" t="s">
        <v>46</v>
      </c>
      <c r="D58" s="217"/>
      <c r="E58" s="585" t="s">
        <v>367</v>
      </c>
      <c r="F58" s="585" t="s">
        <v>367</v>
      </c>
      <c r="G58" s="585" t="s">
        <v>367</v>
      </c>
      <c r="H58" s="585" t="s">
        <v>367</v>
      </c>
      <c r="I58" s="585" t="s">
        <v>367</v>
      </c>
      <c r="J58" s="585">
        <v>217</v>
      </c>
      <c r="K58" s="585" t="s">
        <v>367</v>
      </c>
      <c r="L58" s="585">
        <v>45</v>
      </c>
      <c r="M58" s="585" t="s">
        <v>367</v>
      </c>
      <c r="N58" s="585" t="s">
        <v>367</v>
      </c>
      <c r="O58" s="585" t="s">
        <v>367</v>
      </c>
      <c r="P58" s="585" t="s">
        <v>367</v>
      </c>
      <c r="Q58" s="585" t="s">
        <v>367</v>
      </c>
      <c r="R58" s="585">
        <v>15</v>
      </c>
      <c r="S58" s="585" t="s">
        <v>367</v>
      </c>
      <c r="T58" s="585" t="s">
        <v>367</v>
      </c>
      <c r="U58" s="614" t="s">
        <v>367</v>
      </c>
      <c r="V58" s="75"/>
    </row>
    <row r="59" spans="1:22" ht="26.25" customHeight="1" thickBot="1">
      <c r="A59" s="170"/>
      <c r="B59" s="144"/>
      <c r="C59" s="11" t="s">
        <v>55</v>
      </c>
      <c r="D59" s="258"/>
      <c r="E59" s="589">
        <v>57</v>
      </c>
      <c r="F59" s="589" t="s">
        <v>367</v>
      </c>
      <c r="G59" s="589" t="s">
        <v>367</v>
      </c>
      <c r="H59" s="589" t="s">
        <v>367</v>
      </c>
      <c r="I59" s="589" t="s">
        <v>367</v>
      </c>
      <c r="J59" s="589">
        <v>1166</v>
      </c>
      <c r="K59" s="589" t="s">
        <v>367</v>
      </c>
      <c r="L59" s="589">
        <v>740</v>
      </c>
      <c r="M59" s="589" t="s">
        <v>367</v>
      </c>
      <c r="N59" s="589" t="s">
        <v>367</v>
      </c>
      <c r="O59" s="589" t="s">
        <v>367</v>
      </c>
      <c r="P59" s="589" t="s">
        <v>367</v>
      </c>
      <c r="Q59" s="589">
        <v>4680</v>
      </c>
      <c r="R59" s="589">
        <v>273</v>
      </c>
      <c r="S59" s="589" t="s">
        <v>367</v>
      </c>
      <c r="T59" s="589" t="s">
        <v>367</v>
      </c>
      <c r="U59" s="634" t="s">
        <v>367</v>
      </c>
      <c r="V59" s="75"/>
    </row>
    <row r="60" spans="1:21" ht="16.5" customHeight="1">
      <c r="A60" s="1" t="s">
        <v>127</v>
      </c>
      <c r="B60" s="288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90"/>
      <c r="N60" s="290"/>
      <c r="O60" s="290"/>
      <c r="P60" s="290"/>
      <c r="Q60" s="290"/>
      <c r="R60" s="290"/>
      <c r="S60" s="290"/>
      <c r="T60" s="290"/>
      <c r="U60" s="290"/>
    </row>
  </sheetData>
  <sheetProtection/>
  <mergeCells count="9">
    <mergeCell ref="A7:D7"/>
    <mergeCell ref="E3:I3"/>
    <mergeCell ref="L3:P3"/>
    <mergeCell ref="Q3:U3"/>
    <mergeCell ref="J3:K3"/>
    <mergeCell ref="A3:A4"/>
    <mergeCell ref="C3:C4"/>
    <mergeCell ref="A5:D5"/>
    <mergeCell ref="A6:D6"/>
  </mergeCells>
  <printOptions/>
  <pageMargins left="0.7480314960629921" right="0.2362204724409449" top="0.7480314960629921" bottom="0.7874015748031497" header="0" footer="0"/>
  <pageSetup horizontalDpi="1200" verticalDpi="1200" orientation="portrait" pageOrder="overThenDown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61"/>
  <sheetViews>
    <sheetView showOutlineSymbols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G8" sqref="G8"/>
    </sheetView>
  </sheetViews>
  <sheetFormatPr defaultColWidth="8.75390625" defaultRowHeight="14.25"/>
  <cols>
    <col min="1" max="1" width="0.875" style="90" customWidth="1"/>
    <col min="2" max="2" width="7.625" style="90" customWidth="1"/>
    <col min="3" max="4" width="0.875" style="90" customWidth="1"/>
    <col min="5" max="5" width="10.75390625" style="90" customWidth="1"/>
    <col min="6" max="6" width="0.875" style="90" customWidth="1"/>
    <col min="7" max="19" width="9.00390625" style="90" customWidth="1"/>
    <col min="20" max="37" width="8.75390625" style="90" customWidth="1"/>
    <col min="38" max="16384" width="8.75390625" style="90" customWidth="1"/>
  </cols>
  <sheetData>
    <row r="1" ht="30" customHeight="1">
      <c r="A1" s="296" t="s">
        <v>141</v>
      </c>
    </row>
    <row r="2" spans="1:6" s="269" customFormat="1" ht="15" customHeight="1" thickBot="1">
      <c r="A2" s="297" t="s">
        <v>142</v>
      </c>
      <c r="B2" s="298"/>
      <c r="C2" s="298"/>
      <c r="D2" s="298"/>
      <c r="E2" s="299"/>
      <c r="F2" s="299"/>
    </row>
    <row r="3" spans="1:37" ht="24.75" customHeight="1">
      <c r="A3" s="300"/>
      <c r="B3" s="301"/>
      <c r="C3" s="302"/>
      <c r="D3" s="301"/>
      <c r="E3" s="301"/>
      <c r="F3" s="302"/>
      <c r="G3" s="987" t="s">
        <v>143</v>
      </c>
      <c r="H3" s="988"/>
      <c r="I3" s="989"/>
      <c r="J3" s="991" t="s">
        <v>144</v>
      </c>
      <c r="K3" s="992"/>
      <c r="L3" s="992"/>
      <c r="M3" s="992"/>
      <c r="N3" s="992"/>
      <c r="O3" s="992"/>
      <c r="P3" s="992"/>
      <c r="Q3" s="992"/>
      <c r="R3" s="993"/>
      <c r="S3" s="992" t="s">
        <v>145</v>
      </c>
      <c r="T3" s="993"/>
      <c r="U3" s="991" t="s">
        <v>146</v>
      </c>
      <c r="V3" s="992"/>
      <c r="W3" s="992"/>
      <c r="X3" s="992"/>
      <c r="Y3" s="992"/>
      <c r="Z3" s="992"/>
      <c r="AA3" s="992"/>
      <c r="AB3" s="992"/>
      <c r="AC3" s="992"/>
      <c r="AD3" s="972" t="s">
        <v>147</v>
      </c>
      <c r="AE3" s="974"/>
      <c r="AF3" s="973"/>
      <c r="AG3" s="972" t="s">
        <v>148</v>
      </c>
      <c r="AH3" s="973"/>
      <c r="AI3" s="740"/>
      <c r="AJ3" s="303"/>
      <c r="AK3" s="741"/>
    </row>
    <row r="4" spans="1:37" ht="22.5" customHeight="1">
      <c r="A4" s="304"/>
      <c r="B4" s="980" t="s">
        <v>149</v>
      </c>
      <c r="C4" s="306"/>
      <c r="D4" s="305"/>
      <c r="E4" s="982" t="s">
        <v>100</v>
      </c>
      <c r="F4" s="307"/>
      <c r="G4" s="990" t="s">
        <v>150</v>
      </c>
      <c r="H4" s="977" t="s">
        <v>151</v>
      </c>
      <c r="I4" s="979"/>
      <c r="J4" s="975" t="s">
        <v>150</v>
      </c>
      <c r="K4" s="977" t="s">
        <v>152</v>
      </c>
      <c r="L4" s="978"/>
      <c r="M4" s="978"/>
      <c r="N4" s="978"/>
      <c r="O4" s="978"/>
      <c r="P4" s="978"/>
      <c r="Q4" s="978"/>
      <c r="R4" s="979"/>
      <c r="S4" s="975" t="s">
        <v>150</v>
      </c>
      <c r="T4" s="994" t="s">
        <v>153</v>
      </c>
      <c r="U4" s="975" t="s">
        <v>150</v>
      </c>
      <c r="V4" s="977" t="s">
        <v>154</v>
      </c>
      <c r="W4" s="978"/>
      <c r="X4" s="978"/>
      <c r="Y4" s="978"/>
      <c r="Z4" s="978"/>
      <c r="AA4" s="978"/>
      <c r="AB4" s="978"/>
      <c r="AC4" s="978"/>
      <c r="AD4" s="967" t="s">
        <v>155</v>
      </c>
      <c r="AE4" s="968" t="s">
        <v>156</v>
      </c>
      <c r="AF4" s="968" t="s">
        <v>157</v>
      </c>
      <c r="AG4" s="967" t="s">
        <v>155</v>
      </c>
      <c r="AH4" s="970" t="s">
        <v>157</v>
      </c>
      <c r="AI4" s="742" t="s">
        <v>158</v>
      </c>
      <c r="AJ4" s="309" t="s">
        <v>381</v>
      </c>
      <c r="AK4" s="743"/>
    </row>
    <row r="5" spans="1:37" ht="22.5" customHeight="1">
      <c r="A5" s="304"/>
      <c r="B5" s="981"/>
      <c r="C5" s="311"/>
      <c r="D5" s="310"/>
      <c r="E5" s="981"/>
      <c r="F5" s="311"/>
      <c r="G5" s="984"/>
      <c r="H5" s="975" t="s">
        <v>159</v>
      </c>
      <c r="I5" s="975" t="s">
        <v>80</v>
      </c>
      <c r="J5" s="984"/>
      <c r="K5" s="975" t="s">
        <v>160</v>
      </c>
      <c r="L5" s="312" t="s">
        <v>161</v>
      </c>
      <c r="M5" s="975" t="s">
        <v>162</v>
      </c>
      <c r="N5" s="975" t="s">
        <v>163</v>
      </c>
      <c r="O5" s="975" t="s">
        <v>164</v>
      </c>
      <c r="P5" s="975" t="s">
        <v>165</v>
      </c>
      <c r="Q5" s="308" t="s">
        <v>166</v>
      </c>
      <c r="R5" s="975" t="s">
        <v>80</v>
      </c>
      <c r="S5" s="984"/>
      <c r="T5" s="995"/>
      <c r="U5" s="984"/>
      <c r="V5" s="975" t="s">
        <v>160</v>
      </c>
      <c r="W5" s="312" t="s">
        <v>161</v>
      </c>
      <c r="X5" s="975" t="s">
        <v>162</v>
      </c>
      <c r="Y5" s="975" t="s">
        <v>163</v>
      </c>
      <c r="Z5" s="975" t="s">
        <v>167</v>
      </c>
      <c r="AA5" s="975" t="s">
        <v>165</v>
      </c>
      <c r="AB5" s="308" t="s">
        <v>166</v>
      </c>
      <c r="AC5" s="985" t="s">
        <v>80</v>
      </c>
      <c r="AD5" s="968"/>
      <c r="AE5" s="968"/>
      <c r="AF5" s="968"/>
      <c r="AG5" s="968"/>
      <c r="AH5" s="970"/>
      <c r="AI5" s="742" t="s">
        <v>168</v>
      </c>
      <c r="AJ5" s="309" t="s">
        <v>382</v>
      </c>
      <c r="AK5" s="743"/>
    </row>
    <row r="6" spans="1:37" ht="22.5" customHeight="1" thickBot="1">
      <c r="A6" s="313"/>
      <c r="B6" s="314"/>
      <c r="C6" s="315"/>
      <c r="D6" s="314"/>
      <c r="E6" s="314"/>
      <c r="F6" s="315"/>
      <c r="G6" s="316"/>
      <c r="H6" s="976"/>
      <c r="I6" s="976"/>
      <c r="J6" s="976"/>
      <c r="K6" s="976"/>
      <c r="L6" s="316" t="s">
        <v>169</v>
      </c>
      <c r="M6" s="976"/>
      <c r="N6" s="976"/>
      <c r="O6" s="976"/>
      <c r="P6" s="976"/>
      <c r="Q6" s="317" t="s">
        <v>170</v>
      </c>
      <c r="R6" s="976"/>
      <c r="S6" s="976"/>
      <c r="T6" s="996"/>
      <c r="U6" s="976"/>
      <c r="V6" s="976"/>
      <c r="W6" s="316" t="s">
        <v>169</v>
      </c>
      <c r="X6" s="976"/>
      <c r="Y6" s="976"/>
      <c r="Z6" s="976"/>
      <c r="AA6" s="976"/>
      <c r="AB6" s="317" t="s">
        <v>170</v>
      </c>
      <c r="AC6" s="986"/>
      <c r="AD6" s="969"/>
      <c r="AE6" s="969"/>
      <c r="AF6" s="969"/>
      <c r="AG6" s="969"/>
      <c r="AH6" s="971"/>
      <c r="AI6" s="744"/>
      <c r="AJ6" s="318" t="s">
        <v>187</v>
      </c>
      <c r="AK6" s="741"/>
    </row>
    <row r="7" spans="1:37" ht="20.25" customHeight="1">
      <c r="A7" s="304"/>
      <c r="B7" s="983" t="s">
        <v>380</v>
      </c>
      <c r="C7" s="983"/>
      <c r="D7" s="983"/>
      <c r="E7" s="983"/>
      <c r="F7" s="319"/>
      <c r="G7" s="320">
        <v>7910</v>
      </c>
      <c r="H7" s="320">
        <v>213</v>
      </c>
      <c r="I7" s="320">
        <v>2769</v>
      </c>
      <c r="J7" s="320">
        <v>6673</v>
      </c>
      <c r="K7" s="320">
        <v>26642</v>
      </c>
      <c r="L7" s="320">
        <v>1104</v>
      </c>
      <c r="M7" s="320">
        <v>16030</v>
      </c>
      <c r="N7" s="320">
        <v>884</v>
      </c>
      <c r="O7" s="320">
        <v>421</v>
      </c>
      <c r="P7" s="320">
        <v>289</v>
      </c>
      <c r="Q7" s="321">
        <v>1457</v>
      </c>
      <c r="R7" s="321">
        <v>6457</v>
      </c>
      <c r="S7" s="322">
        <v>672</v>
      </c>
      <c r="T7" s="323">
        <v>7177</v>
      </c>
      <c r="U7" s="320">
        <v>2248</v>
      </c>
      <c r="V7" s="320">
        <v>6464</v>
      </c>
      <c r="W7" s="320">
        <v>585</v>
      </c>
      <c r="X7" s="320">
        <v>3380</v>
      </c>
      <c r="Y7" s="320">
        <v>237</v>
      </c>
      <c r="Z7" s="320">
        <v>91</v>
      </c>
      <c r="AA7" s="324">
        <v>37</v>
      </c>
      <c r="AB7" s="324">
        <v>356</v>
      </c>
      <c r="AC7" s="320">
        <v>1778</v>
      </c>
      <c r="AD7" s="325">
        <v>388</v>
      </c>
      <c r="AE7" s="326">
        <v>11</v>
      </c>
      <c r="AF7" s="327">
        <v>74</v>
      </c>
      <c r="AG7" s="328" t="s">
        <v>140</v>
      </c>
      <c r="AH7" s="327" t="s">
        <v>140</v>
      </c>
      <c r="AI7" s="320">
        <v>23328</v>
      </c>
      <c r="AJ7" s="745" t="s">
        <v>383</v>
      </c>
      <c r="AK7" s="333"/>
    </row>
    <row r="8" spans="1:37" ht="20.25" customHeight="1">
      <c r="A8" s="304"/>
      <c r="B8" s="872">
        <v>18</v>
      </c>
      <c r="C8" s="872"/>
      <c r="D8" s="872"/>
      <c r="E8" s="872"/>
      <c r="F8" s="319"/>
      <c r="G8" s="330">
        <v>10041</v>
      </c>
      <c r="H8" s="330">
        <v>362</v>
      </c>
      <c r="I8" s="330">
        <v>7299</v>
      </c>
      <c r="J8" s="330">
        <v>7943</v>
      </c>
      <c r="K8" s="330">
        <v>27890</v>
      </c>
      <c r="L8" s="330">
        <v>1380</v>
      </c>
      <c r="M8" s="330">
        <v>16498</v>
      </c>
      <c r="N8" s="330">
        <v>1140</v>
      </c>
      <c r="O8" s="330">
        <v>297</v>
      </c>
      <c r="P8" s="330">
        <v>314</v>
      </c>
      <c r="Q8" s="331">
        <v>1953</v>
      </c>
      <c r="R8" s="331">
        <v>6308</v>
      </c>
      <c r="S8" s="332">
        <v>858</v>
      </c>
      <c r="T8" s="333">
        <v>7702</v>
      </c>
      <c r="U8" s="330">
        <v>2264</v>
      </c>
      <c r="V8" s="330">
        <v>5025</v>
      </c>
      <c r="W8" s="330">
        <v>490</v>
      </c>
      <c r="X8" s="330">
        <v>2433</v>
      </c>
      <c r="Y8" s="330">
        <v>273</v>
      </c>
      <c r="Z8" s="330">
        <v>45</v>
      </c>
      <c r="AA8" s="330">
        <v>55</v>
      </c>
      <c r="AB8" s="330">
        <v>332</v>
      </c>
      <c r="AC8" s="330">
        <v>1397</v>
      </c>
      <c r="AD8" s="325">
        <v>404</v>
      </c>
      <c r="AE8" s="328">
        <v>156</v>
      </c>
      <c r="AF8" s="334">
        <v>102</v>
      </c>
      <c r="AG8" s="328">
        <v>115</v>
      </c>
      <c r="AH8" s="334">
        <v>40</v>
      </c>
      <c r="AI8" s="330">
        <v>24299</v>
      </c>
      <c r="AJ8" s="746" t="s">
        <v>384</v>
      </c>
      <c r="AK8" s="333"/>
    </row>
    <row r="9" spans="1:37" s="118" customFormat="1" ht="24" customHeight="1">
      <c r="A9" s="336"/>
      <c r="B9" s="867">
        <v>19</v>
      </c>
      <c r="C9" s="867"/>
      <c r="D9" s="867"/>
      <c r="E9" s="867"/>
      <c r="F9" s="338"/>
      <c r="G9" s="747">
        <f aca="true" t="shared" si="0" ref="G9:AJ9">SUM(G10,G11,G12,G13,G14,G15,G19,G22,G23,G28,G35,G40,G44,G48,G52,G55,G58)</f>
        <v>10005</v>
      </c>
      <c r="H9" s="747">
        <f t="shared" si="0"/>
        <v>225</v>
      </c>
      <c r="I9" s="747">
        <f t="shared" si="0"/>
        <v>7466</v>
      </c>
      <c r="J9" s="747">
        <f t="shared" si="0"/>
        <v>7806</v>
      </c>
      <c r="K9" s="747">
        <f t="shared" si="0"/>
        <v>26295</v>
      </c>
      <c r="L9" s="747">
        <f t="shared" si="0"/>
        <v>898</v>
      </c>
      <c r="M9" s="747">
        <f t="shared" si="0"/>
        <v>15285</v>
      </c>
      <c r="N9" s="747">
        <f t="shared" si="0"/>
        <v>886</v>
      </c>
      <c r="O9" s="747">
        <f t="shared" si="0"/>
        <v>263</v>
      </c>
      <c r="P9" s="748">
        <f t="shared" si="0"/>
        <v>224</v>
      </c>
      <c r="Q9" s="749">
        <f t="shared" si="0"/>
        <v>1884</v>
      </c>
      <c r="R9" s="749">
        <f t="shared" si="0"/>
        <v>6855</v>
      </c>
      <c r="S9" s="750">
        <f t="shared" si="0"/>
        <v>624</v>
      </c>
      <c r="T9" s="751">
        <f t="shared" si="0"/>
        <v>5593</v>
      </c>
      <c r="U9" s="747">
        <f t="shared" si="0"/>
        <v>2294</v>
      </c>
      <c r="V9" s="747">
        <f t="shared" si="0"/>
        <v>5302</v>
      </c>
      <c r="W9" s="747">
        <f t="shared" si="0"/>
        <v>418</v>
      </c>
      <c r="X9" s="747">
        <f t="shared" si="0"/>
        <v>1987</v>
      </c>
      <c r="Y9" s="747">
        <f t="shared" si="0"/>
        <v>292</v>
      </c>
      <c r="Z9" s="747">
        <f t="shared" si="0"/>
        <v>30</v>
      </c>
      <c r="AA9" s="747">
        <f t="shared" si="0"/>
        <v>61</v>
      </c>
      <c r="AB9" s="747">
        <f t="shared" si="0"/>
        <v>818</v>
      </c>
      <c r="AC9" s="747">
        <f t="shared" si="0"/>
        <v>1696</v>
      </c>
      <c r="AD9" s="752">
        <f t="shared" si="0"/>
        <v>334</v>
      </c>
      <c r="AE9" s="747">
        <f t="shared" si="0"/>
        <v>76</v>
      </c>
      <c r="AF9" s="747">
        <f t="shared" si="0"/>
        <v>117</v>
      </c>
      <c r="AG9" s="747">
        <f t="shared" si="0"/>
        <v>66</v>
      </c>
      <c r="AH9" s="747">
        <f t="shared" si="0"/>
        <v>34</v>
      </c>
      <c r="AI9" s="747">
        <f t="shared" si="0"/>
        <v>23361</v>
      </c>
      <c r="AJ9" s="753">
        <f t="shared" si="0"/>
        <v>53</v>
      </c>
      <c r="AK9" s="751"/>
    </row>
    <row r="10" spans="1:37" ht="21.75" customHeight="1">
      <c r="A10" s="339"/>
      <c r="B10" s="292" t="s">
        <v>57</v>
      </c>
      <c r="C10" s="292"/>
      <c r="D10" s="340"/>
      <c r="E10" s="292" t="s">
        <v>12</v>
      </c>
      <c r="F10" s="292"/>
      <c r="G10" s="583">
        <v>4648</v>
      </c>
      <c r="H10" s="583">
        <v>133</v>
      </c>
      <c r="I10" s="583">
        <v>4515</v>
      </c>
      <c r="J10" s="583">
        <v>3969</v>
      </c>
      <c r="K10" s="341">
        <f>SUM(L10:R10)</f>
        <v>16342</v>
      </c>
      <c r="L10" s="583">
        <v>428</v>
      </c>
      <c r="M10" s="583">
        <v>12978</v>
      </c>
      <c r="N10" s="583">
        <v>323</v>
      </c>
      <c r="O10" s="583">
        <v>108</v>
      </c>
      <c r="P10" s="583">
        <v>184</v>
      </c>
      <c r="Q10" s="583">
        <v>107</v>
      </c>
      <c r="R10" s="583">
        <v>2214</v>
      </c>
      <c r="S10" s="691">
        <v>109</v>
      </c>
      <c r="T10" s="692">
        <v>698</v>
      </c>
      <c r="U10" s="583">
        <v>570</v>
      </c>
      <c r="V10" s="342">
        <f>SUM(W10:AC10)</f>
        <v>1208</v>
      </c>
      <c r="W10" s="583">
        <v>64</v>
      </c>
      <c r="X10" s="583">
        <v>954</v>
      </c>
      <c r="Y10" s="583">
        <v>18</v>
      </c>
      <c r="Z10" s="583">
        <v>3</v>
      </c>
      <c r="AA10" s="583">
        <v>37</v>
      </c>
      <c r="AB10" s="583">
        <v>3</v>
      </c>
      <c r="AC10" s="583">
        <v>129</v>
      </c>
      <c r="AD10" s="583">
        <v>210</v>
      </c>
      <c r="AE10" s="583">
        <v>76</v>
      </c>
      <c r="AF10" s="583">
        <v>49</v>
      </c>
      <c r="AG10" s="693">
        <v>34</v>
      </c>
      <c r="AH10" s="693">
        <v>4</v>
      </c>
      <c r="AI10" s="756">
        <v>10726</v>
      </c>
      <c r="AJ10" s="757" t="s">
        <v>367</v>
      </c>
      <c r="AK10" s="754"/>
    </row>
    <row r="11" spans="1:37" ht="21.75" customHeight="1">
      <c r="A11" s="339"/>
      <c r="B11" s="292" t="s">
        <v>58</v>
      </c>
      <c r="C11" s="292"/>
      <c r="D11" s="340"/>
      <c r="E11" s="292" t="s">
        <v>13</v>
      </c>
      <c r="F11" s="292"/>
      <c r="G11" s="583">
        <v>1260</v>
      </c>
      <c r="H11" s="583">
        <v>48</v>
      </c>
      <c r="I11" s="583">
        <v>1212</v>
      </c>
      <c r="J11" s="583">
        <v>820</v>
      </c>
      <c r="K11" s="341">
        <f>SUM(L11:R11)</f>
        <v>1326</v>
      </c>
      <c r="L11" s="583">
        <v>121</v>
      </c>
      <c r="M11" s="583">
        <v>237</v>
      </c>
      <c r="N11" s="583">
        <v>82</v>
      </c>
      <c r="O11" s="583">
        <v>6</v>
      </c>
      <c r="P11" s="583">
        <v>17</v>
      </c>
      <c r="Q11" s="583">
        <v>501</v>
      </c>
      <c r="R11" s="583">
        <v>362</v>
      </c>
      <c r="S11" s="691">
        <v>83</v>
      </c>
      <c r="T11" s="692">
        <v>600</v>
      </c>
      <c r="U11" s="583">
        <v>357</v>
      </c>
      <c r="V11" s="342">
        <f>SUM(W11:AC11)</f>
        <v>775</v>
      </c>
      <c r="W11" s="583">
        <v>99</v>
      </c>
      <c r="X11" s="583">
        <v>92</v>
      </c>
      <c r="Y11" s="583">
        <v>32</v>
      </c>
      <c r="Z11" s="583">
        <v>2</v>
      </c>
      <c r="AA11" s="583">
        <v>7</v>
      </c>
      <c r="AB11" s="583">
        <v>474</v>
      </c>
      <c r="AC11" s="583">
        <v>69</v>
      </c>
      <c r="AD11" s="583">
        <v>79</v>
      </c>
      <c r="AE11" s="583" t="s">
        <v>367</v>
      </c>
      <c r="AF11" s="583">
        <v>34</v>
      </c>
      <c r="AG11" s="693">
        <v>18</v>
      </c>
      <c r="AH11" s="693">
        <v>14</v>
      </c>
      <c r="AI11" s="756">
        <v>3289</v>
      </c>
      <c r="AJ11" s="757">
        <v>15</v>
      </c>
      <c r="AK11" s="754"/>
    </row>
    <row r="12" spans="1:37" ht="21.75" customHeight="1">
      <c r="A12" s="339"/>
      <c r="B12" s="292" t="s">
        <v>59</v>
      </c>
      <c r="C12" s="292"/>
      <c r="D12" s="340"/>
      <c r="E12" s="292" t="s">
        <v>14</v>
      </c>
      <c r="F12" s="292"/>
      <c r="G12" s="583">
        <v>1399</v>
      </c>
      <c r="H12" s="583">
        <v>3</v>
      </c>
      <c r="I12" s="583">
        <v>148</v>
      </c>
      <c r="J12" s="583">
        <v>1197</v>
      </c>
      <c r="K12" s="341">
        <f>SUM(L12:R12)</f>
        <v>5277</v>
      </c>
      <c r="L12" s="583">
        <v>59</v>
      </c>
      <c r="M12" s="583">
        <v>1715</v>
      </c>
      <c r="N12" s="583">
        <v>334</v>
      </c>
      <c r="O12" s="583">
        <v>142</v>
      </c>
      <c r="P12" s="583">
        <v>5</v>
      </c>
      <c r="Q12" s="583">
        <v>238</v>
      </c>
      <c r="R12" s="583">
        <v>2784</v>
      </c>
      <c r="S12" s="691">
        <v>237</v>
      </c>
      <c r="T12" s="692">
        <v>2238</v>
      </c>
      <c r="U12" s="583">
        <v>517</v>
      </c>
      <c r="V12" s="342">
        <f>SUM(W12:AC12)</f>
        <v>1500</v>
      </c>
      <c r="W12" s="583">
        <v>29</v>
      </c>
      <c r="X12" s="583">
        <v>488</v>
      </c>
      <c r="Y12" s="583">
        <v>87</v>
      </c>
      <c r="Z12" s="583">
        <v>22</v>
      </c>
      <c r="AA12" s="583" t="s">
        <v>367</v>
      </c>
      <c r="AB12" s="583">
        <v>44</v>
      </c>
      <c r="AC12" s="583">
        <v>830</v>
      </c>
      <c r="AD12" s="583">
        <v>1</v>
      </c>
      <c r="AE12" s="583" t="s">
        <v>367</v>
      </c>
      <c r="AF12" s="583" t="s">
        <v>367</v>
      </c>
      <c r="AG12" s="693">
        <v>2</v>
      </c>
      <c r="AH12" s="693">
        <v>2</v>
      </c>
      <c r="AI12" s="756">
        <v>3007</v>
      </c>
      <c r="AJ12" s="757" t="s">
        <v>367</v>
      </c>
      <c r="AK12" s="754"/>
    </row>
    <row r="13" spans="1:37" ht="21.75" customHeight="1">
      <c r="A13" s="339"/>
      <c r="B13" s="343" t="s">
        <v>60</v>
      </c>
      <c r="C13" s="343"/>
      <c r="D13" s="344"/>
      <c r="E13" s="292" t="s">
        <v>15</v>
      </c>
      <c r="F13" s="292"/>
      <c r="G13" s="583">
        <v>1144</v>
      </c>
      <c r="H13" s="583">
        <v>17</v>
      </c>
      <c r="I13" s="583">
        <v>832</v>
      </c>
      <c r="J13" s="583">
        <v>902</v>
      </c>
      <c r="K13" s="341">
        <f>SUM(L13:R13)</f>
        <v>1061</v>
      </c>
      <c r="L13" s="583">
        <v>26</v>
      </c>
      <c r="M13" s="583">
        <v>74</v>
      </c>
      <c r="N13" s="583">
        <v>23</v>
      </c>
      <c r="O13" s="583">
        <v>2</v>
      </c>
      <c r="P13" s="583">
        <v>3</v>
      </c>
      <c r="Q13" s="583">
        <v>637</v>
      </c>
      <c r="R13" s="583">
        <v>296</v>
      </c>
      <c r="S13" s="691">
        <v>35</v>
      </c>
      <c r="T13" s="692">
        <v>675</v>
      </c>
      <c r="U13" s="583">
        <v>207</v>
      </c>
      <c r="V13" s="342">
        <f>SUM(W13:AC13)</f>
        <v>375</v>
      </c>
      <c r="W13" s="583">
        <v>10</v>
      </c>
      <c r="X13" s="583">
        <v>63</v>
      </c>
      <c r="Y13" s="583">
        <v>2</v>
      </c>
      <c r="Z13" s="583" t="s">
        <v>367</v>
      </c>
      <c r="AA13" s="583" t="s">
        <v>367</v>
      </c>
      <c r="AB13" s="583" t="s">
        <v>367</v>
      </c>
      <c r="AC13" s="583">
        <v>300</v>
      </c>
      <c r="AD13" s="583">
        <v>15</v>
      </c>
      <c r="AE13" s="583" t="s">
        <v>367</v>
      </c>
      <c r="AF13" s="583" t="s">
        <v>367</v>
      </c>
      <c r="AG13" s="693" t="s">
        <v>367</v>
      </c>
      <c r="AH13" s="693" t="s">
        <v>367</v>
      </c>
      <c r="AI13" s="756">
        <v>1331</v>
      </c>
      <c r="AJ13" s="757" t="s">
        <v>367</v>
      </c>
      <c r="AK13" s="754"/>
    </row>
    <row r="14" spans="1:37" ht="21.75" customHeight="1">
      <c r="A14" s="339"/>
      <c r="B14" s="292" t="s">
        <v>0</v>
      </c>
      <c r="C14" s="292"/>
      <c r="D14" s="340"/>
      <c r="E14" s="292" t="s">
        <v>16</v>
      </c>
      <c r="F14" s="292"/>
      <c r="G14" s="583">
        <v>7</v>
      </c>
      <c r="H14" s="583" t="s">
        <v>367</v>
      </c>
      <c r="I14" s="583" t="s">
        <v>367</v>
      </c>
      <c r="J14" s="583" t="s">
        <v>367</v>
      </c>
      <c r="K14" s="341">
        <f>SUM(L14:R14)</f>
        <v>0</v>
      </c>
      <c r="L14" s="583" t="s">
        <v>367</v>
      </c>
      <c r="M14" s="583" t="s">
        <v>367</v>
      </c>
      <c r="N14" s="583" t="s">
        <v>367</v>
      </c>
      <c r="O14" s="583" t="s">
        <v>367</v>
      </c>
      <c r="P14" s="583" t="s">
        <v>367</v>
      </c>
      <c r="Q14" s="583" t="s">
        <v>367</v>
      </c>
      <c r="R14" s="583" t="s">
        <v>367</v>
      </c>
      <c r="S14" s="691" t="s">
        <v>367</v>
      </c>
      <c r="T14" s="692" t="s">
        <v>367</v>
      </c>
      <c r="U14" s="583">
        <v>7</v>
      </c>
      <c r="V14" s="342">
        <f>SUM(W14:AC14)</f>
        <v>7</v>
      </c>
      <c r="W14" s="583">
        <v>3</v>
      </c>
      <c r="X14" s="583">
        <v>2</v>
      </c>
      <c r="Y14" s="583">
        <v>1</v>
      </c>
      <c r="Z14" s="583" t="s">
        <v>367</v>
      </c>
      <c r="AA14" s="583" t="s">
        <v>367</v>
      </c>
      <c r="AB14" s="583" t="s">
        <v>367</v>
      </c>
      <c r="AC14" s="583">
        <v>1</v>
      </c>
      <c r="AD14" s="583" t="s">
        <v>367</v>
      </c>
      <c r="AE14" s="583" t="s">
        <v>367</v>
      </c>
      <c r="AF14" s="583" t="s">
        <v>367</v>
      </c>
      <c r="AG14" s="693" t="s">
        <v>367</v>
      </c>
      <c r="AH14" s="693" t="s">
        <v>367</v>
      </c>
      <c r="AI14" s="756">
        <v>6</v>
      </c>
      <c r="AJ14" s="757" t="s">
        <v>367</v>
      </c>
      <c r="AK14" s="754"/>
    </row>
    <row r="15" spans="1:37" ht="21.75" customHeight="1">
      <c r="A15" s="345"/>
      <c r="B15" s="292" t="s">
        <v>1</v>
      </c>
      <c r="C15" s="292"/>
      <c r="D15" s="340"/>
      <c r="E15" s="292"/>
      <c r="F15" s="292"/>
      <c r="G15" s="606">
        <f aca="true" t="shared" si="1" ref="G15:AJ15">SUM(G16:G18)</f>
        <v>66</v>
      </c>
      <c r="H15" s="606">
        <f t="shared" si="1"/>
        <v>6</v>
      </c>
      <c r="I15" s="606">
        <f t="shared" si="1"/>
        <v>60</v>
      </c>
      <c r="J15" s="606">
        <f t="shared" si="1"/>
        <v>57</v>
      </c>
      <c r="K15" s="341">
        <f t="shared" si="1"/>
        <v>68</v>
      </c>
      <c r="L15" s="606">
        <f t="shared" si="1"/>
        <v>4</v>
      </c>
      <c r="M15" s="606">
        <f t="shared" si="1"/>
        <v>6</v>
      </c>
      <c r="N15" s="606">
        <f t="shared" si="1"/>
        <v>3</v>
      </c>
      <c r="O15" s="606">
        <f t="shared" si="1"/>
        <v>0</v>
      </c>
      <c r="P15" s="606">
        <f t="shared" si="1"/>
        <v>3</v>
      </c>
      <c r="Q15" s="606">
        <f t="shared" si="1"/>
        <v>18</v>
      </c>
      <c r="R15" s="606">
        <f t="shared" si="1"/>
        <v>34</v>
      </c>
      <c r="S15" s="606">
        <f t="shared" si="1"/>
        <v>0</v>
      </c>
      <c r="T15" s="606">
        <f t="shared" si="1"/>
        <v>0</v>
      </c>
      <c r="U15" s="606">
        <f t="shared" si="1"/>
        <v>11</v>
      </c>
      <c r="V15" s="346">
        <f t="shared" si="1"/>
        <v>15</v>
      </c>
      <c r="W15" s="606">
        <f t="shared" si="1"/>
        <v>0</v>
      </c>
      <c r="X15" s="606">
        <f t="shared" si="1"/>
        <v>0</v>
      </c>
      <c r="Y15" s="606">
        <f t="shared" si="1"/>
        <v>0</v>
      </c>
      <c r="Z15" s="606">
        <f t="shared" si="1"/>
        <v>0</v>
      </c>
      <c r="AA15" s="606">
        <f t="shared" si="1"/>
        <v>0</v>
      </c>
      <c r="AB15" s="606">
        <f t="shared" si="1"/>
        <v>8</v>
      </c>
      <c r="AC15" s="606">
        <f t="shared" si="1"/>
        <v>7</v>
      </c>
      <c r="AD15" s="606">
        <f t="shared" si="1"/>
        <v>4</v>
      </c>
      <c r="AE15" s="606">
        <f t="shared" si="1"/>
        <v>0</v>
      </c>
      <c r="AF15" s="606">
        <f t="shared" si="1"/>
        <v>0</v>
      </c>
      <c r="AG15" s="584">
        <f t="shared" si="1"/>
        <v>0</v>
      </c>
      <c r="AH15" s="584">
        <f t="shared" si="1"/>
        <v>0</v>
      </c>
      <c r="AI15" s="758">
        <f t="shared" si="1"/>
        <v>445</v>
      </c>
      <c r="AJ15" s="759">
        <f t="shared" si="1"/>
        <v>0</v>
      </c>
      <c r="AK15" s="755"/>
    </row>
    <row r="16" spans="1:37" ht="21.75" customHeight="1">
      <c r="A16" s="347"/>
      <c r="B16" s="217"/>
      <c r="C16" s="217"/>
      <c r="D16" s="212"/>
      <c r="E16" s="217" t="s">
        <v>17</v>
      </c>
      <c r="F16" s="217"/>
      <c r="G16" s="615">
        <v>1</v>
      </c>
      <c r="H16" s="615" t="s">
        <v>367</v>
      </c>
      <c r="I16" s="615">
        <v>1</v>
      </c>
      <c r="J16" s="615" t="s">
        <v>367</v>
      </c>
      <c r="K16" s="348">
        <f>SUM(L16:R16)</f>
        <v>0</v>
      </c>
      <c r="L16" s="615" t="s">
        <v>367</v>
      </c>
      <c r="M16" s="615" t="s">
        <v>367</v>
      </c>
      <c r="N16" s="615" t="s">
        <v>367</v>
      </c>
      <c r="O16" s="615" t="s">
        <v>367</v>
      </c>
      <c r="P16" s="615" t="s">
        <v>367</v>
      </c>
      <c r="Q16" s="615" t="s">
        <v>367</v>
      </c>
      <c r="R16" s="615" t="s">
        <v>367</v>
      </c>
      <c r="S16" s="615" t="s">
        <v>367</v>
      </c>
      <c r="T16" s="615" t="s">
        <v>367</v>
      </c>
      <c r="U16" s="615">
        <v>1</v>
      </c>
      <c r="V16" s="349">
        <f>SUM(W16:AC16)</f>
        <v>1</v>
      </c>
      <c r="W16" s="615" t="s">
        <v>367</v>
      </c>
      <c r="X16" s="615" t="s">
        <v>367</v>
      </c>
      <c r="Y16" s="615" t="s">
        <v>367</v>
      </c>
      <c r="Z16" s="615" t="s">
        <v>367</v>
      </c>
      <c r="AA16" s="615" t="s">
        <v>367</v>
      </c>
      <c r="AB16" s="615">
        <v>1</v>
      </c>
      <c r="AC16" s="615" t="s">
        <v>367</v>
      </c>
      <c r="AD16" s="615" t="s">
        <v>367</v>
      </c>
      <c r="AE16" s="615" t="s">
        <v>367</v>
      </c>
      <c r="AF16" s="615" t="s">
        <v>367</v>
      </c>
      <c r="AG16" s="694" t="s">
        <v>367</v>
      </c>
      <c r="AH16" s="694" t="s">
        <v>367</v>
      </c>
      <c r="AI16" s="760">
        <v>1</v>
      </c>
      <c r="AJ16" s="761" t="s">
        <v>367</v>
      </c>
      <c r="AK16" s="754"/>
    </row>
    <row r="17" spans="1:37" ht="21.75" customHeight="1">
      <c r="A17" s="347"/>
      <c r="B17" s="217"/>
      <c r="C17" s="217"/>
      <c r="D17" s="212"/>
      <c r="E17" s="217" t="s">
        <v>19</v>
      </c>
      <c r="F17" s="217"/>
      <c r="G17" s="615">
        <v>49</v>
      </c>
      <c r="H17" s="615">
        <v>6</v>
      </c>
      <c r="I17" s="615">
        <v>43</v>
      </c>
      <c r="J17" s="615">
        <v>41</v>
      </c>
      <c r="K17" s="348">
        <f>SUM(L17:R17)</f>
        <v>41</v>
      </c>
      <c r="L17" s="615" t="s">
        <v>367</v>
      </c>
      <c r="M17" s="615">
        <v>1</v>
      </c>
      <c r="N17" s="615" t="s">
        <v>367</v>
      </c>
      <c r="O17" s="615" t="s">
        <v>367</v>
      </c>
      <c r="P17" s="615">
        <v>3</v>
      </c>
      <c r="Q17" s="615">
        <v>5</v>
      </c>
      <c r="R17" s="615">
        <v>32</v>
      </c>
      <c r="S17" s="615" t="s">
        <v>367</v>
      </c>
      <c r="T17" s="615" t="s">
        <v>367</v>
      </c>
      <c r="U17" s="615">
        <v>8</v>
      </c>
      <c r="V17" s="349">
        <f>SUM(W17:AC17)</f>
        <v>8</v>
      </c>
      <c r="W17" s="615" t="s">
        <v>367</v>
      </c>
      <c r="X17" s="615" t="s">
        <v>367</v>
      </c>
      <c r="Y17" s="615" t="s">
        <v>367</v>
      </c>
      <c r="Z17" s="615" t="s">
        <v>367</v>
      </c>
      <c r="AA17" s="615" t="s">
        <v>367</v>
      </c>
      <c r="AB17" s="615">
        <v>2</v>
      </c>
      <c r="AC17" s="615">
        <v>6</v>
      </c>
      <c r="AD17" s="615">
        <v>4</v>
      </c>
      <c r="AE17" s="615" t="s">
        <v>367</v>
      </c>
      <c r="AF17" s="615" t="s">
        <v>367</v>
      </c>
      <c r="AG17" s="694" t="s">
        <v>367</v>
      </c>
      <c r="AH17" s="694" t="s">
        <v>367</v>
      </c>
      <c r="AI17" s="760">
        <v>94</v>
      </c>
      <c r="AJ17" s="761" t="s">
        <v>367</v>
      </c>
      <c r="AK17" s="754"/>
    </row>
    <row r="18" spans="1:37" ht="21.75" customHeight="1">
      <c r="A18" s="350"/>
      <c r="B18" s="217"/>
      <c r="C18" s="217"/>
      <c r="D18" s="212"/>
      <c r="E18" s="217" t="s">
        <v>20</v>
      </c>
      <c r="F18" s="217"/>
      <c r="G18" s="586">
        <v>16</v>
      </c>
      <c r="H18" s="586" t="s">
        <v>367</v>
      </c>
      <c r="I18" s="586">
        <v>16</v>
      </c>
      <c r="J18" s="586">
        <v>16</v>
      </c>
      <c r="K18" s="348">
        <f>SUM(L18:R18)</f>
        <v>27</v>
      </c>
      <c r="L18" s="586">
        <v>4</v>
      </c>
      <c r="M18" s="586">
        <v>5</v>
      </c>
      <c r="N18" s="586">
        <v>3</v>
      </c>
      <c r="O18" s="586" t="s">
        <v>367</v>
      </c>
      <c r="P18" s="586" t="s">
        <v>367</v>
      </c>
      <c r="Q18" s="586">
        <v>13</v>
      </c>
      <c r="R18" s="586">
        <v>2</v>
      </c>
      <c r="S18" s="586" t="s">
        <v>367</v>
      </c>
      <c r="T18" s="586" t="s">
        <v>367</v>
      </c>
      <c r="U18" s="586">
        <v>2</v>
      </c>
      <c r="V18" s="351">
        <f>SUM(W18:AC18)</f>
        <v>6</v>
      </c>
      <c r="W18" s="586" t="s">
        <v>367</v>
      </c>
      <c r="X18" s="586" t="s">
        <v>367</v>
      </c>
      <c r="Y18" s="586" t="s">
        <v>367</v>
      </c>
      <c r="Z18" s="586" t="s">
        <v>367</v>
      </c>
      <c r="AA18" s="586" t="s">
        <v>367</v>
      </c>
      <c r="AB18" s="586">
        <v>5</v>
      </c>
      <c r="AC18" s="586">
        <v>1</v>
      </c>
      <c r="AD18" s="586" t="s">
        <v>367</v>
      </c>
      <c r="AE18" s="586" t="s">
        <v>367</v>
      </c>
      <c r="AF18" s="586" t="s">
        <v>367</v>
      </c>
      <c r="AG18" s="695" t="s">
        <v>367</v>
      </c>
      <c r="AH18" s="695" t="s">
        <v>367</v>
      </c>
      <c r="AI18" s="762">
        <v>350</v>
      </c>
      <c r="AJ18" s="763" t="s">
        <v>367</v>
      </c>
      <c r="AK18" s="754"/>
    </row>
    <row r="19" spans="1:37" ht="21.75" customHeight="1">
      <c r="A19" s="345"/>
      <c r="B19" s="292" t="s">
        <v>2</v>
      </c>
      <c r="C19" s="292"/>
      <c r="D19" s="340"/>
      <c r="E19" s="292"/>
      <c r="F19" s="292"/>
      <c r="G19" s="606">
        <f aca="true" t="shared" si="2" ref="G19:AI19">SUM(G20:G21)</f>
        <v>98</v>
      </c>
      <c r="H19" s="605">
        <f t="shared" si="2"/>
        <v>2</v>
      </c>
      <c r="I19" s="605">
        <f t="shared" si="2"/>
        <v>79</v>
      </c>
      <c r="J19" s="606">
        <f t="shared" si="2"/>
        <v>62</v>
      </c>
      <c r="K19" s="341">
        <f t="shared" si="2"/>
        <v>120</v>
      </c>
      <c r="L19" s="606">
        <f t="shared" si="2"/>
        <v>0</v>
      </c>
      <c r="M19" s="606">
        <f t="shared" si="2"/>
        <v>0</v>
      </c>
      <c r="N19" s="606">
        <f t="shared" si="2"/>
        <v>0</v>
      </c>
      <c r="O19" s="606">
        <f t="shared" si="2"/>
        <v>0</v>
      </c>
      <c r="P19" s="606">
        <f t="shared" si="2"/>
        <v>0</v>
      </c>
      <c r="Q19" s="606">
        <f t="shared" si="2"/>
        <v>0</v>
      </c>
      <c r="R19" s="606">
        <f t="shared" si="2"/>
        <v>120</v>
      </c>
      <c r="S19" s="606">
        <f t="shared" si="2"/>
        <v>0</v>
      </c>
      <c r="T19" s="606">
        <f t="shared" si="2"/>
        <v>0</v>
      </c>
      <c r="U19" s="606">
        <f t="shared" si="2"/>
        <v>36</v>
      </c>
      <c r="V19" s="346">
        <f t="shared" si="2"/>
        <v>72</v>
      </c>
      <c r="W19" s="606">
        <f t="shared" si="2"/>
        <v>9</v>
      </c>
      <c r="X19" s="606">
        <f t="shared" si="2"/>
        <v>2</v>
      </c>
      <c r="Y19" s="606">
        <f t="shared" si="2"/>
        <v>0</v>
      </c>
      <c r="Z19" s="606">
        <f t="shared" si="2"/>
        <v>0</v>
      </c>
      <c r="AA19" s="606">
        <f t="shared" si="2"/>
        <v>0</v>
      </c>
      <c r="AB19" s="606">
        <f t="shared" si="2"/>
        <v>24</v>
      </c>
      <c r="AC19" s="606">
        <f t="shared" si="2"/>
        <v>37</v>
      </c>
      <c r="AD19" s="606">
        <f t="shared" si="2"/>
        <v>0</v>
      </c>
      <c r="AE19" s="606">
        <f t="shared" si="2"/>
        <v>0</v>
      </c>
      <c r="AF19" s="606">
        <f t="shared" si="2"/>
        <v>2</v>
      </c>
      <c r="AG19" s="584">
        <f t="shared" si="2"/>
        <v>0</v>
      </c>
      <c r="AH19" s="584">
        <f t="shared" si="2"/>
        <v>4</v>
      </c>
      <c r="AI19" s="758">
        <f t="shared" si="2"/>
        <v>424</v>
      </c>
      <c r="AJ19" s="759">
        <f>SUM(AJ20:AJ22)</f>
        <v>0</v>
      </c>
      <c r="AK19" s="755"/>
    </row>
    <row r="20" spans="1:37" ht="21.75" customHeight="1">
      <c r="A20" s="347"/>
      <c r="B20" s="217"/>
      <c r="C20" s="217"/>
      <c r="D20" s="212"/>
      <c r="E20" s="217" t="s">
        <v>18</v>
      </c>
      <c r="F20" s="217"/>
      <c r="G20" s="615">
        <v>17</v>
      </c>
      <c r="H20" s="615" t="s">
        <v>367</v>
      </c>
      <c r="I20" s="615" t="s">
        <v>367</v>
      </c>
      <c r="J20" s="615" t="s">
        <v>367</v>
      </c>
      <c r="K20" s="348">
        <f>SUM(L20:R20)</f>
        <v>0</v>
      </c>
      <c r="L20" s="615" t="s">
        <v>367</v>
      </c>
      <c r="M20" s="615" t="s">
        <v>367</v>
      </c>
      <c r="N20" s="615" t="s">
        <v>367</v>
      </c>
      <c r="O20" s="615" t="s">
        <v>367</v>
      </c>
      <c r="P20" s="615" t="s">
        <v>367</v>
      </c>
      <c r="Q20" s="615" t="s">
        <v>367</v>
      </c>
      <c r="R20" s="615" t="s">
        <v>367</v>
      </c>
      <c r="S20" s="615" t="s">
        <v>367</v>
      </c>
      <c r="T20" s="615" t="s">
        <v>367</v>
      </c>
      <c r="U20" s="615">
        <v>17</v>
      </c>
      <c r="V20" s="349">
        <f>SUM(W20:AC20)</f>
        <v>35</v>
      </c>
      <c r="W20" s="615">
        <v>9</v>
      </c>
      <c r="X20" s="615">
        <v>2</v>
      </c>
      <c r="Y20" s="615" t="s">
        <v>367</v>
      </c>
      <c r="Z20" s="615" t="s">
        <v>367</v>
      </c>
      <c r="AA20" s="615" t="s">
        <v>367</v>
      </c>
      <c r="AB20" s="615">
        <v>24</v>
      </c>
      <c r="AC20" s="615" t="s">
        <v>367</v>
      </c>
      <c r="AD20" s="615" t="s">
        <v>367</v>
      </c>
      <c r="AE20" s="615" t="s">
        <v>367</v>
      </c>
      <c r="AF20" s="615">
        <v>2</v>
      </c>
      <c r="AG20" s="694" t="s">
        <v>367</v>
      </c>
      <c r="AH20" s="694">
        <v>4</v>
      </c>
      <c r="AI20" s="760">
        <v>319</v>
      </c>
      <c r="AJ20" s="761" t="s">
        <v>367</v>
      </c>
      <c r="AK20" s="754"/>
    </row>
    <row r="21" spans="1:37" ht="21.75" customHeight="1">
      <c r="A21" s="347"/>
      <c r="B21" s="217"/>
      <c r="C21" s="217"/>
      <c r="D21" s="212"/>
      <c r="E21" s="217" t="s">
        <v>21</v>
      </c>
      <c r="F21" s="217"/>
      <c r="G21" s="615">
        <v>81</v>
      </c>
      <c r="H21" s="615">
        <v>2</v>
      </c>
      <c r="I21" s="615">
        <v>79</v>
      </c>
      <c r="J21" s="615">
        <v>62</v>
      </c>
      <c r="K21" s="352">
        <f>SUM(L21:R21)</f>
        <v>120</v>
      </c>
      <c r="L21" s="615" t="s">
        <v>367</v>
      </c>
      <c r="M21" s="615" t="s">
        <v>367</v>
      </c>
      <c r="N21" s="615" t="s">
        <v>367</v>
      </c>
      <c r="O21" s="615" t="s">
        <v>367</v>
      </c>
      <c r="P21" s="615" t="s">
        <v>367</v>
      </c>
      <c r="Q21" s="615" t="s">
        <v>367</v>
      </c>
      <c r="R21" s="615">
        <v>120</v>
      </c>
      <c r="S21" s="615" t="s">
        <v>367</v>
      </c>
      <c r="T21" s="615" t="s">
        <v>367</v>
      </c>
      <c r="U21" s="615">
        <v>19</v>
      </c>
      <c r="V21" s="349">
        <f>SUM(W21:AC21)</f>
        <v>37</v>
      </c>
      <c r="W21" s="615" t="s">
        <v>367</v>
      </c>
      <c r="X21" s="615" t="s">
        <v>367</v>
      </c>
      <c r="Y21" s="615" t="s">
        <v>367</v>
      </c>
      <c r="Z21" s="615" t="s">
        <v>367</v>
      </c>
      <c r="AA21" s="615" t="s">
        <v>367</v>
      </c>
      <c r="AB21" s="615" t="s">
        <v>367</v>
      </c>
      <c r="AC21" s="615">
        <v>37</v>
      </c>
      <c r="AD21" s="586" t="s">
        <v>367</v>
      </c>
      <c r="AE21" s="586" t="s">
        <v>367</v>
      </c>
      <c r="AF21" s="586" t="s">
        <v>367</v>
      </c>
      <c r="AG21" s="695" t="s">
        <v>367</v>
      </c>
      <c r="AH21" s="695" t="s">
        <v>367</v>
      </c>
      <c r="AI21" s="762">
        <v>105</v>
      </c>
      <c r="AJ21" s="763" t="s">
        <v>367</v>
      </c>
      <c r="AK21" s="754"/>
    </row>
    <row r="22" spans="1:37" ht="21.75" customHeight="1">
      <c r="A22" s="339"/>
      <c r="B22" s="204" t="s">
        <v>3</v>
      </c>
      <c r="C22" s="204"/>
      <c r="D22" s="203"/>
      <c r="E22" s="204" t="s">
        <v>22</v>
      </c>
      <c r="F22" s="204"/>
      <c r="G22" s="621">
        <v>4</v>
      </c>
      <c r="H22" s="621" t="s">
        <v>367</v>
      </c>
      <c r="I22" s="621">
        <v>1</v>
      </c>
      <c r="J22" s="621">
        <v>3</v>
      </c>
      <c r="K22" s="353">
        <f>SUM(L22:R22)</f>
        <v>34</v>
      </c>
      <c r="L22" s="621" t="s">
        <v>367</v>
      </c>
      <c r="M22" s="621" t="s">
        <v>367</v>
      </c>
      <c r="N22" s="621" t="s">
        <v>367</v>
      </c>
      <c r="O22" s="621" t="s">
        <v>367</v>
      </c>
      <c r="P22" s="621" t="s">
        <v>367</v>
      </c>
      <c r="Q22" s="621">
        <v>31</v>
      </c>
      <c r="R22" s="621">
        <v>3</v>
      </c>
      <c r="S22" s="621" t="s">
        <v>367</v>
      </c>
      <c r="T22" s="621" t="s">
        <v>367</v>
      </c>
      <c r="U22" s="621">
        <v>1</v>
      </c>
      <c r="V22" s="353">
        <f>SUM(W22:AC22)</f>
        <v>1</v>
      </c>
      <c r="W22" s="621" t="s">
        <v>367</v>
      </c>
      <c r="X22" s="621">
        <v>1</v>
      </c>
      <c r="Y22" s="621" t="s">
        <v>367</v>
      </c>
      <c r="Z22" s="621" t="s">
        <v>367</v>
      </c>
      <c r="AA22" s="621" t="s">
        <v>367</v>
      </c>
      <c r="AB22" s="621" t="s">
        <v>367</v>
      </c>
      <c r="AC22" s="621" t="s">
        <v>367</v>
      </c>
      <c r="AD22" s="583" t="s">
        <v>367</v>
      </c>
      <c r="AE22" s="583" t="s">
        <v>367</v>
      </c>
      <c r="AF22" s="583" t="s">
        <v>367</v>
      </c>
      <c r="AG22" s="693" t="s">
        <v>367</v>
      </c>
      <c r="AH22" s="693" t="s">
        <v>367</v>
      </c>
      <c r="AI22" s="756">
        <v>298</v>
      </c>
      <c r="AJ22" s="757" t="s">
        <v>367</v>
      </c>
      <c r="AK22" s="754"/>
    </row>
    <row r="23" spans="1:37" ht="21.75" customHeight="1">
      <c r="A23" s="242"/>
      <c r="B23" s="255" t="s">
        <v>4</v>
      </c>
      <c r="C23" s="255"/>
      <c r="D23" s="225"/>
      <c r="E23" s="255"/>
      <c r="F23" s="255"/>
      <c r="G23" s="610">
        <f aca="true" t="shared" si="3" ref="G23:AJ23">SUM(G24:G27)</f>
        <v>136</v>
      </c>
      <c r="H23" s="610">
        <f t="shared" si="3"/>
        <v>0</v>
      </c>
      <c r="I23" s="610">
        <f t="shared" si="3"/>
        <v>52</v>
      </c>
      <c r="J23" s="610">
        <f t="shared" si="3"/>
        <v>81</v>
      </c>
      <c r="K23" s="354">
        <f t="shared" si="3"/>
        <v>113</v>
      </c>
      <c r="L23" s="610">
        <f t="shared" si="3"/>
        <v>2</v>
      </c>
      <c r="M23" s="610">
        <f t="shared" si="3"/>
        <v>25</v>
      </c>
      <c r="N23" s="610">
        <f t="shared" si="3"/>
        <v>15</v>
      </c>
      <c r="O23" s="610">
        <f t="shared" si="3"/>
        <v>1</v>
      </c>
      <c r="P23" s="610">
        <f t="shared" si="3"/>
        <v>0</v>
      </c>
      <c r="Q23" s="610">
        <f t="shared" si="3"/>
        <v>6</v>
      </c>
      <c r="R23" s="610">
        <f t="shared" si="3"/>
        <v>64</v>
      </c>
      <c r="S23" s="610">
        <f t="shared" si="3"/>
        <v>0</v>
      </c>
      <c r="T23" s="610">
        <f t="shared" si="3"/>
        <v>0</v>
      </c>
      <c r="U23" s="610">
        <f t="shared" si="3"/>
        <v>55</v>
      </c>
      <c r="V23" s="354">
        <f t="shared" si="3"/>
        <v>98</v>
      </c>
      <c r="W23" s="610">
        <f t="shared" si="3"/>
        <v>22</v>
      </c>
      <c r="X23" s="610">
        <f t="shared" si="3"/>
        <v>24</v>
      </c>
      <c r="Y23" s="610">
        <f t="shared" si="3"/>
        <v>16</v>
      </c>
      <c r="Z23" s="610">
        <f t="shared" si="3"/>
        <v>0</v>
      </c>
      <c r="AA23" s="610">
        <f t="shared" si="3"/>
        <v>0</v>
      </c>
      <c r="AB23" s="610">
        <f t="shared" si="3"/>
        <v>4</v>
      </c>
      <c r="AC23" s="610">
        <f t="shared" si="3"/>
        <v>32</v>
      </c>
      <c r="AD23" s="606">
        <f t="shared" si="3"/>
        <v>1</v>
      </c>
      <c r="AE23" s="606">
        <f t="shared" si="3"/>
        <v>0</v>
      </c>
      <c r="AF23" s="606">
        <f t="shared" si="3"/>
        <v>0</v>
      </c>
      <c r="AG23" s="584">
        <f t="shared" si="3"/>
        <v>5</v>
      </c>
      <c r="AH23" s="584">
        <f t="shared" si="3"/>
        <v>4</v>
      </c>
      <c r="AI23" s="758">
        <f t="shared" si="3"/>
        <v>120</v>
      </c>
      <c r="AJ23" s="759">
        <f t="shared" si="3"/>
        <v>0</v>
      </c>
      <c r="AK23" s="755"/>
    </row>
    <row r="24" spans="1:37" ht="21.75" customHeight="1">
      <c r="A24" s="347"/>
      <c r="B24" s="217"/>
      <c r="C24" s="217"/>
      <c r="D24" s="212"/>
      <c r="E24" s="217" t="s">
        <v>23</v>
      </c>
      <c r="F24" s="217"/>
      <c r="G24" s="615">
        <v>7</v>
      </c>
      <c r="H24" s="615" t="s">
        <v>367</v>
      </c>
      <c r="I24" s="615">
        <v>7</v>
      </c>
      <c r="J24" s="615">
        <v>6</v>
      </c>
      <c r="K24" s="348">
        <f>SUM(L24:R24)</f>
        <v>6</v>
      </c>
      <c r="L24" s="615">
        <v>1</v>
      </c>
      <c r="M24" s="615" t="s">
        <v>367</v>
      </c>
      <c r="N24" s="615" t="s">
        <v>367</v>
      </c>
      <c r="O24" s="615" t="s">
        <v>367</v>
      </c>
      <c r="P24" s="615" t="s">
        <v>367</v>
      </c>
      <c r="Q24" s="615">
        <v>5</v>
      </c>
      <c r="R24" s="615" t="s">
        <v>367</v>
      </c>
      <c r="S24" s="615" t="s">
        <v>367</v>
      </c>
      <c r="T24" s="615" t="s">
        <v>367</v>
      </c>
      <c r="U24" s="615">
        <v>1</v>
      </c>
      <c r="V24" s="349">
        <f>SUM(W24:AC24)</f>
        <v>1</v>
      </c>
      <c r="W24" s="615" t="s">
        <v>367</v>
      </c>
      <c r="X24" s="615" t="s">
        <v>367</v>
      </c>
      <c r="Y24" s="615" t="s">
        <v>367</v>
      </c>
      <c r="Z24" s="615" t="s">
        <v>367</v>
      </c>
      <c r="AA24" s="615" t="s">
        <v>367</v>
      </c>
      <c r="AB24" s="615">
        <v>1</v>
      </c>
      <c r="AC24" s="615" t="s">
        <v>367</v>
      </c>
      <c r="AD24" s="615">
        <v>1</v>
      </c>
      <c r="AE24" s="615" t="s">
        <v>367</v>
      </c>
      <c r="AF24" s="615" t="s">
        <v>367</v>
      </c>
      <c r="AG24" s="694" t="s">
        <v>367</v>
      </c>
      <c r="AH24" s="694" t="s">
        <v>367</v>
      </c>
      <c r="AI24" s="760">
        <v>56</v>
      </c>
      <c r="AJ24" s="761" t="s">
        <v>367</v>
      </c>
      <c r="AK24" s="754"/>
    </row>
    <row r="25" spans="1:37" ht="21.75" customHeight="1">
      <c r="A25" s="347"/>
      <c r="B25" s="217"/>
      <c r="C25" s="217"/>
      <c r="D25" s="212"/>
      <c r="E25" s="217" t="s">
        <v>28</v>
      </c>
      <c r="F25" s="217"/>
      <c r="G25" s="615">
        <v>5</v>
      </c>
      <c r="H25" s="615" t="s">
        <v>367</v>
      </c>
      <c r="I25" s="615" t="s">
        <v>367</v>
      </c>
      <c r="J25" s="615" t="s">
        <v>367</v>
      </c>
      <c r="K25" s="348">
        <f>SUM(L25:R25)</f>
        <v>0</v>
      </c>
      <c r="L25" s="615" t="s">
        <v>367</v>
      </c>
      <c r="M25" s="615" t="s">
        <v>367</v>
      </c>
      <c r="N25" s="615" t="s">
        <v>367</v>
      </c>
      <c r="O25" s="615" t="s">
        <v>367</v>
      </c>
      <c r="P25" s="615" t="s">
        <v>367</v>
      </c>
      <c r="Q25" s="615" t="s">
        <v>367</v>
      </c>
      <c r="R25" s="615" t="s">
        <v>367</v>
      </c>
      <c r="S25" s="615" t="s">
        <v>367</v>
      </c>
      <c r="T25" s="615" t="s">
        <v>367</v>
      </c>
      <c r="U25" s="615">
        <v>5</v>
      </c>
      <c r="V25" s="349">
        <f>SUM(W25:AC25)</f>
        <v>6</v>
      </c>
      <c r="W25" s="615" t="s">
        <v>367</v>
      </c>
      <c r="X25" s="615" t="s">
        <v>367</v>
      </c>
      <c r="Y25" s="615">
        <v>3</v>
      </c>
      <c r="Z25" s="615" t="s">
        <v>367</v>
      </c>
      <c r="AA25" s="615" t="s">
        <v>367</v>
      </c>
      <c r="AB25" s="615">
        <v>3</v>
      </c>
      <c r="AC25" s="615" t="s">
        <v>367</v>
      </c>
      <c r="AD25" s="615" t="s">
        <v>367</v>
      </c>
      <c r="AE25" s="615" t="s">
        <v>367</v>
      </c>
      <c r="AF25" s="615" t="s">
        <v>367</v>
      </c>
      <c r="AG25" s="694" t="s">
        <v>367</v>
      </c>
      <c r="AH25" s="694" t="s">
        <v>367</v>
      </c>
      <c r="AI25" s="760" t="s">
        <v>367</v>
      </c>
      <c r="AJ25" s="761" t="s">
        <v>367</v>
      </c>
      <c r="AK25" s="754"/>
    </row>
    <row r="26" spans="1:37" ht="21.75" customHeight="1">
      <c r="A26" s="347"/>
      <c r="B26" s="217"/>
      <c r="C26" s="217"/>
      <c r="D26" s="212"/>
      <c r="E26" s="217" t="s">
        <v>24</v>
      </c>
      <c r="F26" s="217"/>
      <c r="G26" s="615">
        <v>45</v>
      </c>
      <c r="H26" s="615" t="s">
        <v>367</v>
      </c>
      <c r="I26" s="615">
        <v>45</v>
      </c>
      <c r="J26" s="615">
        <v>38</v>
      </c>
      <c r="K26" s="348">
        <f>SUM(L26:R26)</f>
        <v>56</v>
      </c>
      <c r="L26" s="615" t="s">
        <v>367</v>
      </c>
      <c r="M26" s="615" t="s">
        <v>367</v>
      </c>
      <c r="N26" s="615" t="s">
        <v>367</v>
      </c>
      <c r="O26" s="615" t="s">
        <v>367</v>
      </c>
      <c r="P26" s="615" t="s">
        <v>367</v>
      </c>
      <c r="Q26" s="615" t="s">
        <v>367</v>
      </c>
      <c r="R26" s="615">
        <v>56</v>
      </c>
      <c r="S26" s="615" t="s">
        <v>367</v>
      </c>
      <c r="T26" s="615" t="s">
        <v>367</v>
      </c>
      <c r="U26" s="615">
        <v>7</v>
      </c>
      <c r="V26" s="349">
        <f>SUM(W26:AC26)</f>
        <v>27</v>
      </c>
      <c r="W26" s="615" t="s">
        <v>367</v>
      </c>
      <c r="X26" s="615" t="s">
        <v>367</v>
      </c>
      <c r="Y26" s="615" t="s">
        <v>367</v>
      </c>
      <c r="Z26" s="615" t="s">
        <v>367</v>
      </c>
      <c r="AA26" s="615" t="s">
        <v>367</v>
      </c>
      <c r="AB26" s="615" t="s">
        <v>367</v>
      </c>
      <c r="AC26" s="615">
        <v>27</v>
      </c>
      <c r="AD26" s="615" t="s">
        <v>367</v>
      </c>
      <c r="AE26" s="615" t="s">
        <v>367</v>
      </c>
      <c r="AF26" s="615" t="s">
        <v>367</v>
      </c>
      <c r="AG26" s="694">
        <v>5</v>
      </c>
      <c r="AH26" s="694">
        <v>4</v>
      </c>
      <c r="AI26" s="760">
        <v>47</v>
      </c>
      <c r="AJ26" s="761" t="s">
        <v>367</v>
      </c>
      <c r="AK26" s="754"/>
    </row>
    <row r="27" spans="1:37" ht="21.75" customHeight="1">
      <c r="A27" s="350"/>
      <c r="B27" s="217"/>
      <c r="C27" s="217"/>
      <c r="D27" s="212"/>
      <c r="E27" s="217" t="s">
        <v>25</v>
      </c>
      <c r="F27" s="217"/>
      <c r="G27" s="586">
        <v>79</v>
      </c>
      <c r="H27" s="586" t="s">
        <v>367</v>
      </c>
      <c r="I27" s="586" t="s">
        <v>367</v>
      </c>
      <c r="J27" s="586">
        <v>37</v>
      </c>
      <c r="K27" s="348">
        <f>SUM(L27:R27)</f>
        <v>51</v>
      </c>
      <c r="L27" s="586">
        <v>1</v>
      </c>
      <c r="M27" s="586">
        <v>25</v>
      </c>
      <c r="N27" s="586">
        <v>15</v>
      </c>
      <c r="O27" s="586">
        <v>1</v>
      </c>
      <c r="P27" s="586" t="s">
        <v>367</v>
      </c>
      <c r="Q27" s="586">
        <v>1</v>
      </c>
      <c r="R27" s="586">
        <v>8</v>
      </c>
      <c r="S27" s="586" t="s">
        <v>367</v>
      </c>
      <c r="T27" s="586" t="s">
        <v>367</v>
      </c>
      <c r="U27" s="586">
        <v>42</v>
      </c>
      <c r="V27" s="351">
        <f>SUM(W27:AC27)</f>
        <v>64</v>
      </c>
      <c r="W27" s="586">
        <v>22</v>
      </c>
      <c r="X27" s="586">
        <v>24</v>
      </c>
      <c r="Y27" s="586">
        <v>13</v>
      </c>
      <c r="Z27" s="586" t="s">
        <v>367</v>
      </c>
      <c r="AA27" s="586" t="s">
        <v>367</v>
      </c>
      <c r="AB27" s="586" t="s">
        <v>367</v>
      </c>
      <c r="AC27" s="586">
        <v>5</v>
      </c>
      <c r="AD27" s="586" t="s">
        <v>367</v>
      </c>
      <c r="AE27" s="586" t="s">
        <v>367</v>
      </c>
      <c r="AF27" s="586" t="s">
        <v>367</v>
      </c>
      <c r="AG27" s="695" t="s">
        <v>367</v>
      </c>
      <c r="AH27" s="695" t="s">
        <v>367</v>
      </c>
      <c r="AI27" s="762">
        <v>17</v>
      </c>
      <c r="AJ27" s="763" t="s">
        <v>367</v>
      </c>
      <c r="AK27" s="754"/>
    </row>
    <row r="28" spans="1:37" ht="21.75" customHeight="1">
      <c r="A28" s="242"/>
      <c r="B28" s="293" t="s">
        <v>5</v>
      </c>
      <c r="C28" s="293"/>
      <c r="D28" s="355"/>
      <c r="E28" s="293"/>
      <c r="F28" s="293"/>
      <c r="G28" s="606">
        <f aca="true" t="shared" si="4" ref="G28:AJ28">SUM(G29:G34)</f>
        <v>340</v>
      </c>
      <c r="H28" s="606">
        <f t="shared" si="4"/>
        <v>0</v>
      </c>
      <c r="I28" s="606">
        <f t="shared" si="4"/>
        <v>24</v>
      </c>
      <c r="J28" s="606">
        <f t="shared" si="4"/>
        <v>226</v>
      </c>
      <c r="K28" s="356">
        <f t="shared" si="4"/>
        <v>348</v>
      </c>
      <c r="L28" s="606">
        <f t="shared" si="4"/>
        <v>4</v>
      </c>
      <c r="M28" s="606">
        <f t="shared" si="4"/>
        <v>62</v>
      </c>
      <c r="N28" s="606">
        <f t="shared" si="4"/>
        <v>16</v>
      </c>
      <c r="O28" s="606">
        <f t="shared" si="4"/>
        <v>0</v>
      </c>
      <c r="P28" s="606">
        <f t="shared" si="4"/>
        <v>12</v>
      </c>
      <c r="Q28" s="606">
        <f t="shared" si="4"/>
        <v>158</v>
      </c>
      <c r="R28" s="606">
        <f t="shared" si="4"/>
        <v>96</v>
      </c>
      <c r="S28" s="606">
        <f t="shared" si="4"/>
        <v>36</v>
      </c>
      <c r="T28" s="606">
        <f t="shared" si="4"/>
        <v>386</v>
      </c>
      <c r="U28" s="606">
        <f t="shared" si="4"/>
        <v>98</v>
      </c>
      <c r="V28" s="356">
        <f t="shared" si="4"/>
        <v>261</v>
      </c>
      <c r="W28" s="606">
        <f t="shared" si="4"/>
        <v>25</v>
      </c>
      <c r="X28" s="606">
        <f t="shared" si="4"/>
        <v>44</v>
      </c>
      <c r="Y28" s="606">
        <f t="shared" si="4"/>
        <v>17</v>
      </c>
      <c r="Z28" s="606">
        <f t="shared" si="4"/>
        <v>0</v>
      </c>
      <c r="AA28" s="606">
        <f t="shared" si="4"/>
        <v>7</v>
      </c>
      <c r="AB28" s="606">
        <f t="shared" si="4"/>
        <v>92</v>
      </c>
      <c r="AC28" s="606">
        <f t="shared" si="4"/>
        <v>76</v>
      </c>
      <c r="AD28" s="606">
        <f t="shared" si="4"/>
        <v>0</v>
      </c>
      <c r="AE28" s="606">
        <f t="shared" si="4"/>
        <v>0</v>
      </c>
      <c r="AF28" s="606">
        <f t="shared" si="4"/>
        <v>8</v>
      </c>
      <c r="AG28" s="584">
        <f t="shared" si="4"/>
        <v>0</v>
      </c>
      <c r="AH28" s="584">
        <f t="shared" si="4"/>
        <v>0</v>
      </c>
      <c r="AI28" s="758">
        <f t="shared" si="4"/>
        <v>1289</v>
      </c>
      <c r="AJ28" s="759">
        <f t="shared" si="4"/>
        <v>0</v>
      </c>
      <c r="AK28" s="755"/>
    </row>
    <row r="29" spans="1:37" ht="21.75" customHeight="1">
      <c r="A29" s="347"/>
      <c r="B29" s="217"/>
      <c r="C29" s="217"/>
      <c r="D29" s="212"/>
      <c r="E29" s="217" t="s">
        <v>26</v>
      </c>
      <c r="F29" s="217"/>
      <c r="G29" s="615">
        <v>148</v>
      </c>
      <c r="H29" s="615" t="s">
        <v>367</v>
      </c>
      <c r="I29" s="615">
        <v>24</v>
      </c>
      <c r="J29" s="615">
        <v>98</v>
      </c>
      <c r="K29" s="348">
        <f aca="true" t="shared" si="5" ref="K29:K34">SUM(L29:R29)</f>
        <v>98</v>
      </c>
      <c r="L29" s="615" t="s">
        <v>367</v>
      </c>
      <c r="M29" s="615" t="s">
        <v>367</v>
      </c>
      <c r="N29" s="615">
        <v>15</v>
      </c>
      <c r="O29" s="615" t="s">
        <v>367</v>
      </c>
      <c r="P29" s="615" t="s">
        <v>367</v>
      </c>
      <c r="Q29" s="615" t="s">
        <v>367</v>
      </c>
      <c r="R29" s="615">
        <v>83</v>
      </c>
      <c r="S29" s="615">
        <v>26</v>
      </c>
      <c r="T29" s="615">
        <v>319</v>
      </c>
      <c r="U29" s="615">
        <v>24</v>
      </c>
      <c r="V29" s="349">
        <f aca="true" t="shared" si="6" ref="V29:V34">SUM(W29:AC29)</f>
        <v>72</v>
      </c>
      <c r="W29" s="615" t="s">
        <v>367</v>
      </c>
      <c r="X29" s="615" t="s">
        <v>367</v>
      </c>
      <c r="Y29" s="615">
        <v>10</v>
      </c>
      <c r="Z29" s="615" t="s">
        <v>367</v>
      </c>
      <c r="AA29" s="615" t="s">
        <v>367</v>
      </c>
      <c r="AB29" s="615" t="s">
        <v>367</v>
      </c>
      <c r="AC29" s="615">
        <v>62</v>
      </c>
      <c r="AD29" s="615" t="s">
        <v>367</v>
      </c>
      <c r="AE29" s="615" t="s">
        <v>367</v>
      </c>
      <c r="AF29" s="615" t="s">
        <v>367</v>
      </c>
      <c r="AG29" s="694" t="s">
        <v>367</v>
      </c>
      <c r="AH29" s="694" t="s">
        <v>367</v>
      </c>
      <c r="AI29" s="760">
        <v>55</v>
      </c>
      <c r="AJ29" s="761" t="s">
        <v>367</v>
      </c>
      <c r="AK29" s="754"/>
    </row>
    <row r="30" spans="1:37" ht="21.75" customHeight="1">
      <c r="A30" s="347"/>
      <c r="B30" s="217"/>
      <c r="C30" s="217"/>
      <c r="D30" s="212"/>
      <c r="E30" s="217" t="s">
        <v>27</v>
      </c>
      <c r="F30" s="217"/>
      <c r="G30" s="615">
        <v>18</v>
      </c>
      <c r="H30" s="615" t="s">
        <v>367</v>
      </c>
      <c r="I30" s="615" t="s">
        <v>367</v>
      </c>
      <c r="J30" s="615">
        <v>12</v>
      </c>
      <c r="K30" s="348">
        <f t="shared" si="5"/>
        <v>12</v>
      </c>
      <c r="L30" s="615" t="s">
        <v>367</v>
      </c>
      <c r="M30" s="615" t="s">
        <v>367</v>
      </c>
      <c r="N30" s="615" t="s">
        <v>367</v>
      </c>
      <c r="O30" s="615" t="s">
        <v>367</v>
      </c>
      <c r="P30" s="615" t="s">
        <v>367</v>
      </c>
      <c r="Q30" s="615">
        <v>1</v>
      </c>
      <c r="R30" s="615">
        <v>11</v>
      </c>
      <c r="S30" s="615" t="s">
        <v>367</v>
      </c>
      <c r="T30" s="615" t="s">
        <v>367</v>
      </c>
      <c r="U30" s="615">
        <v>6</v>
      </c>
      <c r="V30" s="349">
        <f t="shared" si="6"/>
        <v>52</v>
      </c>
      <c r="W30" s="615">
        <v>1</v>
      </c>
      <c r="X30" s="615" t="s">
        <v>367</v>
      </c>
      <c r="Y30" s="615" t="s">
        <v>367</v>
      </c>
      <c r="Z30" s="615" t="s">
        <v>367</v>
      </c>
      <c r="AA30" s="615" t="s">
        <v>367</v>
      </c>
      <c r="AB30" s="615">
        <v>45</v>
      </c>
      <c r="AC30" s="615">
        <v>6</v>
      </c>
      <c r="AD30" s="615" t="s">
        <v>367</v>
      </c>
      <c r="AE30" s="615" t="s">
        <v>367</v>
      </c>
      <c r="AF30" s="615">
        <v>2</v>
      </c>
      <c r="AG30" s="694" t="s">
        <v>367</v>
      </c>
      <c r="AH30" s="694" t="s">
        <v>367</v>
      </c>
      <c r="AI30" s="760">
        <v>69</v>
      </c>
      <c r="AJ30" s="761" t="s">
        <v>367</v>
      </c>
      <c r="AK30" s="754"/>
    </row>
    <row r="31" spans="1:37" ht="21.75" customHeight="1">
      <c r="A31" s="347"/>
      <c r="B31" s="217"/>
      <c r="C31" s="217"/>
      <c r="D31" s="212"/>
      <c r="E31" s="217" t="s">
        <v>30</v>
      </c>
      <c r="F31" s="217"/>
      <c r="G31" s="615">
        <v>31</v>
      </c>
      <c r="H31" s="615" t="s">
        <v>367</v>
      </c>
      <c r="I31" s="615" t="s">
        <v>367</v>
      </c>
      <c r="J31" s="615">
        <v>28</v>
      </c>
      <c r="K31" s="348">
        <f t="shared" si="5"/>
        <v>87</v>
      </c>
      <c r="L31" s="615" t="s">
        <v>367</v>
      </c>
      <c r="M31" s="615">
        <v>30</v>
      </c>
      <c r="N31" s="615" t="s">
        <v>367</v>
      </c>
      <c r="O31" s="615" t="s">
        <v>367</v>
      </c>
      <c r="P31" s="615" t="s">
        <v>367</v>
      </c>
      <c r="Q31" s="615">
        <v>57</v>
      </c>
      <c r="R31" s="615" t="s">
        <v>367</v>
      </c>
      <c r="S31" s="615" t="s">
        <v>367</v>
      </c>
      <c r="T31" s="615" t="s">
        <v>367</v>
      </c>
      <c r="U31" s="615">
        <v>3</v>
      </c>
      <c r="V31" s="349">
        <f t="shared" si="6"/>
        <v>3</v>
      </c>
      <c r="W31" s="615" t="s">
        <v>367</v>
      </c>
      <c r="X31" s="615">
        <v>3</v>
      </c>
      <c r="Y31" s="615" t="s">
        <v>367</v>
      </c>
      <c r="Z31" s="615" t="s">
        <v>367</v>
      </c>
      <c r="AA31" s="615" t="s">
        <v>367</v>
      </c>
      <c r="AB31" s="615" t="s">
        <v>367</v>
      </c>
      <c r="AC31" s="615" t="s">
        <v>367</v>
      </c>
      <c r="AD31" s="615" t="s">
        <v>367</v>
      </c>
      <c r="AE31" s="615" t="s">
        <v>367</v>
      </c>
      <c r="AF31" s="615" t="s">
        <v>367</v>
      </c>
      <c r="AG31" s="694" t="s">
        <v>367</v>
      </c>
      <c r="AH31" s="694" t="s">
        <v>367</v>
      </c>
      <c r="AI31" s="760">
        <v>92</v>
      </c>
      <c r="AJ31" s="761" t="s">
        <v>367</v>
      </c>
      <c r="AK31" s="754"/>
    </row>
    <row r="32" spans="1:37" ht="21.75" customHeight="1">
      <c r="A32" s="347"/>
      <c r="B32" s="217"/>
      <c r="C32" s="217"/>
      <c r="D32" s="212"/>
      <c r="E32" s="217" t="s">
        <v>29</v>
      </c>
      <c r="F32" s="217"/>
      <c r="G32" s="615">
        <v>7</v>
      </c>
      <c r="H32" s="615" t="s">
        <v>367</v>
      </c>
      <c r="I32" s="615" t="s">
        <v>367</v>
      </c>
      <c r="J32" s="615">
        <v>7</v>
      </c>
      <c r="K32" s="348">
        <f t="shared" si="5"/>
        <v>14</v>
      </c>
      <c r="L32" s="615">
        <v>2</v>
      </c>
      <c r="M32" s="615" t="s">
        <v>367</v>
      </c>
      <c r="N32" s="615" t="s">
        <v>367</v>
      </c>
      <c r="O32" s="615" t="s">
        <v>367</v>
      </c>
      <c r="P32" s="615" t="s">
        <v>367</v>
      </c>
      <c r="Q32" s="615">
        <v>10</v>
      </c>
      <c r="R32" s="615">
        <v>2</v>
      </c>
      <c r="S32" s="615" t="s">
        <v>367</v>
      </c>
      <c r="T32" s="615" t="s">
        <v>367</v>
      </c>
      <c r="U32" s="615">
        <v>4</v>
      </c>
      <c r="V32" s="349">
        <f t="shared" si="6"/>
        <v>5</v>
      </c>
      <c r="W32" s="615">
        <v>2</v>
      </c>
      <c r="X32" s="615" t="s">
        <v>367</v>
      </c>
      <c r="Y32" s="615" t="s">
        <v>367</v>
      </c>
      <c r="Z32" s="615" t="s">
        <v>367</v>
      </c>
      <c r="AA32" s="615" t="s">
        <v>367</v>
      </c>
      <c r="AB32" s="615">
        <v>3</v>
      </c>
      <c r="AC32" s="615" t="s">
        <v>367</v>
      </c>
      <c r="AD32" s="615" t="s">
        <v>367</v>
      </c>
      <c r="AE32" s="615" t="s">
        <v>367</v>
      </c>
      <c r="AF32" s="615" t="s">
        <v>367</v>
      </c>
      <c r="AG32" s="694" t="s">
        <v>367</v>
      </c>
      <c r="AH32" s="694" t="s">
        <v>367</v>
      </c>
      <c r="AI32" s="760">
        <v>4</v>
      </c>
      <c r="AJ32" s="761" t="s">
        <v>367</v>
      </c>
      <c r="AK32" s="754"/>
    </row>
    <row r="33" spans="1:37" ht="21.75" customHeight="1">
      <c r="A33" s="347"/>
      <c r="B33" s="217"/>
      <c r="C33" s="217"/>
      <c r="D33" s="212"/>
      <c r="E33" s="217" t="s">
        <v>48</v>
      </c>
      <c r="F33" s="217"/>
      <c r="G33" s="615">
        <v>60</v>
      </c>
      <c r="H33" s="615" t="s">
        <v>367</v>
      </c>
      <c r="I33" s="615" t="s">
        <v>367</v>
      </c>
      <c r="J33" s="615">
        <v>50</v>
      </c>
      <c r="K33" s="348">
        <f t="shared" si="5"/>
        <v>50</v>
      </c>
      <c r="L33" s="615" t="s">
        <v>367</v>
      </c>
      <c r="M33" s="615" t="s">
        <v>367</v>
      </c>
      <c r="N33" s="615" t="s">
        <v>367</v>
      </c>
      <c r="O33" s="615" t="s">
        <v>367</v>
      </c>
      <c r="P33" s="615" t="s">
        <v>367</v>
      </c>
      <c r="Q33" s="615">
        <v>50</v>
      </c>
      <c r="R33" s="615" t="s">
        <v>367</v>
      </c>
      <c r="S33" s="615">
        <v>10</v>
      </c>
      <c r="T33" s="615">
        <v>67</v>
      </c>
      <c r="U33" s="615">
        <v>16</v>
      </c>
      <c r="V33" s="349">
        <f t="shared" si="6"/>
        <v>16</v>
      </c>
      <c r="W33" s="615" t="s">
        <v>367</v>
      </c>
      <c r="X33" s="615">
        <v>5</v>
      </c>
      <c r="Y33" s="615">
        <v>3</v>
      </c>
      <c r="Z33" s="615" t="s">
        <v>367</v>
      </c>
      <c r="AA33" s="615">
        <v>1</v>
      </c>
      <c r="AB33" s="615">
        <v>7</v>
      </c>
      <c r="AC33" s="615" t="s">
        <v>367</v>
      </c>
      <c r="AD33" s="615" t="s">
        <v>367</v>
      </c>
      <c r="AE33" s="615" t="s">
        <v>367</v>
      </c>
      <c r="AF33" s="615">
        <v>6</v>
      </c>
      <c r="AG33" s="694" t="s">
        <v>367</v>
      </c>
      <c r="AH33" s="694" t="s">
        <v>367</v>
      </c>
      <c r="AI33" s="760">
        <v>592</v>
      </c>
      <c r="AJ33" s="761" t="s">
        <v>367</v>
      </c>
      <c r="AK33" s="754"/>
    </row>
    <row r="34" spans="1:37" ht="21.75" customHeight="1">
      <c r="A34" s="350"/>
      <c r="B34" s="217"/>
      <c r="C34" s="217"/>
      <c r="D34" s="212"/>
      <c r="E34" s="217" t="s">
        <v>47</v>
      </c>
      <c r="F34" s="217"/>
      <c r="G34" s="586">
        <v>76</v>
      </c>
      <c r="H34" s="586" t="s">
        <v>367</v>
      </c>
      <c r="I34" s="586" t="s">
        <v>367</v>
      </c>
      <c r="J34" s="586">
        <v>31</v>
      </c>
      <c r="K34" s="348">
        <f t="shared" si="5"/>
        <v>87</v>
      </c>
      <c r="L34" s="586">
        <v>2</v>
      </c>
      <c r="M34" s="586">
        <v>32</v>
      </c>
      <c r="N34" s="586">
        <v>1</v>
      </c>
      <c r="O34" s="586" t="s">
        <v>367</v>
      </c>
      <c r="P34" s="586">
        <v>12</v>
      </c>
      <c r="Q34" s="586">
        <v>40</v>
      </c>
      <c r="R34" s="586" t="s">
        <v>367</v>
      </c>
      <c r="S34" s="586" t="s">
        <v>367</v>
      </c>
      <c r="T34" s="586" t="s">
        <v>367</v>
      </c>
      <c r="U34" s="586">
        <v>45</v>
      </c>
      <c r="V34" s="351">
        <f t="shared" si="6"/>
        <v>113</v>
      </c>
      <c r="W34" s="586">
        <v>22</v>
      </c>
      <c r="X34" s="586">
        <v>36</v>
      </c>
      <c r="Y34" s="586">
        <v>4</v>
      </c>
      <c r="Z34" s="586" t="s">
        <v>367</v>
      </c>
      <c r="AA34" s="586">
        <v>6</v>
      </c>
      <c r="AB34" s="586">
        <v>37</v>
      </c>
      <c r="AC34" s="586">
        <v>8</v>
      </c>
      <c r="AD34" s="586" t="s">
        <v>367</v>
      </c>
      <c r="AE34" s="586" t="s">
        <v>367</v>
      </c>
      <c r="AF34" s="586" t="s">
        <v>367</v>
      </c>
      <c r="AG34" s="695" t="s">
        <v>367</v>
      </c>
      <c r="AH34" s="695" t="s">
        <v>367</v>
      </c>
      <c r="AI34" s="762">
        <v>477</v>
      </c>
      <c r="AJ34" s="763" t="s">
        <v>367</v>
      </c>
      <c r="AK34" s="754"/>
    </row>
    <row r="35" spans="1:37" ht="21.75" customHeight="1">
      <c r="A35" s="242"/>
      <c r="B35" s="357" t="s">
        <v>61</v>
      </c>
      <c r="C35" s="357"/>
      <c r="D35" s="358"/>
      <c r="E35" s="293"/>
      <c r="F35" s="293"/>
      <c r="G35" s="606">
        <f aca="true" t="shared" si="7" ref="G35:AJ35">SUM(G36:G39)</f>
        <v>215</v>
      </c>
      <c r="H35" s="606">
        <f t="shared" si="7"/>
        <v>2</v>
      </c>
      <c r="I35" s="606">
        <f t="shared" si="7"/>
        <v>98</v>
      </c>
      <c r="J35" s="606">
        <f t="shared" si="7"/>
        <v>133</v>
      </c>
      <c r="K35" s="356">
        <f t="shared" si="7"/>
        <v>196</v>
      </c>
      <c r="L35" s="606">
        <f t="shared" si="7"/>
        <v>59</v>
      </c>
      <c r="M35" s="606">
        <f t="shared" si="7"/>
        <v>10</v>
      </c>
      <c r="N35" s="606">
        <f t="shared" si="7"/>
        <v>56</v>
      </c>
      <c r="O35" s="606">
        <f t="shared" si="7"/>
        <v>0</v>
      </c>
      <c r="P35" s="606">
        <f t="shared" si="7"/>
        <v>0</v>
      </c>
      <c r="Q35" s="606">
        <f t="shared" si="7"/>
        <v>34</v>
      </c>
      <c r="R35" s="606">
        <f t="shared" si="7"/>
        <v>37</v>
      </c>
      <c r="S35" s="606">
        <f t="shared" si="7"/>
        <v>64</v>
      </c>
      <c r="T35" s="606">
        <f t="shared" si="7"/>
        <v>428</v>
      </c>
      <c r="U35" s="606">
        <f t="shared" si="7"/>
        <v>51</v>
      </c>
      <c r="V35" s="356">
        <f t="shared" si="7"/>
        <v>91</v>
      </c>
      <c r="W35" s="606">
        <f t="shared" si="7"/>
        <v>20</v>
      </c>
      <c r="X35" s="606">
        <f t="shared" si="7"/>
        <v>13</v>
      </c>
      <c r="Y35" s="606">
        <f t="shared" si="7"/>
        <v>20</v>
      </c>
      <c r="Z35" s="606">
        <f t="shared" si="7"/>
        <v>0</v>
      </c>
      <c r="AA35" s="606">
        <f t="shared" si="7"/>
        <v>0</v>
      </c>
      <c r="AB35" s="606">
        <f t="shared" si="7"/>
        <v>10</v>
      </c>
      <c r="AC35" s="606">
        <f t="shared" si="7"/>
        <v>28</v>
      </c>
      <c r="AD35" s="606">
        <f t="shared" si="7"/>
        <v>0</v>
      </c>
      <c r="AE35" s="606">
        <f t="shared" si="7"/>
        <v>0</v>
      </c>
      <c r="AF35" s="606">
        <f t="shared" si="7"/>
        <v>0</v>
      </c>
      <c r="AG35" s="584">
        <f t="shared" si="7"/>
        <v>0</v>
      </c>
      <c r="AH35" s="584">
        <f t="shared" si="7"/>
        <v>0</v>
      </c>
      <c r="AI35" s="758">
        <f t="shared" si="7"/>
        <v>200</v>
      </c>
      <c r="AJ35" s="759">
        <f t="shared" si="7"/>
        <v>0</v>
      </c>
      <c r="AK35" s="755"/>
    </row>
    <row r="36" spans="1:37" ht="21.75" customHeight="1">
      <c r="A36" s="347"/>
      <c r="B36" s="217"/>
      <c r="C36" s="217"/>
      <c r="D36" s="212"/>
      <c r="E36" s="217" t="s">
        <v>49</v>
      </c>
      <c r="F36" s="217"/>
      <c r="G36" s="615">
        <v>96</v>
      </c>
      <c r="H36" s="615">
        <v>1</v>
      </c>
      <c r="I36" s="615">
        <v>12</v>
      </c>
      <c r="J36" s="615">
        <v>60</v>
      </c>
      <c r="K36" s="348">
        <f>SUM(L36:R36)</f>
        <v>122</v>
      </c>
      <c r="L36" s="615">
        <v>5</v>
      </c>
      <c r="M36" s="615">
        <v>10</v>
      </c>
      <c r="N36" s="615">
        <v>56</v>
      </c>
      <c r="O36" s="615" t="s">
        <v>367</v>
      </c>
      <c r="P36" s="615" t="s">
        <v>367</v>
      </c>
      <c r="Q36" s="615">
        <v>14</v>
      </c>
      <c r="R36" s="615">
        <v>37</v>
      </c>
      <c r="S36" s="615">
        <v>31</v>
      </c>
      <c r="T36" s="615">
        <v>158</v>
      </c>
      <c r="U36" s="615">
        <v>23</v>
      </c>
      <c r="V36" s="349">
        <f>SUM(W36:AC36)</f>
        <v>59</v>
      </c>
      <c r="W36" s="615">
        <v>4</v>
      </c>
      <c r="X36" s="615">
        <v>13</v>
      </c>
      <c r="Y36" s="615">
        <v>8</v>
      </c>
      <c r="Z36" s="615" t="s">
        <v>367</v>
      </c>
      <c r="AA36" s="615" t="s">
        <v>367</v>
      </c>
      <c r="AB36" s="615">
        <v>8</v>
      </c>
      <c r="AC36" s="615">
        <v>26</v>
      </c>
      <c r="AD36" s="615" t="s">
        <v>367</v>
      </c>
      <c r="AE36" s="615" t="s">
        <v>367</v>
      </c>
      <c r="AF36" s="615" t="s">
        <v>367</v>
      </c>
      <c r="AG36" s="694" t="s">
        <v>367</v>
      </c>
      <c r="AH36" s="694" t="s">
        <v>367</v>
      </c>
      <c r="AI36" s="760">
        <v>168</v>
      </c>
      <c r="AJ36" s="761" t="s">
        <v>367</v>
      </c>
      <c r="AK36" s="754"/>
    </row>
    <row r="37" spans="1:37" ht="21.75" customHeight="1">
      <c r="A37" s="347"/>
      <c r="B37" s="217"/>
      <c r="C37" s="217"/>
      <c r="D37" s="212"/>
      <c r="E37" s="217" t="s">
        <v>50</v>
      </c>
      <c r="F37" s="217"/>
      <c r="G37" s="615">
        <v>47</v>
      </c>
      <c r="H37" s="615" t="s">
        <v>367</v>
      </c>
      <c r="I37" s="615">
        <v>47</v>
      </c>
      <c r="J37" s="615">
        <v>26</v>
      </c>
      <c r="K37" s="348">
        <f>SUM(L37:R37)</f>
        <v>26</v>
      </c>
      <c r="L37" s="615">
        <v>26</v>
      </c>
      <c r="M37" s="615" t="s">
        <v>367</v>
      </c>
      <c r="N37" s="615" t="s">
        <v>367</v>
      </c>
      <c r="O37" s="615" t="s">
        <v>367</v>
      </c>
      <c r="P37" s="615" t="s">
        <v>367</v>
      </c>
      <c r="Q37" s="615" t="s">
        <v>367</v>
      </c>
      <c r="R37" s="615" t="s">
        <v>367</v>
      </c>
      <c r="S37" s="615">
        <v>15</v>
      </c>
      <c r="T37" s="615">
        <v>91</v>
      </c>
      <c r="U37" s="615">
        <v>21</v>
      </c>
      <c r="V37" s="349">
        <f>SUM(W37:AC37)</f>
        <v>21</v>
      </c>
      <c r="W37" s="615">
        <v>11</v>
      </c>
      <c r="X37" s="615" t="s">
        <v>367</v>
      </c>
      <c r="Y37" s="615">
        <v>7</v>
      </c>
      <c r="Z37" s="615" t="s">
        <v>367</v>
      </c>
      <c r="AA37" s="615" t="s">
        <v>367</v>
      </c>
      <c r="AB37" s="615">
        <v>1</v>
      </c>
      <c r="AC37" s="615">
        <v>2</v>
      </c>
      <c r="AD37" s="615" t="s">
        <v>367</v>
      </c>
      <c r="AE37" s="615" t="s">
        <v>367</v>
      </c>
      <c r="AF37" s="615" t="s">
        <v>367</v>
      </c>
      <c r="AG37" s="694" t="s">
        <v>367</v>
      </c>
      <c r="AH37" s="694" t="s">
        <v>367</v>
      </c>
      <c r="AI37" s="760">
        <v>13</v>
      </c>
      <c r="AJ37" s="761" t="s">
        <v>367</v>
      </c>
      <c r="AK37" s="754"/>
    </row>
    <row r="38" spans="1:37" ht="21.75" customHeight="1">
      <c r="A38" s="347"/>
      <c r="B38" s="217"/>
      <c r="C38" s="217"/>
      <c r="D38" s="212"/>
      <c r="E38" s="217" t="s">
        <v>31</v>
      </c>
      <c r="F38" s="217"/>
      <c r="G38" s="615">
        <v>3</v>
      </c>
      <c r="H38" s="615" t="s">
        <v>367</v>
      </c>
      <c r="I38" s="615" t="s">
        <v>367</v>
      </c>
      <c r="J38" s="615">
        <v>2</v>
      </c>
      <c r="K38" s="348">
        <f>SUM(L38:R38)</f>
        <v>2</v>
      </c>
      <c r="L38" s="615" t="s">
        <v>367</v>
      </c>
      <c r="M38" s="615" t="s">
        <v>367</v>
      </c>
      <c r="N38" s="615" t="s">
        <v>367</v>
      </c>
      <c r="O38" s="615" t="s">
        <v>367</v>
      </c>
      <c r="P38" s="615" t="s">
        <v>367</v>
      </c>
      <c r="Q38" s="615">
        <v>2</v>
      </c>
      <c r="R38" s="615" t="s">
        <v>367</v>
      </c>
      <c r="S38" s="615" t="s">
        <v>367</v>
      </c>
      <c r="T38" s="615" t="s">
        <v>367</v>
      </c>
      <c r="U38" s="615">
        <v>1</v>
      </c>
      <c r="V38" s="349">
        <f>SUM(W38:AC38)</f>
        <v>1</v>
      </c>
      <c r="W38" s="615" t="s">
        <v>367</v>
      </c>
      <c r="X38" s="615" t="s">
        <v>367</v>
      </c>
      <c r="Y38" s="615" t="s">
        <v>367</v>
      </c>
      <c r="Z38" s="615" t="s">
        <v>367</v>
      </c>
      <c r="AA38" s="615" t="s">
        <v>367</v>
      </c>
      <c r="AB38" s="615">
        <v>1</v>
      </c>
      <c r="AC38" s="615" t="s">
        <v>367</v>
      </c>
      <c r="AD38" s="615" t="s">
        <v>367</v>
      </c>
      <c r="AE38" s="615" t="s">
        <v>367</v>
      </c>
      <c r="AF38" s="615" t="s">
        <v>367</v>
      </c>
      <c r="AG38" s="694" t="s">
        <v>367</v>
      </c>
      <c r="AH38" s="694" t="s">
        <v>367</v>
      </c>
      <c r="AI38" s="760">
        <v>1</v>
      </c>
      <c r="AJ38" s="761" t="s">
        <v>367</v>
      </c>
      <c r="AK38" s="754"/>
    </row>
    <row r="39" spans="1:37" ht="21.75" customHeight="1">
      <c r="A39" s="350"/>
      <c r="B39" s="217"/>
      <c r="C39" s="217"/>
      <c r="D39" s="212"/>
      <c r="E39" s="217" t="s">
        <v>37</v>
      </c>
      <c r="F39" s="217"/>
      <c r="G39" s="586">
        <v>69</v>
      </c>
      <c r="H39" s="586">
        <v>1</v>
      </c>
      <c r="I39" s="586">
        <v>39</v>
      </c>
      <c r="J39" s="586">
        <v>45</v>
      </c>
      <c r="K39" s="348">
        <f>SUM(L39:R39)</f>
        <v>46</v>
      </c>
      <c r="L39" s="586">
        <v>28</v>
      </c>
      <c r="M39" s="586" t="s">
        <v>367</v>
      </c>
      <c r="N39" s="586" t="s">
        <v>367</v>
      </c>
      <c r="O39" s="586" t="s">
        <v>367</v>
      </c>
      <c r="P39" s="586" t="s">
        <v>367</v>
      </c>
      <c r="Q39" s="586">
        <v>18</v>
      </c>
      <c r="R39" s="586" t="s">
        <v>367</v>
      </c>
      <c r="S39" s="586">
        <v>18</v>
      </c>
      <c r="T39" s="586">
        <v>179</v>
      </c>
      <c r="U39" s="586">
        <v>6</v>
      </c>
      <c r="V39" s="351">
        <f>SUM(W39:AC39)</f>
        <v>10</v>
      </c>
      <c r="W39" s="586">
        <v>5</v>
      </c>
      <c r="X39" s="586" t="s">
        <v>367</v>
      </c>
      <c r="Y39" s="586">
        <v>5</v>
      </c>
      <c r="Z39" s="586" t="s">
        <v>367</v>
      </c>
      <c r="AA39" s="586" t="s">
        <v>367</v>
      </c>
      <c r="AB39" s="586" t="s">
        <v>367</v>
      </c>
      <c r="AC39" s="586" t="s">
        <v>367</v>
      </c>
      <c r="AD39" s="586" t="s">
        <v>367</v>
      </c>
      <c r="AE39" s="586" t="s">
        <v>367</v>
      </c>
      <c r="AF39" s="586" t="s">
        <v>367</v>
      </c>
      <c r="AG39" s="695" t="s">
        <v>367</v>
      </c>
      <c r="AH39" s="695" t="s">
        <v>367</v>
      </c>
      <c r="AI39" s="762">
        <v>18</v>
      </c>
      <c r="AJ39" s="763" t="s">
        <v>367</v>
      </c>
      <c r="AK39" s="754"/>
    </row>
    <row r="40" spans="1:37" ht="21.75" customHeight="1">
      <c r="A40" s="242"/>
      <c r="B40" s="293" t="s">
        <v>6</v>
      </c>
      <c r="C40" s="293"/>
      <c r="D40" s="355"/>
      <c r="E40" s="293"/>
      <c r="F40" s="293"/>
      <c r="G40" s="606">
        <f aca="true" t="shared" si="8" ref="G40:AJ40">SUM(G41:G43)</f>
        <v>75</v>
      </c>
      <c r="H40" s="606">
        <f t="shared" si="8"/>
        <v>3</v>
      </c>
      <c r="I40" s="606">
        <f t="shared" si="8"/>
        <v>53</v>
      </c>
      <c r="J40" s="606">
        <f t="shared" si="8"/>
        <v>53</v>
      </c>
      <c r="K40" s="356">
        <f t="shared" si="8"/>
        <v>101</v>
      </c>
      <c r="L40" s="606">
        <f t="shared" si="8"/>
        <v>0</v>
      </c>
      <c r="M40" s="606">
        <f t="shared" si="8"/>
        <v>15</v>
      </c>
      <c r="N40" s="606">
        <f t="shared" si="8"/>
        <v>0</v>
      </c>
      <c r="O40" s="606">
        <f t="shared" si="8"/>
        <v>0</v>
      </c>
      <c r="P40" s="606">
        <f t="shared" si="8"/>
        <v>0</v>
      </c>
      <c r="Q40" s="606">
        <f t="shared" si="8"/>
        <v>41</v>
      </c>
      <c r="R40" s="606">
        <f t="shared" si="8"/>
        <v>45</v>
      </c>
      <c r="S40" s="606">
        <f t="shared" si="8"/>
        <v>0</v>
      </c>
      <c r="T40" s="606">
        <f t="shared" si="8"/>
        <v>0</v>
      </c>
      <c r="U40" s="606">
        <f t="shared" si="8"/>
        <v>34</v>
      </c>
      <c r="V40" s="356">
        <f t="shared" si="8"/>
        <v>86</v>
      </c>
      <c r="W40" s="606">
        <f t="shared" si="8"/>
        <v>15</v>
      </c>
      <c r="X40" s="606">
        <f t="shared" si="8"/>
        <v>5</v>
      </c>
      <c r="Y40" s="606">
        <f t="shared" si="8"/>
        <v>2</v>
      </c>
      <c r="Z40" s="606">
        <f t="shared" si="8"/>
        <v>0</v>
      </c>
      <c r="AA40" s="606">
        <f t="shared" si="8"/>
        <v>0</v>
      </c>
      <c r="AB40" s="606">
        <f t="shared" si="8"/>
        <v>32</v>
      </c>
      <c r="AC40" s="606">
        <f t="shared" si="8"/>
        <v>32</v>
      </c>
      <c r="AD40" s="606">
        <f t="shared" si="8"/>
        <v>0</v>
      </c>
      <c r="AE40" s="606">
        <f t="shared" si="8"/>
        <v>0</v>
      </c>
      <c r="AF40" s="606">
        <f t="shared" si="8"/>
        <v>9</v>
      </c>
      <c r="AG40" s="584">
        <f t="shared" si="8"/>
        <v>1</v>
      </c>
      <c r="AH40" s="584">
        <f t="shared" si="8"/>
        <v>0</v>
      </c>
      <c r="AI40" s="758">
        <f t="shared" si="8"/>
        <v>137</v>
      </c>
      <c r="AJ40" s="759">
        <f t="shared" si="8"/>
        <v>0</v>
      </c>
      <c r="AK40" s="755"/>
    </row>
    <row r="41" spans="1:37" ht="21.75" customHeight="1">
      <c r="A41" s="347"/>
      <c r="B41" s="217"/>
      <c r="C41" s="217"/>
      <c r="D41" s="212"/>
      <c r="E41" s="217" t="s">
        <v>32</v>
      </c>
      <c r="F41" s="217"/>
      <c r="G41" s="615">
        <v>22</v>
      </c>
      <c r="H41" s="615" t="s">
        <v>367</v>
      </c>
      <c r="I41" s="615">
        <v>22</v>
      </c>
      <c r="J41" s="615">
        <v>6</v>
      </c>
      <c r="K41" s="348">
        <f>SUM(L41:R41)</f>
        <v>25</v>
      </c>
      <c r="L41" s="615" t="s">
        <v>367</v>
      </c>
      <c r="M41" s="615" t="s">
        <v>367</v>
      </c>
      <c r="N41" s="615" t="s">
        <v>367</v>
      </c>
      <c r="O41" s="615" t="s">
        <v>367</v>
      </c>
      <c r="P41" s="615" t="s">
        <v>367</v>
      </c>
      <c r="Q41" s="615">
        <v>9</v>
      </c>
      <c r="R41" s="615">
        <v>16</v>
      </c>
      <c r="S41" s="615" t="s">
        <v>367</v>
      </c>
      <c r="T41" s="615" t="s">
        <v>367</v>
      </c>
      <c r="U41" s="615">
        <v>22</v>
      </c>
      <c r="V41" s="349">
        <f>SUM(W41:AC41)</f>
        <v>53</v>
      </c>
      <c r="W41" s="615">
        <v>14</v>
      </c>
      <c r="X41" s="615">
        <v>5</v>
      </c>
      <c r="Y41" s="615">
        <v>2</v>
      </c>
      <c r="Z41" s="615" t="s">
        <v>367</v>
      </c>
      <c r="AA41" s="615" t="s">
        <v>367</v>
      </c>
      <c r="AB41" s="615">
        <v>31</v>
      </c>
      <c r="AC41" s="615">
        <v>1</v>
      </c>
      <c r="AD41" s="615" t="s">
        <v>367</v>
      </c>
      <c r="AE41" s="615" t="s">
        <v>367</v>
      </c>
      <c r="AF41" s="615">
        <v>9</v>
      </c>
      <c r="AG41" s="694">
        <v>1</v>
      </c>
      <c r="AH41" s="694" t="s">
        <v>367</v>
      </c>
      <c r="AI41" s="760">
        <v>84</v>
      </c>
      <c r="AJ41" s="761" t="s">
        <v>367</v>
      </c>
      <c r="AK41" s="754"/>
    </row>
    <row r="42" spans="1:37" ht="21.75" customHeight="1">
      <c r="A42" s="347"/>
      <c r="B42" s="217"/>
      <c r="C42" s="217"/>
      <c r="D42" s="212"/>
      <c r="E42" s="217" t="s">
        <v>33</v>
      </c>
      <c r="F42" s="217"/>
      <c r="G42" s="615">
        <v>29</v>
      </c>
      <c r="H42" s="615" t="s">
        <v>367</v>
      </c>
      <c r="I42" s="615">
        <v>29</v>
      </c>
      <c r="J42" s="615">
        <v>29</v>
      </c>
      <c r="K42" s="348">
        <f>SUM(L42:R42)</f>
        <v>47</v>
      </c>
      <c r="L42" s="615" t="s">
        <v>367</v>
      </c>
      <c r="M42" s="615">
        <v>15</v>
      </c>
      <c r="N42" s="615" t="s">
        <v>367</v>
      </c>
      <c r="O42" s="615" t="s">
        <v>367</v>
      </c>
      <c r="P42" s="615" t="s">
        <v>367</v>
      </c>
      <c r="Q42" s="615">
        <v>32</v>
      </c>
      <c r="R42" s="615" t="s">
        <v>367</v>
      </c>
      <c r="S42" s="615" t="s">
        <v>367</v>
      </c>
      <c r="T42" s="615" t="s">
        <v>367</v>
      </c>
      <c r="U42" s="615">
        <v>1</v>
      </c>
      <c r="V42" s="349">
        <f>SUM(W42:AC42)</f>
        <v>1</v>
      </c>
      <c r="W42" s="615" t="s">
        <v>367</v>
      </c>
      <c r="X42" s="615" t="s">
        <v>367</v>
      </c>
      <c r="Y42" s="615" t="s">
        <v>367</v>
      </c>
      <c r="Z42" s="615" t="s">
        <v>367</v>
      </c>
      <c r="AA42" s="615" t="s">
        <v>367</v>
      </c>
      <c r="AB42" s="615">
        <v>1</v>
      </c>
      <c r="AC42" s="615" t="s">
        <v>367</v>
      </c>
      <c r="AD42" s="615" t="s">
        <v>367</v>
      </c>
      <c r="AE42" s="615" t="s">
        <v>367</v>
      </c>
      <c r="AF42" s="615" t="s">
        <v>367</v>
      </c>
      <c r="AG42" s="694" t="s">
        <v>367</v>
      </c>
      <c r="AH42" s="694" t="s">
        <v>367</v>
      </c>
      <c r="AI42" s="760">
        <v>46</v>
      </c>
      <c r="AJ42" s="761" t="s">
        <v>367</v>
      </c>
      <c r="AK42" s="754"/>
    </row>
    <row r="43" spans="1:37" ht="21.75" customHeight="1">
      <c r="A43" s="347"/>
      <c r="B43" s="217"/>
      <c r="C43" s="217"/>
      <c r="D43" s="212"/>
      <c r="E43" s="217" t="s">
        <v>34</v>
      </c>
      <c r="F43" s="217"/>
      <c r="G43" s="586">
        <v>24</v>
      </c>
      <c r="H43" s="586">
        <v>3</v>
      </c>
      <c r="I43" s="586">
        <v>2</v>
      </c>
      <c r="J43" s="586">
        <v>18</v>
      </c>
      <c r="K43" s="348">
        <f>SUM(L43:R43)</f>
        <v>29</v>
      </c>
      <c r="L43" s="586" t="s">
        <v>367</v>
      </c>
      <c r="M43" s="586" t="s">
        <v>367</v>
      </c>
      <c r="N43" s="586" t="s">
        <v>367</v>
      </c>
      <c r="O43" s="586" t="s">
        <v>367</v>
      </c>
      <c r="P43" s="586" t="s">
        <v>367</v>
      </c>
      <c r="Q43" s="586" t="s">
        <v>367</v>
      </c>
      <c r="R43" s="586">
        <v>29</v>
      </c>
      <c r="S43" s="586" t="s">
        <v>367</v>
      </c>
      <c r="T43" s="586" t="s">
        <v>367</v>
      </c>
      <c r="U43" s="586">
        <v>11</v>
      </c>
      <c r="V43" s="349">
        <f>SUM(W43:AC43)</f>
        <v>32</v>
      </c>
      <c r="W43" s="586">
        <v>1</v>
      </c>
      <c r="X43" s="586" t="s">
        <v>367</v>
      </c>
      <c r="Y43" s="586" t="s">
        <v>367</v>
      </c>
      <c r="Z43" s="586" t="s">
        <v>367</v>
      </c>
      <c r="AA43" s="586" t="s">
        <v>367</v>
      </c>
      <c r="AB43" s="586" t="s">
        <v>367</v>
      </c>
      <c r="AC43" s="586">
        <v>31</v>
      </c>
      <c r="AD43" s="586" t="s">
        <v>367</v>
      </c>
      <c r="AE43" s="586" t="s">
        <v>367</v>
      </c>
      <c r="AF43" s="586" t="s">
        <v>367</v>
      </c>
      <c r="AG43" s="695" t="s">
        <v>367</v>
      </c>
      <c r="AH43" s="695" t="s">
        <v>367</v>
      </c>
      <c r="AI43" s="762">
        <v>7</v>
      </c>
      <c r="AJ43" s="763" t="s">
        <v>367</v>
      </c>
      <c r="AK43" s="754"/>
    </row>
    <row r="44" spans="1:37" ht="21.75" customHeight="1">
      <c r="A44" s="359"/>
      <c r="B44" s="229" t="s">
        <v>7</v>
      </c>
      <c r="C44" s="229"/>
      <c r="D44" s="233"/>
      <c r="E44" s="229"/>
      <c r="F44" s="234"/>
      <c r="G44" s="606">
        <f aca="true" t="shared" si="9" ref="G44:AJ44">SUM(G45:G47)</f>
        <v>37</v>
      </c>
      <c r="H44" s="606">
        <f t="shared" si="9"/>
        <v>0</v>
      </c>
      <c r="I44" s="606">
        <f t="shared" si="9"/>
        <v>1</v>
      </c>
      <c r="J44" s="606">
        <f t="shared" si="9"/>
        <v>8</v>
      </c>
      <c r="K44" s="360">
        <f t="shared" si="9"/>
        <v>37</v>
      </c>
      <c r="L44" s="606">
        <f t="shared" si="9"/>
        <v>0</v>
      </c>
      <c r="M44" s="606">
        <f t="shared" si="9"/>
        <v>1</v>
      </c>
      <c r="N44" s="606">
        <f t="shared" si="9"/>
        <v>5</v>
      </c>
      <c r="O44" s="606">
        <f t="shared" si="9"/>
        <v>0</v>
      </c>
      <c r="P44" s="606">
        <f t="shared" si="9"/>
        <v>0</v>
      </c>
      <c r="Q44" s="606">
        <f t="shared" si="9"/>
        <v>31</v>
      </c>
      <c r="R44" s="606">
        <f t="shared" si="9"/>
        <v>0</v>
      </c>
      <c r="S44" s="606">
        <f t="shared" si="9"/>
        <v>10</v>
      </c>
      <c r="T44" s="606">
        <f t="shared" si="9"/>
        <v>53</v>
      </c>
      <c r="U44" s="606">
        <f t="shared" si="9"/>
        <v>26</v>
      </c>
      <c r="V44" s="360">
        <f t="shared" si="9"/>
        <v>138</v>
      </c>
      <c r="W44" s="606">
        <f t="shared" si="9"/>
        <v>2</v>
      </c>
      <c r="X44" s="606">
        <f t="shared" si="9"/>
        <v>90</v>
      </c>
      <c r="Y44" s="606">
        <f t="shared" si="9"/>
        <v>26</v>
      </c>
      <c r="Z44" s="606">
        <f t="shared" si="9"/>
        <v>0</v>
      </c>
      <c r="AA44" s="606">
        <f t="shared" si="9"/>
        <v>0</v>
      </c>
      <c r="AB44" s="606">
        <f t="shared" si="9"/>
        <v>20</v>
      </c>
      <c r="AC44" s="606">
        <f t="shared" si="9"/>
        <v>0</v>
      </c>
      <c r="AD44" s="606">
        <f t="shared" si="9"/>
        <v>1</v>
      </c>
      <c r="AE44" s="606">
        <f t="shared" si="9"/>
        <v>0</v>
      </c>
      <c r="AF44" s="606">
        <f t="shared" si="9"/>
        <v>1</v>
      </c>
      <c r="AG44" s="584">
        <f t="shared" si="9"/>
        <v>0</v>
      </c>
      <c r="AH44" s="584">
        <f t="shared" si="9"/>
        <v>3</v>
      </c>
      <c r="AI44" s="758">
        <f t="shared" si="9"/>
        <v>108</v>
      </c>
      <c r="AJ44" s="759">
        <f t="shared" si="9"/>
        <v>0</v>
      </c>
      <c r="AK44" s="755"/>
    </row>
    <row r="45" spans="1:37" ht="21.75" customHeight="1">
      <c r="A45" s="242"/>
      <c r="B45" s="217"/>
      <c r="C45" s="217"/>
      <c r="D45" s="237"/>
      <c r="E45" s="217" t="s">
        <v>35</v>
      </c>
      <c r="F45" s="361"/>
      <c r="G45" s="615">
        <v>1</v>
      </c>
      <c r="H45" s="615" t="s">
        <v>367</v>
      </c>
      <c r="I45" s="615" t="s">
        <v>367</v>
      </c>
      <c r="J45" s="615">
        <v>1</v>
      </c>
      <c r="K45" s="349">
        <f>SUM(L45:R45)</f>
        <v>1</v>
      </c>
      <c r="L45" s="615" t="s">
        <v>367</v>
      </c>
      <c r="M45" s="615">
        <v>1</v>
      </c>
      <c r="N45" s="615" t="s">
        <v>367</v>
      </c>
      <c r="O45" s="615" t="s">
        <v>367</v>
      </c>
      <c r="P45" s="615" t="s">
        <v>367</v>
      </c>
      <c r="Q45" s="615" t="s">
        <v>367</v>
      </c>
      <c r="R45" s="615" t="s">
        <v>367</v>
      </c>
      <c r="S45" s="615" t="s">
        <v>367</v>
      </c>
      <c r="T45" s="615" t="s">
        <v>367</v>
      </c>
      <c r="U45" s="615">
        <v>1</v>
      </c>
      <c r="V45" s="362">
        <f>SUM(W45:AC45)</f>
        <v>1</v>
      </c>
      <c r="W45" s="615" t="s">
        <v>367</v>
      </c>
      <c r="X45" s="615">
        <v>1</v>
      </c>
      <c r="Y45" s="615" t="s">
        <v>367</v>
      </c>
      <c r="Z45" s="615" t="s">
        <v>367</v>
      </c>
      <c r="AA45" s="615" t="s">
        <v>367</v>
      </c>
      <c r="AB45" s="615" t="s">
        <v>367</v>
      </c>
      <c r="AC45" s="615" t="s">
        <v>367</v>
      </c>
      <c r="AD45" s="615">
        <v>1</v>
      </c>
      <c r="AE45" s="615" t="s">
        <v>367</v>
      </c>
      <c r="AF45" s="615">
        <v>1</v>
      </c>
      <c r="AG45" s="694" t="s">
        <v>367</v>
      </c>
      <c r="AH45" s="694" t="s">
        <v>367</v>
      </c>
      <c r="AI45" s="760">
        <v>60</v>
      </c>
      <c r="AJ45" s="761" t="s">
        <v>367</v>
      </c>
      <c r="AK45" s="754"/>
    </row>
    <row r="46" spans="1:37" ht="21.75" customHeight="1">
      <c r="A46" s="242"/>
      <c r="B46" s="82"/>
      <c r="C46" s="82"/>
      <c r="D46" s="243"/>
      <c r="E46" s="217" t="s">
        <v>36</v>
      </c>
      <c r="F46" s="363"/>
      <c r="G46" s="615">
        <v>1</v>
      </c>
      <c r="H46" s="615" t="s">
        <v>367</v>
      </c>
      <c r="I46" s="615">
        <v>1</v>
      </c>
      <c r="J46" s="615">
        <v>1</v>
      </c>
      <c r="K46" s="349">
        <f>SUM(L46:R46)</f>
        <v>1</v>
      </c>
      <c r="L46" s="615" t="s">
        <v>367</v>
      </c>
      <c r="M46" s="615" t="s">
        <v>367</v>
      </c>
      <c r="N46" s="615" t="s">
        <v>367</v>
      </c>
      <c r="O46" s="615" t="s">
        <v>367</v>
      </c>
      <c r="P46" s="615" t="s">
        <v>367</v>
      </c>
      <c r="Q46" s="615">
        <v>1</v>
      </c>
      <c r="R46" s="615" t="s">
        <v>367</v>
      </c>
      <c r="S46" s="615" t="s">
        <v>367</v>
      </c>
      <c r="T46" s="615" t="s">
        <v>367</v>
      </c>
      <c r="U46" s="615" t="s">
        <v>367</v>
      </c>
      <c r="V46" s="362">
        <f>SUM(W46:AC46)</f>
        <v>0</v>
      </c>
      <c r="W46" s="615" t="s">
        <v>367</v>
      </c>
      <c r="X46" s="615" t="s">
        <v>367</v>
      </c>
      <c r="Y46" s="615" t="s">
        <v>367</v>
      </c>
      <c r="Z46" s="615" t="s">
        <v>367</v>
      </c>
      <c r="AA46" s="615" t="s">
        <v>367</v>
      </c>
      <c r="AB46" s="615" t="s">
        <v>367</v>
      </c>
      <c r="AC46" s="615" t="s">
        <v>367</v>
      </c>
      <c r="AD46" s="615" t="s">
        <v>367</v>
      </c>
      <c r="AE46" s="615" t="s">
        <v>367</v>
      </c>
      <c r="AF46" s="615" t="s">
        <v>367</v>
      </c>
      <c r="AG46" s="694" t="s">
        <v>367</v>
      </c>
      <c r="AH46" s="694" t="s">
        <v>367</v>
      </c>
      <c r="AI46" s="760">
        <v>2</v>
      </c>
      <c r="AJ46" s="761" t="s">
        <v>367</v>
      </c>
      <c r="AK46" s="754"/>
    </row>
    <row r="47" spans="1:37" ht="21.75" customHeight="1">
      <c r="A47" s="245"/>
      <c r="B47" s="364"/>
      <c r="C47" s="364"/>
      <c r="D47" s="246"/>
      <c r="E47" s="247" t="s">
        <v>51</v>
      </c>
      <c r="F47" s="248"/>
      <c r="G47" s="586">
        <v>35</v>
      </c>
      <c r="H47" s="586" t="s">
        <v>367</v>
      </c>
      <c r="I47" s="586" t="s">
        <v>367</v>
      </c>
      <c r="J47" s="586">
        <v>6</v>
      </c>
      <c r="K47" s="351">
        <f>SUM(L47:R47)</f>
        <v>35</v>
      </c>
      <c r="L47" s="586" t="s">
        <v>367</v>
      </c>
      <c r="M47" s="586" t="s">
        <v>367</v>
      </c>
      <c r="N47" s="586">
        <v>5</v>
      </c>
      <c r="O47" s="586" t="s">
        <v>367</v>
      </c>
      <c r="P47" s="586" t="s">
        <v>367</v>
      </c>
      <c r="Q47" s="586">
        <v>30</v>
      </c>
      <c r="R47" s="586" t="s">
        <v>367</v>
      </c>
      <c r="S47" s="586">
        <v>10</v>
      </c>
      <c r="T47" s="586">
        <v>53</v>
      </c>
      <c r="U47" s="586">
        <v>25</v>
      </c>
      <c r="V47" s="365">
        <f>SUM(W47:AC47)</f>
        <v>137</v>
      </c>
      <c r="W47" s="586">
        <v>2</v>
      </c>
      <c r="X47" s="586">
        <v>89</v>
      </c>
      <c r="Y47" s="586">
        <v>26</v>
      </c>
      <c r="Z47" s="586" t="s">
        <v>367</v>
      </c>
      <c r="AA47" s="586" t="s">
        <v>367</v>
      </c>
      <c r="AB47" s="586">
        <v>20</v>
      </c>
      <c r="AC47" s="586" t="s">
        <v>367</v>
      </c>
      <c r="AD47" s="586" t="s">
        <v>367</v>
      </c>
      <c r="AE47" s="586" t="s">
        <v>367</v>
      </c>
      <c r="AF47" s="586" t="s">
        <v>367</v>
      </c>
      <c r="AG47" s="695" t="s">
        <v>367</v>
      </c>
      <c r="AH47" s="695">
        <v>3</v>
      </c>
      <c r="AI47" s="762">
        <v>46</v>
      </c>
      <c r="AJ47" s="763" t="s">
        <v>367</v>
      </c>
      <c r="AK47" s="754"/>
    </row>
    <row r="48" spans="1:37" ht="21.75" customHeight="1">
      <c r="A48" s="242"/>
      <c r="B48" s="293" t="s">
        <v>8</v>
      </c>
      <c r="C48" s="293"/>
      <c r="D48" s="366"/>
      <c r="E48" s="293"/>
      <c r="F48" s="293"/>
      <c r="G48" s="606">
        <f aca="true" t="shared" si="10" ref="G48:AJ48">SUM(G49:G51)</f>
        <v>195</v>
      </c>
      <c r="H48" s="606">
        <f t="shared" si="10"/>
        <v>7</v>
      </c>
      <c r="I48" s="606">
        <f t="shared" si="10"/>
        <v>120</v>
      </c>
      <c r="J48" s="606">
        <f t="shared" si="10"/>
        <v>99</v>
      </c>
      <c r="K48" s="356">
        <f t="shared" si="10"/>
        <v>168</v>
      </c>
      <c r="L48" s="606">
        <f t="shared" si="10"/>
        <v>17</v>
      </c>
      <c r="M48" s="606">
        <f t="shared" si="10"/>
        <v>41</v>
      </c>
      <c r="N48" s="606">
        <f t="shared" si="10"/>
        <v>22</v>
      </c>
      <c r="O48" s="606">
        <f t="shared" si="10"/>
        <v>3</v>
      </c>
      <c r="P48" s="606">
        <f t="shared" si="10"/>
        <v>0</v>
      </c>
      <c r="Q48" s="606">
        <f t="shared" si="10"/>
        <v>57</v>
      </c>
      <c r="R48" s="606">
        <f t="shared" si="10"/>
        <v>28</v>
      </c>
      <c r="S48" s="606">
        <f t="shared" si="10"/>
        <v>9</v>
      </c>
      <c r="T48" s="606">
        <f t="shared" si="10"/>
        <v>108</v>
      </c>
      <c r="U48" s="606">
        <f t="shared" si="10"/>
        <v>104</v>
      </c>
      <c r="V48" s="356">
        <f t="shared" si="10"/>
        <v>222</v>
      </c>
      <c r="W48" s="606">
        <f t="shared" si="10"/>
        <v>17</v>
      </c>
      <c r="X48" s="606">
        <f t="shared" si="10"/>
        <v>48</v>
      </c>
      <c r="Y48" s="606">
        <f t="shared" si="10"/>
        <v>38</v>
      </c>
      <c r="Z48" s="606">
        <f t="shared" si="10"/>
        <v>0</v>
      </c>
      <c r="AA48" s="606">
        <f t="shared" si="10"/>
        <v>10</v>
      </c>
      <c r="AB48" s="606">
        <f t="shared" si="10"/>
        <v>52</v>
      </c>
      <c r="AC48" s="606">
        <f t="shared" si="10"/>
        <v>57</v>
      </c>
      <c r="AD48" s="606">
        <f t="shared" si="10"/>
        <v>8</v>
      </c>
      <c r="AE48" s="606">
        <f t="shared" si="10"/>
        <v>0</v>
      </c>
      <c r="AF48" s="606">
        <f t="shared" si="10"/>
        <v>1</v>
      </c>
      <c r="AG48" s="584">
        <f t="shared" si="10"/>
        <v>0</v>
      </c>
      <c r="AH48" s="584">
        <f t="shared" si="10"/>
        <v>0</v>
      </c>
      <c r="AI48" s="758">
        <f t="shared" si="10"/>
        <v>301</v>
      </c>
      <c r="AJ48" s="759">
        <f t="shared" si="10"/>
        <v>0</v>
      </c>
      <c r="AK48" s="755"/>
    </row>
    <row r="49" spans="1:37" ht="21.75" customHeight="1">
      <c r="A49" s="347"/>
      <c r="B49" s="217"/>
      <c r="C49" s="217"/>
      <c r="D49" s="237"/>
      <c r="E49" s="217" t="s">
        <v>38</v>
      </c>
      <c r="F49" s="217"/>
      <c r="G49" s="615">
        <v>101</v>
      </c>
      <c r="H49" s="615">
        <v>7</v>
      </c>
      <c r="I49" s="615">
        <v>26</v>
      </c>
      <c r="J49" s="615">
        <v>71</v>
      </c>
      <c r="K49" s="348">
        <f>SUM(L49:R49)</f>
        <v>130</v>
      </c>
      <c r="L49" s="615">
        <v>13</v>
      </c>
      <c r="M49" s="615">
        <v>26</v>
      </c>
      <c r="N49" s="615">
        <v>11</v>
      </c>
      <c r="O49" s="615">
        <v>3</v>
      </c>
      <c r="P49" s="615" t="s">
        <v>367</v>
      </c>
      <c r="Q49" s="615">
        <v>49</v>
      </c>
      <c r="R49" s="615">
        <v>28</v>
      </c>
      <c r="S49" s="615">
        <v>9</v>
      </c>
      <c r="T49" s="615">
        <v>108</v>
      </c>
      <c r="U49" s="615">
        <v>38</v>
      </c>
      <c r="V49" s="349">
        <f>SUM(W49:AC49)</f>
        <v>99</v>
      </c>
      <c r="W49" s="615">
        <v>5</v>
      </c>
      <c r="X49" s="615">
        <v>10</v>
      </c>
      <c r="Y49" s="615">
        <v>9</v>
      </c>
      <c r="Z49" s="615" t="s">
        <v>367</v>
      </c>
      <c r="AA49" s="615">
        <v>1</v>
      </c>
      <c r="AB49" s="615">
        <v>29</v>
      </c>
      <c r="AC49" s="615">
        <v>45</v>
      </c>
      <c r="AD49" s="615">
        <v>3</v>
      </c>
      <c r="AE49" s="615" t="s">
        <v>367</v>
      </c>
      <c r="AF49" s="615">
        <v>1</v>
      </c>
      <c r="AG49" s="694" t="s">
        <v>367</v>
      </c>
      <c r="AH49" s="694" t="s">
        <v>367</v>
      </c>
      <c r="AI49" s="760">
        <v>249</v>
      </c>
      <c r="AJ49" s="761" t="s">
        <v>367</v>
      </c>
      <c r="AK49" s="754"/>
    </row>
    <row r="50" spans="1:37" ht="21.75" customHeight="1">
      <c r="A50" s="347"/>
      <c r="B50" s="217"/>
      <c r="C50" s="217"/>
      <c r="D50" s="237"/>
      <c r="E50" s="217" t="s">
        <v>52</v>
      </c>
      <c r="F50" s="217"/>
      <c r="G50" s="615">
        <v>54</v>
      </c>
      <c r="H50" s="615" t="s">
        <v>367</v>
      </c>
      <c r="I50" s="615">
        <v>54</v>
      </c>
      <c r="J50" s="615">
        <v>20</v>
      </c>
      <c r="K50" s="348">
        <f>SUM(L50:R50)</f>
        <v>30</v>
      </c>
      <c r="L50" s="615">
        <v>4</v>
      </c>
      <c r="M50" s="615">
        <v>7</v>
      </c>
      <c r="N50" s="615">
        <v>11</v>
      </c>
      <c r="O50" s="615" t="s">
        <v>367</v>
      </c>
      <c r="P50" s="615" t="s">
        <v>367</v>
      </c>
      <c r="Q50" s="615">
        <v>8</v>
      </c>
      <c r="R50" s="615" t="s">
        <v>367</v>
      </c>
      <c r="S50" s="615" t="s">
        <v>367</v>
      </c>
      <c r="T50" s="615" t="s">
        <v>367</v>
      </c>
      <c r="U50" s="615">
        <v>34</v>
      </c>
      <c r="V50" s="349">
        <f>SUM(W50:AC50)</f>
        <v>75</v>
      </c>
      <c r="W50" s="615">
        <v>9</v>
      </c>
      <c r="X50" s="615">
        <v>15</v>
      </c>
      <c r="Y50" s="615">
        <v>25</v>
      </c>
      <c r="Z50" s="615" t="s">
        <v>367</v>
      </c>
      <c r="AA50" s="615" t="s">
        <v>367</v>
      </c>
      <c r="AB50" s="615">
        <v>14</v>
      </c>
      <c r="AC50" s="615">
        <v>12</v>
      </c>
      <c r="AD50" s="615">
        <v>5</v>
      </c>
      <c r="AE50" s="615" t="s">
        <v>367</v>
      </c>
      <c r="AF50" s="615" t="s">
        <v>367</v>
      </c>
      <c r="AG50" s="694" t="s">
        <v>367</v>
      </c>
      <c r="AH50" s="694" t="s">
        <v>367</v>
      </c>
      <c r="AI50" s="760">
        <v>51</v>
      </c>
      <c r="AJ50" s="761" t="s">
        <v>367</v>
      </c>
      <c r="AK50" s="754"/>
    </row>
    <row r="51" spans="1:37" ht="21.75" customHeight="1">
      <c r="A51" s="350"/>
      <c r="B51" s="217"/>
      <c r="C51" s="217"/>
      <c r="D51" s="237"/>
      <c r="E51" s="217" t="s">
        <v>53</v>
      </c>
      <c r="F51" s="217"/>
      <c r="G51" s="586">
        <v>40</v>
      </c>
      <c r="H51" s="586" t="s">
        <v>367</v>
      </c>
      <c r="I51" s="586">
        <v>40</v>
      </c>
      <c r="J51" s="586">
        <v>8</v>
      </c>
      <c r="K51" s="348">
        <f>SUM(L51:R51)</f>
        <v>8</v>
      </c>
      <c r="L51" s="586" t="s">
        <v>367</v>
      </c>
      <c r="M51" s="586">
        <v>8</v>
      </c>
      <c r="N51" s="586" t="s">
        <v>367</v>
      </c>
      <c r="O51" s="586" t="s">
        <v>367</v>
      </c>
      <c r="P51" s="586" t="s">
        <v>367</v>
      </c>
      <c r="Q51" s="586" t="s">
        <v>367</v>
      </c>
      <c r="R51" s="586" t="s">
        <v>367</v>
      </c>
      <c r="S51" s="586" t="s">
        <v>367</v>
      </c>
      <c r="T51" s="586" t="s">
        <v>367</v>
      </c>
      <c r="U51" s="586">
        <v>32</v>
      </c>
      <c r="V51" s="351">
        <f>SUM(W51:AC51)</f>
        <v>48</v>
      </c>
      <c r="W51" s="586">
        <v>3</v>
      </c>
      <c r="X51" s="586">
        <v>23</v>
      </c>
      <c r="Y51" s="586">
        <v>4</v>
      </c>
      <c r="Z51" s="586" t="s">
        <v>367</v>
      </c>
      <c r="AA51" s="586">
        <v>9</v>
      </c>
      <c r="AB51" s="586">
        <v>9</v>
      </c>
      <c r="AC51" s="615" t="s">
        <v>367</v>
      </c>
      <c r="AD51" s="586" t="s">
        <v>367</v>
      </c>
      <c r="AE51" s="586" t="s">
        <v>367</v>
      </c>
      <c r="AF51" s="586" t="s">
        <v>367</v>
      </c>
      <c r="AG51" s="695" t="s">
        <v>367</v>
      </c>
      <c r="AH51" s="695" t="s">
        <v>367</v>
      </c>
      <c r="AI51" s="762">
        <v>1</v>
      </c>
      <c r="AJ51" s="763" t="s">
        <v>367</v>
      </c>
      <c r="AK51" s="754"/>
    </row>
    <row r="52" spans="1:37" s="367" customFormat="1" ht="21.75" customHeight="1">
      <c r="A52" s="242"/>
      <c r="B52" s="293" t="s">
        <v>9</v>
      </c>
      <c r="C52" s="293"/>
      <c r="D52" s="366"/>
      <c r="E52" s="293"/>
      <c r="F52" s="293"/>
      <c r="G52" s="606">
        <f aca="true" t="shared" si="11" ref="G52:AJ52">SUM(G53:G54)</f>
        <v>143</v>
      </c>
      <c r="H52" s="606">
        <f t="shared" si="11"/>
        <v>0</v>
      </c>
      <c r="I52" s="606">
        <f t="shared" si="11"/>
        <v>134</v>
      </c>
      <c r="J52" s="606">
        <f t="shared" si="11"/>
        <v>76</v>
      </c>
      <c r="K52" s="356">
        <f t="shared" si="11"/>
        <v>938</v>
      </c>
      <c r="L52" s="606">
        <f t="shared" si="11"/>
        <v>85</v>
      </c>
      <c r="M52" s="606">
        <f t="shared" si="11"/>
        <v>74</v>
      </c>
      <c r="N52" s="606">
        <f t="shared" si="11"/>
        <v>7</v>
      </c>
      <c r="O52" s="606">
        <f t="shared" si="11"/>
        <v>1</v>
      </c>
      <c r="P52" s="606">
        <f t="shared" si="11"/>
        <v>0</v>
      </c>
      <c r="Q52" s="606">
        <f t="shared" si="11"/>
        <v>9</v>
      </c>
      <c r="R52" s="606">
        <f t="shared" si="11"/>
        <v>762</v>
      </c>
      <c r="S52" s="606">
        <f t="shared" si="11"/>
        <v>17</v>
      </c>
      <c r="T52" s="606">
        <f t="shared" si="11"/>
        <v>82</v>
      </c>
      <c r="U52" s="606">
        <f t="shared" si="11"/>
        <v>69</v>
      </c>
      <c r="V52" s="356">
        <f t="shared" si="11"/>
        <v>165</v>
      </c>
      <c r="W52" s="606">
        <f t="shared" si="11"/>
        <v>37</v>
      </c>
      <c r="X52" s="606">
        <f t="shared" si="11"/>
        <v>56</v>
      </c>
      <c r="Y52" s="606">
        <f t="shared" si="11"/>
        <v>27</v>
      </c>
      <c r="Z52" s="606">
        <f t="shared" si="11"/>
        <v>0</v>
      </c>
      <c r="AA52" s="606">
        <f t="shared" si="11"/>
        <v>0</v>
      </c>
      <c r="AB52" s="606">
        <f t="shared" si="11"/>
        <v>28</v>
      </c>
      <c r="AC52" s="696">
        <f t="shared" si="11"/>
        <v>17</v>
      </c>
      <c r="AD52" s="606">
        <f t="shared" si="11"/>
        <v>5</v>
      </c>
      <c r="AE52" s="606">
        <f t="shared" si="11"/>
        <v>0</v>
      </c>
      <c r="AF52" s="606">
        <f t="shared" si="11"/>
        <v>2</v>
      </c>
      <c r="AG52" s="584">
        <f t="shared" si="11"/>
        <v>4</v>
      </c>
      <c r="AH52" s="584">
        <f t="shared" si="11"/>
        <v>0</v>
      </c>
      <c r="AI52" s="758">
        <f t="shared" si="11"/>
        <v>1218</v>
      </c>
      <c r="AJ52" s="759">
        <f t="shared" si="11"/>
        <v>16</v>
      </c>
      <c r="AK52" s="755"/>
    </row>
    <row r="53" spans="1:37" s="367" customFormat="1" ht="21.75" customHeight="1">
      <c r="A53" s="347"/>
      <c r="B53" s="217"/>
      <c r="C53" s="217"/>
      <c r="D53" s="237"/>
      <c r="E53" s="217" t="s">
        <v>90</v>
      </c>
      <c r="F53" s="217"/>
      <c r="G53" s="615">
        <v>102</v>
      </c>
      <c r="H53" s="615" t="s">
        <v>367</v>
      </c>
      <c r="I53" s="615">
        <v>102</v>
      </c>
      <c r="J53" s="615">
        <v>35</v>
      </c>
      <c r="K53" s="348">
        <f>SUM(L53:R53)</f>
        <v>41</v>
      </c>
      <c r="L53" s="615">
        <v>10</v>
      </c>
      <c r="M53" s="615">
        <v>5</v>
      </c>
      <c r="N53" s="615">
        <v>3</v>
      </c>
      <c r="O53" s="615" t="s">
        <v>367</v>
      </c>
      <c r="P53" s="615" t="s">
        <v>367</v>
      </c>
      <c r="Q53" s="615">
        <v>6</v>
      </c>
      <c r="R53" s="615">
        <v>17</v>
      </c>
      <c r="S53" s="615">
        <v>17</v>
      </c>
      <c r="T53" s="615">
        <v>82</v>
      </c>
      <c r="U53" s="615">
        <v>50</v>
      </c>
      <c r="V53" s="349">
        <f>SUM(W53:AC53)</f>
        <v>107</v>
      </c>
      <c r="W53" s="615">
        <v>9</v>
      </c>
      <c r="X53" s="615">
        <v>45</v>
      </c>
      <c r="Y53" s="615">
        <v>26</v>
      </c>
      <c r="Z53" s="615" t="s">
        <v>367</v>
      </c>
      <c r="AA53" s="615" t="s">
        <v>367</v>
      </c>
      <c r="AB53" s="615">
        <v>27</v>
      </c>
      <c r="AC53" s="615" t="s">
        <v>367</v>
      </c>
      <c r="AD53" s="615">
        <v>2</v>
      </c>
      <c r="AE53" s="615" t="s">
        <v>367</v>
      </c>
      <c r="AF53" s="615">
        <v>2</v>
      </c>
      <c r="AG53" s="694">
        <v>4</v>
      </c>
      <c r="AH53" s="694" t="s">
        <v>367</v>
      </c>
      <c r="AI53" s="760">
        <v>382</v>
      </c>
      <c r="AJ53" s="761">
        <v>16</v>
      </c>
      <c r="AK53" s="754"/>
    </row>
    <row r="54" spans="1:37" s="367" customFormat="1" ht="21.75" customHeight="1">
      <c r="A54" s="350"/>
      <c r="B54" s="217"/>
      <c r="C54" s="217"/>
      <c r="D54" s="237"/>
      <c r="E54" s="217" t="s">
        <v>54</v>
      </c>
      <c r="F54" s="217"/>
      <c r="G54" s="586">
        <v>41</v>
      </c>
      <c r="H54" s="586" t="s">
        <v>367</v>
      </c>
      <c r="I54" s="586">
        <v>32</v>
      </c>
      <c r="J54" s="586">
        <v>41</v>
      </c>
      <c r="K54" s="348">
        <f>SUM(L54:R54)</f>
        <v>897</v>
      </c>
      <c r="L54" s="586">
        <v>75</v>
      </c>
      <c r="M54" s="586">
        <v>69</v>
      </c>
      <c r="N54" s="586">
        <v>4</v>
      </c>
      <c r="O54" s="586">
        <v>1</v>
      </c>
      <c r="P54" s="586" t="s">
        <v>367</v>
      </c>
      <c r="Q54" s="586">
        <v>3</v>
      </c>
      <c r="R54" s="586">
        <v>745</v>
      </c>
      <c r="S54" s="586" t="s">
        <v>367</v>
      </c>
      <c r="T54" s="586" t="s">
        <v>367</v>
      </c>
      <c r="U54" s="587">
        <v>19</v>
      </c>
      <c r="V54" s="351">
        <f>SUM(W54:AC54)</f>
        <v>58</v>
      </c>
      <c r="W54" s="587">
        <v>28</v>
      </c>
      <c r="X54" s="587">
        <v>11</v>
      </c>
      <c r="Y54" s="587">
        <v>1</v>
      </c>
      <c r="Z54" s="587" t="s">
        <v>367</v>
      </c>
      <c r="AA54" s="587" t="s">
        <v>367</v>
      </c>
      <c r="AB54" s="587">
        <v>1</v>
      </c>
      <c r="AC54" s="587">
        <v>17</v>
      </c>
      <c r="AD54" s="586">
        <v>3</v>
      </c>
      <c r="AE54" s="586" t="s">
        <v>367</v>
      </c>
      <c r="AF54" s="586" t="s">
        <v>367</v>
      </c>
      <c r="AG54" s="695" t="s">
        <v>367</v>
      </c>
      <c r="AH54" s="695" t="s">
        <v>367</v>
      </c>
      <c r="AI54" s="762">
        <v>836</v>
      </c>
      <c r="AJ54" s="763" t="s">
        <v>367</v>
      </c>
      <c r="AK54" s="754"/>
    </row>
    <row r="55" spans="1:37" ht="21.75" customHeight="1">
      <c r="A55" s="242"/>
      <c r="B55" s="293" t="s">
        <v>10</v>
      </c>
      <c r="C55" s="293"/>
      <c r="D55" s="366"/>
      <c r="E55" s="292"/>
      <c r="F55" s="293"/>
      <c r="G55" s="606">
        <f aca="true" t="shared" si="12" ref="G55:AJ55">SUM(G56:G57)</f>
        <v>42</v>
      </c>
      <c r="H55" s="606">
        <f t="shared" si="12"/>
        <v>4</v>
      </c>
      <c r="I55" s="606">
        <f t="shared" si="12"/>
        <v>38</v>
      </c>
      <c r="J55" s="606">
        <f t="shared" si="12"/>
        <v>14</v>
      </c>
      <c r="K55" s="356">
        <f t="shared" si="12"/>
        <v>17</v>
      </c>
      <c r="L55" s="606">
        <f t="shared" si="12"/>
        <v>2</v>
      </c>
      <c r="M55" s="606">
        <f t="shared" si="12"/>
        <v>5</v>
      </c>
      <c r="N55" s="606">
        <f t="shared" si="12"/>
        <v>0</v>
      </c>
      <c r="O55" s="606">
        <f t="shared" si="12"/>
        <v>0</v>
      </c>
      <c r="P55" s="606">
        <f t="shared" si="12"/>
        <v>0</v>
      </c>
      <c r="Q55" s="606">
        <f t="shared" si="12"/>
        <v>0</v>
      </c>
      <c r="R55" s="606">
        <f t="shared" si="12"/>
        <v>10</v>
      </c>
      <c r="S55" s="606">
        <f t="shared" si="12"/>
        <v>0</v>
      </c>
      <c r="T55" s="606">
        <f t="shared" si="12"/>
        <v>0</v>
      </c>
      <c r="U55" s="610">
        <f t="shared" si="12"/>
        <v>28</v>
      </c>
      <c r="V55" s="356">
        <f t="shared" si="12"/>
        <v>96</v>
      </c>
      <c r="W55" s="610">
        <f t="shared" si="12"/>
        <v>8</v>
      </c>
      <c r="X55" s="610">
        <f t="shared" si="12"/>
        <v>43</v>
      </c>
      <c r="Y55" s="610">
        <f t="shared" si="12"/>
        <v>0</v>
      </c>
      <c r="Z55" s="610">
        <f t="shared" si="12"/>
        <v>1</v>
      </c>
      <c r="AA55" s="610">
        <f t="shared" si="12"/>
        <v>0</v>
      </c>
      <c r="AB55" s="610">
        <f t="shared" si="12"/>
        <v>2</v>
      </c>
      <c r="AC55" s="610">
        <f t="shared" si="12"/>
        <v>42</v>
      </c>
      <c r="AD55" s="606">
        <f t="shared" si="12"/>
        <v>0</v>
      </c>
      <c r="AE55" s="606">
        <f t="shared" si="12"/>
        <v>0</v>
      </c>
      <c r="AF55" s="606">
        <f t="shared" si="12"/>
        <v>0</v>
      </c>
      <c r="AG55" s="584">
        <f t="shared" si="12"/>
        <v>0</v>
      </c>
      <c r="AH55" s="584">
        <f t="shared" si="12"/>
        <v>0</v>
      </c>
      <c r="AI55" s="758">
        <f t="shared" si="12"/>
        <v>207</v>
      </c>
      <c r="AJ55" s="759">
        <f t="shared" si="12"/>
        <v>22</v>
      </c>
      <c r="AK55" s="755"/>
    </row>
    <row r="56" spans="1:37" ht="21.75" customHeight="1">
      <c r="A56" s="242"/>
      <c r="B56" s="217"/>
      <c r="C56" s="255"/>
      <c r="D56" s="252"/>
      <c r="E56" s="217" t="s">
        <v>91</v>
      </c>
      <c r="F56" s="255"/>
      <c r="G56" s="615" t="s">
        <v>367</v>
      </c>
      <c r="H56" s="615" t="s">
        <v>367</v>
      </c>
      <c r="I56" s="615" t="s">
        <v>367</v>
      </c>
      <c r="J56" s="615" t="s">
        <v>367</v>
      </c>
      <c r="K56" s="348">
        <f>SUM(L56:R56)</f>
        <v>0</v>
      </c>
      <c r="L56" s="615" t="s">
        <v>367</v>
      </c>
      <c r="M56" s="615" t="s">
        <v>367</v>
      </c>
      <c r="N56" s="615" t="s">
        <v>367</v>
      </c>
      <c r="O56" s="615" t="s">
        <v>367</v>
      </c>
      <c r="P56" s="615" t="s">
        <v>367</v>
      </c>
      <c r="Q56" s="615" t="s">
        <v>367</v>
      </c>
      <c r="R56" s="615" t="s">
        <v>367</v>
      </c>
      <c r="S56" s="615" t="s">
        <v>367</v>
      </c>
      <c r="T56" s="615" t="s">
        <v>367</v>
      </c>
      <c r="U56" s="615" t="s">
        <v>367</v>
      </c>
      <c r="V56" s="349">
        <f>SUM(W56:AC56)</f>
        <v>0</v>
      </c>
      <c r="W56" s="615" t="s">
        <v>367</v>
      </c>
      <c r="X56" s="615" t="s">
        <v>367</v>
      </c>
      <c r="Y56" s="615" t="s">
        <v>367</v>
      </c>
      <c r="Z56" s="615" t="s">
        <v>367</v>
      </c>
      <c r="AA56" s="615" t="s">
        <v>367</v>
      </c>
      <c r="AB56" s="615" t="s">
        <v>367</v>
      </c>
      <c r="AC56" s="615" t="s">
        <v>367</v>
      </c>
      <c r="AD56" s="615" t="s">
        <v>367</v>
      </c>
      <c r="AE56" s="615" t="s">
        <v>367</v>
      </c>
      <c r="AF56" s="615" t="s">
        <v>367</v>
      </c>
      <c r="AG56" s="694" t="s">
        <v>367</v>
      </c>
      <c r="AH56" s="694" t="s">
        <v>367</v>
      </c>
      <c r="AI56" s="760" t="s">
        <v>367</v>
      </c>
      <c r="AJ56" s="761" t="s">
        <v>367</v>
      </c>
      <c r="AK56" s="754"/>
    </row>
    <row r="57" spans="1:37" ht="21.75" customHeight="1">
      <c r="A57" s="350"/>
      <c r="B57" s="217"/>
      <c r="C57" s="217"/>
      <c r="D57" s="237"/>
      <c r="E57" s="217" t="s">
        <v>45</v>
      </c>
      <c r="F57" s="217"/>
      <c r="G57" s="586">
        <v>42</v>
      </c>
      <c r="H57" s="586">
        <v>4</v>
      </c>
      <c r="I57" s="586">
        <v>38</v>
      </c>
      <c r="J57" s="586">
        <v>14</v>
      </c>
      <c r="K57" s="348">
        <f>SUM(L57:R57)</f>
        <v>17</v>
      </c>
      <c r="L57" s="586">
        <v>2</v>
      </c>
      <c r="M57" s="586">
        <v>5</v>
      </c>
      <c r="N57" s="586" t="s">
        <v>367</v>
      </c>
      <c r="O57" s="586" t="s">
        <v>367</v>
      </c>
      <c r="P57" s="586" t="s">
        <v>367</v>
      </c>
      <c r="Q57" s="586" t="s">
        <v>367</v>
      </c>
      <c r="R57" s="586">
        <v>10</v>
      </c>
      <c r="S57" s="586" t="s">
        <v>367</v>
      </c>
      <c r="T57" s="586" t="s">
        <v>367</v>
      </c>
      <c r="U57" s="586">
        <v>28</v>
      </c>
      <c r="V57" s="351">
        <f>SUM(W57:AC57)</f>
        <v>96</v>
      </c>
      <c r="W57" s="586">
        <v>8</v>
      </c>
      <c r="X57" s="586">
        <v>43</v>
      </c>
      <c r="Y57" s="586" t="s">
        <v>367</v>
      </c>
      <c r="Z57" s="586">
        <v>1</v>
      </c>
      <c r="AA57" s="586" t="s">
        <v>367</v>
      </c>
      <c r="AB57" s="586">
        <v>2</v>
      </c>
      <c r="AC57" s="586">
        <v>42</v>
      </c>
      <c r="AD57" s="586" t="s">
        <v>367</v>
      </c>
      <c r="AE57" s="586" t="s">
        <v>367</v>
      </c>
      <c r="AF57" s="586" t="s">
        <v>367</v>
      </c>
      <c r="AG57" s="695" t="s">
        <v>367</v>
      </c>
      <c r="AH57" s="695" t="s">
        <v>367</v>
      </c>
      <c r="AI57" s="762">
        <v>207</v>
      </c>
      <c r="AJ57" s="763">
        <v>22</v>
      </c>
      <c r="AK57" s="754"/>
    </row>
    <row r="58" spans="1:37" ht="21.75" customHeight="1">
      <c r="A58" s="359"/>
      <c r="B58" s="293" t="s">
        <v>11</v>
      </c>
      <c r="C58" s="293"/>
      <c r="D58" s="366"/>
      <c r="E58" s="293"/>
      <c r="F58" s="293"/>
      <c r="G58" s="606">
        <f aca="true" t="shared" si="13" ref="G58:AJ58">SUM(G59:G61)</f>
        <v>196</v>
      </c>
      <c r="H58" s="606">
        <f t="shared" si="13"/>
        <v>0</v>
      </c>
      <c r="I58" s="606">
        <f t="shared" si="13"/>
        <v>99</v>
      </c>
      <c r="J58" s="606">
        <f t="shared" si="13"/>
        <v>106</v>
      </c>
      <c r="K58" s="356">
        <f t="shared" si="13"/>
        <v>149</v>
      </c>
      <c r="L58" s="606">
        <f t="shared" si="13"/>
        <v>91</v>
      </c>
      <c r="M58" s="606">
        <f t="shared" si="13"/>
        <v>42</v>
      </c>
      <c r="N58" s="606">
        <f t="shared" si="13"/>
        <v>0</v>
      </c>
      <c r="O58" s="606">
        <f t="shared" si="13"/>
        <v>0</v>
      </c>
      <c r="P58" s="606">
        <f t="shared" si="13"/>
        <v>0</v>
      </c>
      <c r="Q58" s="606">
        <f t="shared" si="13"/>
        <v>16</v>
      </c>
      <c r="R58" s="606">
        <f t="shared" si="13"/>
        <v>0</v>
      </c>
      <c r="S58" s="606">
        <f t="shared" si="13"/>
        <v>24</v>
      </c>
      <c r="T58" s="606">
        <f t="shared" si="13"/>
        <v>325</v>
      </c>
      <c r="U58" s="606">
        <f t="shared" si="13"/>
        <v>123</v>
      </c>
      <c r="V58" s="356">
        <f t="shared" si="13"/>
        <v>192</v>
      </c>
      <c r="W58" s="606">
        <f t="shared" si="13"/>
        <v>58</v>
      </c>
      <c r="X58" s="606">
        <f t="shared" si="13"/>
        <v>62</v>
      </c>
      <c r="Y58" s="606">
        <f t="shared" si="13"/>
        <v>6</v>
      </c>
      <c r="Z58" s="606">
        <f t="shared" si="13"/>
        <v>2</v>
      </c>
      <c r="AA58" s="606">
        <f t="shared" si="13"/>
        <v>0</v>
      </c>
      <c r="AB58" s="606">
        <f t="shared" si="13"/>
        <v>25</v>
      </c>
      <c r="AC58" s="606">
        <f t="shared" si="13"/>
        <v>39</v>
      </c>
      <c r="AD58" s="606">
        <f t="shared" si="13"/>
        <v>10</v>
      </c>
      <c r="AE58" s="606">
        <f t="shared" si="13"/>
        <v>0</v>
      </c>
      <c r="AF58" s="606">
        <f t="shared" si="13"/>
        <v>11</v>
      </c>
      <c r="AG58" s="584">
        <f t="shared" si="13"/>
        <v>2</v>
      </c>
      <c r="AH58" s="584">
        <f t="shared" si="13"/>
        <v>3</v>
      </c>
      <c r="AI58" s="758">
        <f t="shared" si="13"/>
        <v>255</v>
      </c>
      <c r="AJ58" s="759">
        <f t="shared" si="13"/>
        <v>0</v>
      </c>
      <c r="AK58" s="755"/>
    </row>
    <row r="59" spans="1:37" ht="21.75" customHeight="1">
      <c r="A59" s="347"/>
      <c r="B59" s="217"/>
      <c r="C59" s="217"/>
      <c r="D59" s="237"/>
      <c r="E59" s="217" t="s">
        <v>39</v>
      </c>
      <c r="F59" s="217"/>
      <c r="G59" s="615">
        <v>41</v>
      </c>
      <c r="H59" s="615" t="s">
        <v>367</v>
      </c>
      <c r="I59" s="615">
        <v>41</v>
      </c>
      <c r="J59" s="615">
        <v>18</v>
      </c>
      <c r="K59" s="348">
        <f>SUM(L59:R59)</f>
        <v>25</v>
      </c>
      <c r="L59" s="615">
        <v>21</v>
      </c>
      <c r="M59" s="615">
        <v>4</v>
      </c>
      <c r="N59" s="615" t="s">
        <v>367</v>
      </c>
      <c r="O59" s="615" t="s">
        <v>367</v>
      </c>
      <c r="P59" s="615" t="s">
        <v>367</v>
      </c>
      <c r="Q59" s="615" t="s">
        <v>367</v>
      </c>
      <c r="R59" s="615" t="s">
        <v>367</v>
      </c>
      <c r="S59" s="615">
        <v>8</v>
      </c>
      <c r="T59" s="615">
        <v>259</v>
      </c>
      <c r="U59" s="615">
        <v>15</v>
      </c>
      <c r="V59" s="349">
        <f>SUM(W59:AC59)</f>
        <v>40</v>
      </c>
      <c r="W59" s="615">
        <v>12</v>
      </c>
      <c r="X59" s="615">
        <v>25</v>
      </c>
      <c r="Y59" s="615">
        <v>1</v>
      </c>
      <c r="Z59" s="615">
        <v>1</v>
      </c>
      <c r="AA59" s="615" t="s">
        <v>367</v>
      </c>
      <c r="AB59" s="615">
        <v>1</v>
      </c>
      <c r="AC59" s="615" t="s">
        <v>367</v>
      </c>
      <c r="AD59" s="615" t="s">
        <v>367</v>
      </c>
      <c r="AE59" s="615" t="s">
        <v>367</v>
      </c>
      <c r="AF59" s="615">
        <v>1</v>
      </c>
      <c r="AG59" s="694" t="s">
        <v>367</v>
      </c>
      <c r="AH59" s="694" t="s">
        <v>367</v>
      </c>
      <c r="AI59" s="760">
        <v>35</v>
      </c>
      <c r="AJ59" s="761" t="s">
        <v>367</v>
      </c>
      <c r="AK59" s="754"/>
    </row>
    <row r="60" spans="1:37" ht="21.75" customHeight="1">
      <c r="A60" s="347"/>
      <c r="B60" s="217"/>
      <c r="C60" s="217"/>
      <c r="D60" s="237"/>
      <c r="E60" s="217" t="s">
        <v>46</v>
      </c>
      <c r="F60" s="217"/>
      <c r="G60" s="615">
        <v>58</v>
      </c>
      <c r="H60" s="615" t="s">
        <v>367</v>
      </c>
      <c r="I60" s="615">
        <v>58</v>
      </c>
      <c r="J60" s="615">
        <v>58</v>
      </c>
      <c r="K60" s="348">
        <f>SUM(L60:R60)</f>
        <v>64</v>
      </c>
      <c r="L60" s="615">
        <v>42</v>
      </c>
      <c r="M60" s="615">
        <v>20</v>
      </c>
      <c r="N60" s="615" t="s">
        <v>367</v>
      </c>
      <c r="O60" s="615" t="s">
        <v>367</v>
      </c>
      <c r="P60" s="615" t="s">
        <v>367</v>
      </c>
      <c r="Q60" s="615">
        <v>2</v>
      </c>
      <c r="R60" s="615" t="s">
        <v>367</v>
      </c>
      <c r="S60" s="615" t="s">
        <v>367</v>
      </c>
      <c r="T60" s="615" t="s">
        <v>367</v>
      </c>
      <c r="U60" s="615">
        <v>57</v>
      </c>
      <c r="V60" s="349">
        <f>SUM(W60:AC60)</f>
        <v>87</v>
      </c>
      <c r="W60" s="615">
        <v>33</v>
      </c>
      <c r="X60" s="615">
        <v>14</v>
      </c>
      <c r="Y60" s="615" t="s">
        <v>367</v>
      </c>
      <c r="Z60" s="615" t="s">
        <v>367</v>
      </c>
      <c r="AA60" s="615" t="s">
        <v>367</v>
      </c>
      <c r="AB60" s="615">
        <v>1</v>
      </c>
      <c r="AC60" s="615">
        <v>39</v>
      </c>
      <c r="AD60" s="615">
        <v>8</v>
      </c>
      <c r="AE60" s="615" t="s">
        <v>367</v>
      </c>
      <c r="AF60" s="615">
        <v>8</v>
      </c>
      <c r="AG60" s="694">
        <v>2</v>
      </c>
      <c r="AH60" s="694">
        <v>3</v>
      </c>
      <c r="AI60" s="760">
        <v>44</v>
      </c>
      <c r="AJ60" s="761" t="s">
        <v>367</v>
      </c>
      <c r="AK60" s="754"/>
    </row>
    <row r="61" spans="1:37" ht="21.75" customHeight="1" thickBot="1">
      <c r="A61" s="368"/>
      <c r="B61" s="369"/>
      <c r="C61" s="369"/>
      <c r="D61" s="257"/>
      <c r="E61" s="369" t="s">
        <v>55</v>
      </c>
      <c r="F61" s="369"/>
      <c r="G61" s="589">
        <v>97</v>
      </c>
      <c r="H61" s="589" t="s">
        <v>367</v>
      </c>
      <c r="I61" s="589" t="s">
        <v>367</v>
      </c>
      <c r="J61" s="589">
        <v>30</v>
      </c>
      <c r="K61" s="370">
        <f>SUM(L61:R61)</f>
        <v>60</v>
      </c>
      <c r="L61" s="589">
        <v>28</v>
      </c>
      <c r="M61" s="589">
        <v>18</v>
      </c>
      <c r="N61" s="589" t="s">
        <v>367</v>
      </c>
      <c r="O61" s="589" t="s">
        <v>367</v>
      </c>
      <c r="P61" s="589" t="s">
        <v>367</v>
      </c>
      <c r="Q61" s="589">
        <v>14</v>
      </c>
      <c r="R61" s="589" t="s">
        <v>367</v>
      </c>
      <c r="S61" s="589">
        <v>16</v>
      </c>
      <c r="T61" s="589">
        <v>66</v>
      </c>
      <c r="U61" s="589">
        <v>51</v>
      </c>
      <c r="V61" s="371">
        <f>SUM(W61:AC61)</f>
        <v>65</v>
      </c>
      <c r="W61" s="589">
        <v>13</v>
      </c>
      <c r="X61" s="589">
        <v>23</v>
      </c>
      <c r="Y61" s="589">
        <v>5</v>
      </c>
      <c r="Z61" s="589">
        <v>1</v>
      </c>
      <c r="AA61" s="589" t="s">
        <v>367</v>
      </c>
      <c r="AB61" s="589">
        <v>23</v>
      </c>
      <c r="AC61" s="589" t="s">
        <v>367</v>
      </c>
      <c r="AD61" s="589">
        <v>2</v>
      </c>
      <c r="AE61" s="589" t="s">
        <v>367</v>
      </c>
      <c r="AF61" s="589">
        <v>2</v>
      </c>
      <c r="AG61" s="697" t="s">
        <v>367</v>
      </c>
      <c r="AH61" s="697" t="s">
        <v>367</v>
      </c>
      <c r="AI61" s="764">
        <v>176</v>
      </c>
      <c r="AJ61" s="765" t="s">
        <v>367</v>
      </c>
      <c r="AK61" s="754"/>
    </row>
  </sheetData>
  <sheetProtection/>
  <mergeCells count="38">
    <mergeCell ref="V4:AC4"/>
    <mergeCell ref="U4:U6"/>
    <mergeCell ref="AA5:AA6"/>
    <mergeCell ref="S3:T3"/>
    <mergeCell ref="S4:S6"/>
    <mergeCell ref="T4:T6"/>
    <mergeCell ref="U3:AC3"/>
    <mergeCell ref="X5:X6"/>
    <mergeCell ref="Y5:Y6"/>
    <mergeCell ref="Z5:Z6"/>
    <mergeCell ref="J4:J6"/>
    <mergeCell ref="AC5:AC6"/>
    <mergeCell ref="G3:I3"/>
    <mergeCell ref="H4:I4"/>
    <mergeCell ref="H5:H6"/>
    <mergeCell ref="I5:I6"/>
    <mergeCell ref="G4:G5"/>
    <mergeCell ref="V5:V6"/>
    <mergeCell ref="J3:R3"/>
    <mergeCell ref="M5:M6"/>
    <mergeCell ref="B9:E9"/>
    <mergeCell ref="B4:B5"/>
    <mergeCell ref="E4:E5"/>
    <mergeCell ref="B7:E7"/>
    <mergeCell ref="B8:E8"/>
    <mergeCell ref="O5:O6"/>
    <mergeCell ref="K4:R4"/>
    <mergeCell ref="P5:P6"/>
    <mergeCell ref="R5:R6"/>
    <mergeCell ref="K5:K6"/>
    <mergeCell ref="N5:N6"/>
    <mergeCell ref="AG4:AG6"/>
    <mergeCell ref="AH4:AH6"/>
    <mergeCell ref="AG3:AH3"/>
    <mergeCell ref="AD3:AF3"/>
    <mergeCell ref="AD4:AD6"/>
    <mergeCell ref="AE4:AE6"/>
    <mergeCell ref="AF4:AF6"/>
  </mergeCells>
  <printOptions/>
  <pageMargins left="0.7" right="0.35433070866141736" top="0.7480314960629921" bottom="0.2755905511811024" header="0" footer="0"/>
  <pageSetup horizontalDpi="600" verticalDpi="600" orientation="portrait" pageOrder="overThenDown" paperSize="9" scale="55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兵庫県</cp:lastModifiedBy>
  <cp:lastPrinted>2009-11-13T02:02:04Z</cp:lastPrinted>
  <dcterms:created xsi:type="dcterms:W3CDTF">2000-12-13T01:32:16Z</dcterms:created>
  <dcterms:modified xsi:type="dcterms:W3CDTF">2009-11-13T02:02:09Z</dcterms:modified>
  <cp:category/>
  <cp:version/>
  <cp:contentType/>
  <cp:contentStatus/>
</cp:coreProperties>
</file>