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tabRatio="773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  <sheet name="第１４表" sheetId="15" r:id="rId15"/>
    <sheet name="第１５表" sheetId="16" r:id="rId16"/>
    <sheet name="第１６表" sheetId="17" r:id="rId17"/>
    <sheet name="第１７表" sheetId="18" r:id="rId18"/>
    <sheet name="第１８表" sheetId="19" r:id="rId19"/>
    <sheet name="第１９表" sheetId="20" r:id="rId20"/>
    <sheet name="第２０表" sheetId="21" r:id="rId21"/>
    <sheet name="第２１表" sheetId="22" r:id="rId22"/>
    <sheet name="第２２表" sheetId="23" r:id="rId23"/>
    <sheet name="第２３表" sheetId="24" r:id="rId24"/>
    <sheet name="第２４表" sheetId="25" r:id="rId25"/>
    <sheet name="第２５表" sheetId="26" r:id="rId26"/>
    <sheet name="第２６表" sheetId="27" r:id="rId27"/>
  </sheets>
  <definedNames>
    <definedName name="_xlnm.Print_Area" localSheetId="10">'第１０表'!$A$1:$BA$61</definedName>
    <definedName name="_xlnm.Print_Area" localSheetId="11">'第１１表'!$A$1:$N$59</definedName>
    <definedName name="_xlnm.Print_Area" localSheetId="12">'第１２表'!$A$1:$X$61</definedName>
    <definedName name="_xlnm.Print_Area" localSheetId="13">'第１３表'!$A$1:$AD$61</definedName>
    <definedName name="_xlnm.Print_Area" localSheetId="14">'第１４表'!$A$1:$AD$61</definedName>
    <definedName name="_xlnm.Print_Area" localSheetId="15">'第１５表'!$A$1:$AD$61</definedName>
    <definedName name="_xlnm.Print_Area" localSheetId="16">'第１６表'!$A$1:$AD$61</definedName>
    <definedName name="_xlnm.Print_Area" localSheetId="17">'第１７表'!$A$1:$AD$61</definedName>
    <definedName name="_xlnm.Print_Area" localSheetId="18">'第１８表'!$A$1:$AD$61</definedName>
    <definedName name="_xlnm.Print_Area" localSheetId="19">'第１９表'!$A$1:$AD$61</definedName>
    <definedName name="_xlnm.Print_Area" localSheetId="1">'第１表'!$A$1:$N$60</definedName>
    <definedName name="_xlnm.Print_Area" localSheetId="20">'第２０表'!$A$1:$AD$61</definedName>
    <definedName name="_xlnm.Print_Area" localSheetId="21">'第２１表'!$A$1:$AD$61</definedName>
    <definedName name="_xlnm.Print_Area" localSheetId="22">'第２２表'!$A$1:$AD$61</definedName>
    <definedName name="_xlnm.Print_Area" localSheetId="23">'第２３表'!$A$1:$AL$62</definedName>
    <definedName name="_xlnm.Print_Area" localSheetId="24">'第２４表'!$A$1:$AL$62</definedName>
    <definedName name="_xlnm.Print_Area" localSheetId="25">'第２５表'!$A$1:$AD$61</definedName>
    <definedName name="_xlnm.Print_Area" localSheetId="26">'第２６表'!$A$1:$AD$61</definedName>
    <definedName name="_xlnm.Print_Area" localSheetId="2">'第２表'!$A$1:$V$60</definedName>
    <definedName name="_xlnm.Print_Area" localSheetId="3">'第３表'!$A$1:$P$63</definedName>
    <definedName name="_xlnm.Print_Area" localSheetId="4">'第４表'!$A$1:$R$61</definedName>
    <definedName name="_xlnm.Print_Area" localSheetId="5">'第５表'!$A$1:$R$61</definedName>
    <definedName name="_xlnm.Print_Area" localSheetId="6">'第６表'!$A$1:$T$62</definedName>
    <definedName name="_xlnm.Print_Area" localSheetId="7">'第７表'!$A$1:$T$62</definedName>
    <definedName name="_xlnm.Print_Area" localSheetId="8">'第８表'!$A$1:$Y$61</definedName>
    <definedName name="_xlnm.Print_Area" localSheetId="9">'第９表'!$A$1:$Y$61</definedName>
  </definedNames>
  <calcPr fullCalcOnLoad="1"/>
</workbook>
</file>

<file path=xl/sharedStrings.xml><?xml version="1.0" encoding="utf-8"?>
<sst xmlns="http://schemas.openxmlformats.org/spreadsheetml/2006/main" count="3122" uniqueCount="399">
  <si>
    <t>　　</t>
  </si>
  <si>
    <t>神戸市</t>
  </si>
  <si>
    <t>姫路市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</si>
  <si>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</si>
  <si>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</si>
  <si>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</si>
  <si>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</si>
  <si>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</si>
  <si>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</si>
  <si>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</si>
  <si>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</si>
  <si>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</si>
  <si>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</t>
  </si>
  <si>
    <t>加古川市</t>
  </si>
  <si>
    <t>稲美町</t>
  </si>
  <si>
    <t>播磨町</t>
  </si>
  <si>
    <t>西脇市</t>
  </si>
  <si>
    <t>三木市</t>
  </si>
  <si>
    <t>高砂市</t>
  </si>
  <si>
    <t>加西市</t>
  </si>
  <si>
    <t>社</t>
  </si>
  <si>
    <t>小野市</t>
  </si>
  <si>
    <t>太子町</t>
  </si>
  <si>
    <t>相生市</t>
  </si>
  <si>
    <t>赤穂市</t>
  </si>
  <si>
    <t>上郡町</t>
  </si>
  <si>
    <t>市川町</t>
  </si>
  <si>
    <t>福崎町</t>
  </si>
  <si>
    <t>佐用町</t>
  </si>
  <si>
    <t>豊岡市</t>
  </si>
  <si>
    <t>和田山</t>
  </si>
  <si>
    <t>洲本市</t>
  </si>
  <si>
    <t>結　果　別　人　員</t>
  </si>
  <si>
    <t>保健所</t>
  </si>
  <si>
    <t>市　町</t>
  </si>
  <si>
    <t>４０歳</t>
  </si>
  <si>
    <t>４５歳</t>
  </si>
  <si>
    <t>５０歳</t>
  </si>
  <si>
    <t>５５歳</t>
  </si>
  <si>
    <t>６０歳</t>
  </si>
  <si>
    <t>６５歳</t>
  </si>
  <si>
    <t>７０歳</t>
  </si>
  <si>
    <t>７５歳</t>
  </si>
  <si>
    <t>８０歳</t>
  </si>
  <si>
    <t>異  常</t>
  </si>
  <si>
    <t>がんで</t>
  </si>
  <si>
    <t>がんの</t>
  </si>
  <si>
    <t>がん以外</t>
  </si>
  <si>
    <t>計</t>
  </si>
  <si>
    <t>～</t>
  </si>
  <si>
    <t>あった</t>
  </si>
  <si>
    <t>疑いの</t>
  </si>
  <si>
    <t>の疾患で</t>
  </si>
  <si>
    <t>未把握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</si>
  <si>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</si>
  <si>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</si>
  <si>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</si>
  <si>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</si>
  <si>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</si>
  <si>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</si>
  <si>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</si>
  <si>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</si>
  <si>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以  上</t>
  </si>
  <si>
    <t>認めず</t>
  </si>
  <si>
    <t>者</t>
  </si>
  <si>
    <t>ある者</t>
  </si>
  <si>
    <t>あった者</t>
  </si>
  <si>
    <t>受　診　者　数　（年度中）</t>
  </si>
  <si>
    <t>１５－（８）－０１</t>
  </si>
  <si>
    <t>１５－（８）－０２</t>
  </si>
  <si>
    <t>１５－（８）－０３</t>
  </si>
  <si>
    <t>１５－（８）－０４</t>
  </si>
  <si>
    <t>未受診者</t>
  </si>
  <si>
    <t>４４歳</t>
  </si>
  <si>
    <t>５４歳</t>
  </si>
  <si>
    <t>６４歳</t>
  </si>
  <si>
    <t>７４歳</t>
  </si>
  <si>
    <t>７９歳</t>
  </si>
  <si>
    <t>受　診　者　数　（年度中）</t>
  </si>
  <si>
    <t>要　精　密　検　査　（年度中）</t>
  </si>
  <si>
    <t>４５歳</t>
  </si>
  <si>
    <t>５５歳</t>
  </si>
  <si>
    <t>６５歳</t>
  </si>
  <si>
    <t>７０歳</t>
  </si>
  <si>
    <t>７５歳</t>
  </si>
  <si>
    <t>８０歳</t>
  </si>
  <si>
    <t>１５－（８）－０１</t>
  </si>
  <si>
    <t>受　診　者　数　（年度中）</t>
  </si>
  <si>
    <t>受　診　者　数　（年度中）</t>
  </si>
  <si>
    <t>受　診　者　数　（年度中）</t>
  </si>
  <si>
    <t>４５歳</t>
  </si>
  <si>
    <t>５５歳</t>
  </si>
  <si>
    <t>６５歳</t>
  </si>
  <si>
    <t>７０歳</t>
  </si>
  <si>
    <t>７５歳</t>
  </si>
  <si>
    <t>８０歳</t>
  </si>
  <si>
    <t>４４歳</t>
  </si>
  <si>
    <t>５４歳</t>
  </si>
  <si>
    <t>６４歳</t>
  </si>
  <si>
    <t>７４歳</t>
  </si>
  <si>
    <t>７９歳</t>
  </si>
  <si>
    <t>受　診　者　数　（年度中）</t>
  </si>
  <si>
    <t>４５歳</t>
  </si>
  <si>
    <t>５５歳</t>
  </si>
  <si>
    <t>６５歳</t>
  </si>
  <si>
    <t>７０歳</t>
  </si>
  <si>
    <t>７５歳</t>
  </si>
  <si>
    <t>８０歳</t>
  </si>
  <si>
    <t>４４歳</t>
  </si>
  <si>
    <t>５４歳</t>
  </si>
  <si>
    <t>６４歳</t>
  </si>
  <si>
    <t>７４歳</t>
  </si>
  <si>
    <t>７９歳</t>
  </si>
  <si>
    <t>１５－（８）－０４</t>
  </si>
  <si>
    <t>受　診　者　数　（年度中）</t>
  </si>
  <si>
    <t>１５－（８）－０４</t>
  </si>
  <si>
    <t>受　診　者　数　（年度中）</t>
  </si>
  <si>
    <t>丹波市</t>
  </si>
  <si>
    <t>南あわじ市</t>
  </si>
  <si>
    <t>神戸市</t>
  </si>
  <si>
    <t>姫路市</t>
  </si>
  <si>
    <t>尼崎市</t>
  </si>
  <si>
    <t>西宮市</t>
  </si>
  <si>
    <t>芦屋</t>
  </si>
  <si>
    <t>伊丹</t>
  </si>
  <si>
    <t>宝塚</t>
  </si>
  <si>
    <t>明石</t>
  </si>
  <si>
    <t>加東市</t>
  </si>
  <si>
    <t>多　可　町</t>
  </si>
  <si>
    <t>龍野</t>
  </si>
  <si>
    <t>宍粟市</t>
  </si>
  <si>
    <t>たつの市</t>
  </si>
  <si>
    <t>赤穂</t>
  </si>
  <si>
    <t>福崎</t>
  </si>
  <si>
    <t>神河町</t>
  </si>
  <si>
    <t>豊岡</t>
  </si>
  <si>
    <t>香美町</t>
  </si>
  <si>
    <t>新温泉町</t>
  </si>
  <si>
    <t>養父市</t>
  </si>
  <si>
    <t>朝来市</t>
  </si>
  <si>
    <t>柏原</t>
  </si>
  <si>
    <t>篠山市</t>
  </si>
  <si>
    <t>洲本</t>
  </si>
  <si>
    <t>淡路市</t>
  </si>
  <si>
    <t>篠山市</t>
  </si>
  <si>
    <t>第１３表　胃がん検診実施状況、保健所・市町別（男）</t>
  </si>
  <si>
    <t>第１４表　胃がん検診実施状況、保健所・市町別（女）</t>
  </si>
  <si>
    <t>第１５表　大腸がん検診実施状況、保健所・市町別（男）</t>
  </si>
  <si>
    <t>第１６表　大腸がん検診実施状況、保健所・市町別（女）</t>
  </si>
  <si>
    <t>第１７表　肺がん検診（胸部エックス線のみ）実施状況、保健所・市町別（男）</t>
  </si>
  <si>
    <t>第１８表　肺がん検診（胸部エックス線のみ）実施状況、保健所・市町別（女）</t>
  </si>
  <si>
    <t xml:space="preserve">第１９表　肺がん検診（喀痰細胞診のみ）実施状況、保健所・市町別（男） </t>
  </si>
  <si>
    <t xml:space="preserve">第２０表　肺がん検診（喀痰細胞診のみ）実施状況、保健所・市町別（女） </t>
  </si>
  <si>
    <t>第２１表　肺がん検診（胸部エックス線検査及び喀痰細胞診）実施状況、  保健所・市町別（男）</t>
  </si>
  <si>
    <t xml:space="preserve">第２２表　肺がん検診（胸部エックス線検査及び喀痰細胞診）実施状況、  保健所・市町別（女） </t>
  </si>
  <si>
    <t>平成16年度</t>
  </si>
  <si>
    <t>第２３表　子宮がん検診〈頚部〉実施状況、保健所・市町別</t>
  </si>
  <si>
    <t>要　　　精　　　密　　　検　　　査　（　年　度　中　）</t>
  </si>
  <si>
    <t>多可町</t>
  </si>
  <si>
    <t>　注）平成16年は「頚部のみ」の数値を計上している。</t>
  </si>
  <si>
    <t>第２４表　子宮がん検診〈体部〉実施状況、保健所・市町別</t>
  </si>
  <si>
    <t>　注）平成16年は「頚部及び体部」の数値を計上している。</t>
  </si>
  <si>
    <t>第２５表　乳がん検診〈視触診方式〉実施状況、保健所・市町別</t>
  </si>
  <si>
    <t>第２６表　乳がん検診〈視触診方式及びマンモグラフィ〉実施状況、保健所・市町別</t>
  </si>
  <si>
    <t>１５－（８）－０５</t>
  </si>
  <si>
    <t>受　　　診　　　者　　　数　　（　年　度　中　）</t>
  </si>
  <si>
    <t>２０歳</t>
  </si>
  <si>
    <t>２５歳</t>
  </si>
  <si>
    <t>３０歳</t>
  </si>
  <si>
    <t>３５歳</t>
  </si>
  <si>
    <t>４５歳</t>
  </si>
  <si>
    <t>５５歳</t>
  </si>
  <si>
    <t>６５歳</t>
  </si>
  <si>
    <t>７０歳</t>
  </si>
  <si>
    <t>７５歳</t>
  </si>
  <si>
    <t>８０歳</t>
  </si>
  <si>
    <t>２４歳</t>
  </si>
  <si>
    <t>２９歳</t>
  </si>
  <si>
    <t>３４歳</t>
  </si>
  <si>
    <t>３９歳</t>
  </si>
  <si>
    <t>４４歳</t>
  </si>
  <si>
    <t>５４歳</t>
  </si>
  <si>
    <t>６４歳</t>
  </si>
  <si>
    <t>７４歳</t>
  </si>
  <si>
    <t>７９歳</t>
  </si>
  <si>
    <t>養父市</t>
  </si>
  <si>
    <t>篠山市</t>
  </si>
  <si>
    <t>１５－（８）－０５</t>
  </si>
  <si>
    <t>受　　　診　　　者　　　数　　（　年　度　中　）</t>
  </si>
  <si>
    <t>１５－（８）－０６</t>
  </si>
  <si>
    <t>受　　　診　　　者　　　数　　（　年　度　中　）</t>
  </si>
  <si>
    <t>第１表　老人保健事業等の対象者数・保健所・市町別</t>
  </si>
  <si>
    <t>基本健康診査</t>
  </si>
  <si>
    <t>胃がん</t>
  </si>
  <si>
    <t>肺がん</t>
  </si>
  <si>
    <t>大腸がん</t>
  </si>
  <si>
    <t>子宮がん</t>
  </si>
  <si>
    <t>乳がん</t>
  </si>
  <si>
    <t>男</t>
  </si>
  <si>
    <t>女</t>
  </si>
  <si>
    <t>平成16年度</t>
  </si>
  <si>
    <t>第２表　基本健康診査及びがん検診対象者数・受診者数・受診率・保健所・市町別</t>
  </si>
  <si>
    <t>保健所</t>
  </si>
  <si>
    <t>市　町</t>
  </si>
  <si>
    <t>対　　　象　　　者　　　数</t>
  </si>
  <si>
    <t>　受　　　診　　　者　　　数</t>
  </si>
  <si>
    <t>受　　　診　　　率　　　（％）</t>
  </si>
  <si>
    <t>乳がん</t>
  </si>
  <si>
    <t>...</t>
  </si>
  <si>
    <t>１５（１）－０１</t>
  </si>
  <si>
    <t>　注）「...」については対象者が未把握のものである。</t>
  </si>
  <si>
    <t>第３表　医療受給者証及び健康手帳の交付状況、保健所・市町別</t>
  </si>
  <si>
    <t>６５歳～</t>
  </si>
  <si>
    <t>１５（１）－０２，０３</t>
  </si>
  <si>
    <t>医療受給資格者への医療受給者証の交付状況</t>
  </si>
  <si>
    <t>医療受給資格者以外の者</t>
  </si>
  <si>
    <t>への健康手帳の交付状況</t>
  </si>
  <si>
    <t>新規交付（年度中）</t>
  </si>
  <si>
    <t>資格喪失（年度中）</t>
  </si>
  <si>
    <t>年度末現在数</t>
  </si>
  <si>
    <t>７５歳</t>
  </si>
  <si>
    <t>７５ 歳</t>
  </si>
  <si>
    <t>以　上</t>
  </si>
  <si>
    <t>７４歳＊</t>
  </si>
  <si>
    <t>７４歳</t>
  </si>
  <si>
    <t>＊法第２５条第１項第２号該当者</t>
  </si>
  <si>
    <t>第４表　個別健康教育実施人員、集団健康教育開催回数・参加延人員、保健所・市町別</t>
  </si>
  <si>
    <t>個　別　健　康　教　育</t>
  </si>
  <si>
    <t>集　　 　 　　団　 　 　 　健　 　 　　　康　　  　　　教　　  　　　育</t>
  </si>
  <si>
    <t>基本健康診査要指導者</t>
  </si>
  <si>
    <t>要医療者で医師が必要と認めた者</t>
  </si>
  <si>
    <t>歯周疾患</t>
  </si>
  <si>
    <t>骨粗鬆症</t>
  </si>
  <si>
    <t>病　態　別</t>
  </si>
  <si>
    <t>薬</t>
  </si>
  <si>
    <t>一　　　般</t>
  </si>
  <si>
    <t>指導を開始</t>
  </si>
  <si>
    <t>指導を終了</t>
  </si>
  <si>
    <t>参　加</t>
  </si>
  <si>
    <t>し　た　者</t>
  </si>
  <si>
    <t>延人員</t>
  </si>
  <si>
    <t>１５（２）</t>
  </si>
  <si>
    <t>開　催</t>
  </si>
  <si>
    <t>回　数</t>
  </si>
  <si>
    <t>第５表　健康相談開催回数・被指導延人員、保健所・市町別</t>
  </si>
  <si>
    <t>被指導</t>
  </si>
  <si>
    <t>１５（３）</t>
  </si>
  <si>
    <t>重　　　　　　点　　　　　　健　　　　　　康　　　　　　相　　　　　　談</t>
  </si>
  <si>
    <t>総合健康相談</t>
  </si>
  <si>
    <t>高　血　圧</t>
  </si>
  <si>
    <t>高脂血症</t>
  </si>
  <si>
    <t>糖　尿　病</t>
  </si>
  <si>
    <t>骨粗鬆症</t>
  </si>
  <si>
    <t>開　催</t>
  </si>
  <si>
    <t>回　数</t>
  </si>
  <si>
    <t>第６表  基本健康診査受診者数・指導区分別実人員、保健所・市町別（男）</t>
  </si>
  <si>
    <t>受　　　　診　　　　者　　　　数　（　年　度　中　）</t>
  </si>
  <si>
    <t>生活機能の著しい低下を認める者</t>
  </si>
  <si>
    <t>異　常</t>
  </si>
  <si>
    <t>要指導</t>
  </si>
  <si>
    <t>要医療</t>
  </si>
  <si>
    <t>第７表  基本健康診査受診者数・指導区分別実人員、保健所・市町別（女）</t>
  </si>
  <si>
    <t>健康度評　　　価事業実　　　施延人員</t>
  </si>
  <si>
    <t>生活習慣　　　改善被指　　　導延人員</t>
  </si>
  <si>
    <t>基　本　健　康　診　査</t>
  </si>
  <si>
    <t>介護家族　　　訪問基本　　　健康診査</t>
  </si>
  <si>
    <t>市  町</t>
  </si>
  <si>
    <t>４０歳</t>
  </si>
  <si>
    <t>５０歳</t>
  </si>
  <si>
    <t>６０歳</t>
  </si>
  <si>
    <t>６５歳</t>
  </si>
  <si>
    <t>７０歳</t>
  </si>
  <si>
    <t>７５歳</t>
  </si>
  <si>
    <t>個　別</t>
  </si>
  <si>
    <t>集　団</t>
  </si>
  <si>
    <t>訪問基本</t>
  </si>
  <si>
    <t>健康診査</t>
  </si>
  <si>
    <t>４９歳</t>
  </si>
  <si>
    <t>５９歳</t>
  </si>
  <si>
    <t>６４歳</t>
  </si>
  <si>
    <t>６９歳</t>
  </si>
  <si>
    <t>７４歳</t>
  </si>
  <si>
    <t>（再掲）</t>
  </si>
  <si>
    <t>１５（４）－０１</t>
  </si>
  <si>
    <t>指導区分別実人員</t>
  </si>
  <si>
    <t>～</t>
  </si>
  <si>
    <t>第８表 基本健康診査の主な検査項目別の受診者数及び検査結果別人員、保健所・市町別（男）</t>
  </si>
  <si>
    <t>　血　　　　　　　圧</t>
  </si>
  <si>
    <t>　総コレステロール</t>
  </si>
  <si>
    <t>　糖　尿　病</t>
  </si>
  <si>
    <t>肝疾患</t>
  </si>
  <si>
    <t>腎機能障害</t>
  </si>
  <si>
    <t>低栄養（疑いを含む）</t>
  </si>
  <si>
    <t>(疑いを</t>
  </si>
  <si>
    <t>吸って        いない</t>
  </si>
  <si>
    <t>吸っている（２０本    未満）</t>
  </si>
  <si>
    <t>吸っている（２０本    以上）</t>
  </si>
  <si>
    <t>BMI18.5未満</t>
  </si>
  <si>
    <t>血清アルブミン</t>
  </si>
  <si>
    <t>（再　　　掲）</t>
  </si>
  <si>
    <t>（再　掲）</t>
  </si>
  <si>
    <t>含む）</t>
  </si>
  <si>
    <t>うちアルコール性（疑いを  含む）</t>
  </si>
  <si>
    <t>正　常　　高　値</t>
  </si>
  <si>
    <t>軽　症　　高血圧</t>
  </si>
  <si>
    <t>中等度　　高血圧</t>
  </si>
  <si>
    <t>重　症　　高血圧</t>
  </si>
  <si>
    <t>要指導
（ａ）</t>
  </si>
  <si>
    <t>要指導
（ｂ）</t>
  </si>
  <si>
    <t>要医療</t>
  </si>
  <si>
    <t>要指導</t>
  </si>
  <si>
    <t>第９表 基本健康診査の主な検査項目別の受診者数及び検査結果別人員、保健所・市町別（女）</t>
  </si>
  <si>
    <t>吸って      いない</t>
  </si>
  <si>
    <t>１５（４）</t>
  </si>
  <si>
    <t>市　町</t>
  </si>
  <si>
    <t>貧  血</t>
  </si>
  <si>
    <t>た　　ば　　こ</t>
  </si>
  <si>
    <t>肝疾患</t>
  </si>
  <si>
    <t>・・・</t>
  </si>
  <si>
    <t>第１０表　歯周疾患検診、骨粗鬆症検診実施状況、保健所・市町別</t>
  </si>
  <si>
    <t>１５－（５）</t>
  </si>
  <si>
    <t>保健所</t>
  </si>
  <si>
    <t>市　町</t>
  </si>
  <si>
    <t>歯　周　疾　患　検　診</t>
  </si>
  <si>
    <t>骨　粗　鬆　症　検　診</t>
  </si>
  <si>
    <t>受　診　者　数</t>
  </si>
  <si>
    <t>結　果　別　人　員</t>
  </si>
  <si>
    <t>受診者数(女)</t>
  </si>
  <si>
    <t>男</t>
  </si>
  <si>
    <t>女</t>
  </si>
  <si>
    <t>要精検者</t>
  </si>
  <si>
    <t>要指導者</t>
  </si>
  <si>
    <t>異常認めず</t>
  </si>
  <si>
    <t>４０歳</t>
  </si>
  <si>
    <t>５０歳</t>
  </si>
  <si>
    <t>６０歳</t>
  </si>
  <si>
    <t>７０歳</t>
  </si>
  <si>
    <t>４５歳</t>
  </si>
  <si>
    <t>５５歳</t>
  </si>
  <si>
    <t>６５歳</t>
  </si>
  <si>
    <t>第１１表　機能訓練実施状況、保健所・市町別</t>
  </si>
  <si>
    <t>１５－（６）</t>
  </si>
  <si>
    <t>実施施設数</t>
  </si>
  <si>
    <t>実施回数</t>
  </si>
  <si>
    <t>機能訓練被指導人員</t>
  </si>
  <si>
    <t>従　　　事　　　者　　　延　　　人　　　員</t>
  </si>
  <si>
    <t>実人員</t>
  </si>
  <si>
    <t>延人員</t>
  </si>
  <si>
    <t>医    師</t>
  </si>
  <si>
    <t>理学療法士</t>
  </si>
  <si>
    <t>作業療法士</t>
  </si>
  <si>
    <t>保健師</t>
  </si>
  <si>
    <t>看護師</t>
  </si>
  <si>
    <t>その他</t>
  </si>
  <si>
    <t>被　　訪　　問　　指　　導　　人　　員</t>
  </si>
  <si>
    <t>第１２表　被訪問指導実人員・延人員、保健所・市町別</t>
  </si>
  <si>
    <t>１５－（７）</t>
  </si>
  <si>
    <t>訪　問　指　導　従　事　者　延　人　員</t>
  </si>
  <si>
    <t>実　　　　　人　　　　　員</t>
  </si>
  <si>
    <t>延　　　　　人　　　　　員</t>
  </si>
  <si>
    <t>要指導者等</t>
  </si>
  <si>
    <t>個別健康</t>
  </si>
  <si>
    <t>閉じこも</t>
  </si>
  <si>
    <t>介護家族者</t>
  </si>
  <si>
    <t>寝たきり者</t>
  </si>
  <si>
    <t>認知症の者</t>
  </si>
  <si>
    <t>医  師</t>
  </si>
  <si>
    <t>栄養士</t>
  </si>
  <si>
    <t>歯科衛生士</t>
  </si>
  <si>
    <t>教育対象者</t>
  </si>
  <si>
    <t>り 予 防</t>
  </si>
  <si>
    <t>第　１表　　老人保健事業等の対象者数・保健所・市町別</t>
  </si>
  <si>
    <t>第　２表　　基本健康診査及びがん検診対象者数・受診者数・受診率・保健所・市町別</t>
  </si>
  <si>
    <t>第　３表　　医療受給者証及び健康手帳の交付状況、保健所・市町別</t>
  </si>
  <si>
    <t>第　４表　　個別健康教育実施人員、集団健康教育開催回数・参加延人員、保健所・市町別</t>
  </si>
  <si>
    <t>第　５表　　健康相談開催回数・被指導延人員、保健所・市町別</t>
  </si>
  <si>
    <t>第　６表  　基本健康診査受診者数・指導区分別実人員、保健所・市町別（男）</t>
  </si>
  <si>
    <t>第　７表  　基本健康診査受診者数・指導区分別実人員、保健所・市町別（女）</t>
  </si>
  <si>
    <t>第　８表  　基本健康診査の主な検査項目別の受診者数及び検査結果別人員、保健所・市町別（男）</t>
  </si>
  <si>
    <t>第　９表 　 基本健康診査の主な検査項目別の受診者数及び検査結果別人員、保健所・市町別（女）</t>
  </si>
  <si>
    <t>第１０表　　歯周疾患検診、骨粗鬆症検診実施状況、保健所・市町別</t>
  </si>
  <si>
    <t>第１１表　　機能訓練実施状況、保健所・市町別</t>
  </si>
  <si>
    <t>第１２表　　被訪問指導実人員・延人員、保健所・市町別</t>
  </si>
  <si>
    <t>第１３表　　胃がん検診実施状況、保健所・市町別（男）</t>
  </si>
  <si>
    <t>第１４表　　胃がん検診実施状況、保健所・市町別（女）</t>
  </si>
  <si>
    <t>第１５表　　大腸がん検診実施状況、保健所・市町別（男）</t>
  </si>
  <si>
    <t>第１６表　　大腸がん検診実施状況、保健所・市町別（女）</t>
  </si>
  <si>
    <t>第１７表　　肺がん検診（胸部エックス線のみ）実施状況、保健所・市町別（男）</t>
  </si>
  <si>
    <t>第１８表　　肺がん検診（胸部エックス線のみ）実施状況、保健所・市町別（女）</t>
  </si>
  <si>
    <t xml:space="preserve">第１９表　　肺がん検診（喀痰細胞診のみ）実施状況、保健所・市町別（男） </t>
  </si>
  <si>
    <t xml:space="preserve">第２０表　　肺がん検診（喀痰細胞診のみ）実施状況、保健所・市町別（女） </t>
  </si>
  <si>
    <t>第２１表　　肺がん検診（胸部エックス線検査及び喀痰細胞診）実施状況、  保健所・市町別（男）</t>
  </si>
  <si>
    <t xml:space="preserve">第２２表　　肺がん検診（胸部エックス線検査及び喀痰細胞診）実施状況、  保健所・市町別（女） </t>
  </si>
  <si>
    <t>第２３表　　子宮がん検診〈頚部〉実施状況、保健所・市町別</t>
  </si>
  <si>
    <t>第２４表　　子宮がん検診〈体部〉実施状況、保健所・市町別</t>
  </si>
  <si>
    <t>第２５表　　乳がん検診〈視触診方式〉実施状況、保健所・市町別</t>
  </si>
  <si>
    <t>第２６表　　乳がん検診〈視触診方式及びマンモグラフィ〉実施状況、保健所・市町別</t>
  </si>
  <si>
    <t>第５章　地域保健・老人保健事業報告　第３節</t>
  </si>
  <si>
    <t>　注）「受診者数」の「子宮がん」は平成16年は「頚部のみ」、「頚部及び体部」の数値を計上している。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</si>
</sst>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;_ * \-#,##0;_ * &quot;- &quot;;_ @"/>
    <numFmt numFmtId="178" formatCode="_ * #,##0;_ * \-#,##0;_ * &quot;-&quot;;_ @"/>
    <numFmt numFmtId="179" formatCode="#,##0_);[Red]\(#,##0\)"/>
    <numFmt numFmtId="180" formatCode="_ * #,##0.0;_ * \-#,##0.0;_ * &quot;- &quot;;_ @"/>
    <numFmt numFmtId="181" formatCode="0.00_);[Red]\(0.00\)"/>
    <numFmt numFmtId="182" formatCode="0.0_);[Red]\(0.0\)"/>
    <numFmt numFmtId="183" formatCode="_ * #,##0.0_ ;_ * \-#,##0.0_ ;_ * &quot;-&quot;?_ ;_ @_ "/>
    <numFmt numFmtId="184" formatCode="0.0_ "/>
  </numFmts>
  <fonts count="5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ゴシック"/>
      <family val="3"/>
    </font>
    <font>
      <sz val="12"/>
      <color indexed="12"/>
      <name val="ＭＳ 明朝"/>
      <family val="1"/>
    </font>
    <font>
      <b/>
      <sz val="24"/>
      <name val="ＭＳ 明朝"/>
      <family val="1"/>
    </font>
    <font>
      <b/>
      <sz val="26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sz val="13"/>
      <color indexed="12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b/>
      <sz val="22"/>
      <name val="ＭＳ 明朝"/>
      <family val="1"/>
    </font>
    <font>
      <sz val="26"/>
      <name val="ＭＳ 明朝"/>
      <family val="1"/>
    </font>
    <font>
      <sz val="2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28"/>
      <name val="ＭＳ 明朝"/>
      <family val="1"/>
    </font>
    <font>
      <sz val="28"/>
      <name val="ＭＳ 明朝"/>
      <family val="1"/>
    </font>
    <font>
      <sz val="28"/>
      <name val="ＭＳ Ｐゴシック"/>
      <family val="3"/>
    </font>
    <font>
      <b/>
      <sz val="12"/>
      <color indexed="10"/>
      <name val="ＭＳ Ｐゴシック"/>
      <family val="3"/>
    </font>
    <font>
      <b/>
      <sz val="13"/>
      <color indexed="12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727">
    <xf numFmtId="0" fontId="0" fillId="0" borderId="0" xfId="0" applyAlignment="1">
      <alignment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2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distributed" vertical="center" wrapText="1"/>
    </xf>
    <xf numFmtId="3" fontId="5" fillId="0" borderId="17" xfId="0" applyNumberFormat="1" applyFont="1" applyFill="1" applyBorder="1" applyAlignment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 wrapText="1"/>
    </xf>
    <xf numFmtId="178" fontId="7" fillId="0" borderId="17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Alignment="1">
      <alignment vertical="center" wrapText="1"/>
    </xf>
    <xf numFmtId="3" fontId="5" fillId="0" borderId="16" xfId="0" applyNumberFormat="1" applyFont="1" applyFill="1" applyBorder="1" applyAlignment="1" quotePrefix="1">
      <alignment horizontal="distributed" vertical="center" wrapText="1"/>
    </xf>
    <xf numFmtId="3" fontId="5" fillId="0" borderId="17" xfId="0" applyNumberFormat="1" applyFont="1" applyFill="1" applyBorder="1" applyAlignment="1" quotePrefix="1">
      <alignment horizontal="distributed" vertical="center" wrapText="1"/>
    </xf>
    <xf numFmtId="3" fontId="5" fillId="0" borderId="19" xfId="0" applyNumberFormat="1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7" fillId="0" borderId="10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>
      <alignment horizontal="distributed" vertical="center" wrapText="1"/>
      <protection/>
    </xf>
    <xf numFmtId="3" fontId="5" fillId="0" borderId="18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>
      <alignment horizontal="distributed" vertical="center" wrapText="1"/>
      <protection/>
    </xf>
    <xf numFmtId="3" fontId="5" fillId="0" borderId="21" xfId="0" applyNumberFormat="1" applyFont="1" applyFill="1" applyBorder="1" applyAlignment="1" applyProtection="1">
      <alignment horizontal="distributed" vertical="center" wrapText="1"/>
      <protection/>
    </xf>
    <xf numFmtId="3" fontId="5" fillId="0" borderId="22" xfId="0" applyNumberFormat="1" applyFont="1" applyFill="1" applyBorder="1" applyAlignment="1" applyProtection="1">
      <alignment horizontal="distributed" vertical="center" wrapText="1"/>
      <protection/>
    </xf>
    <xf numFmtId="3" fontId="5" fillId="0" borderId="23" xfId="0" applyNumberFormat="1" applyFont="1" applyFill="1" applyBorder="1" applyAlignment="1" applyProtection="1">
      <alignment horizontal="distributed" vertical="center" wrapText="1"/>
      <protection/>
    </xf>
    <xf numFmtId="178" fontId="7" fillId="0" borderId="24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>
      <alignment horizontal="distributed" vertical="center" wrapText="1"/>
    </xf>
    <xf numFmtId="3" fontId="5" fillId="0" borderId="25" xfId="0" applyNumberFormat="1" applyFont="1" applyFill="1" applyBorder="1" applyAlignment="1">
      <alignment horizontal="distributed" vertical="center" wrapText="1"/>
    </xf>
    <xf numFmtId="178" fontId="7" fillId="0" borderId="26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27" xfId="0" applyNumberFormat="1" applyFont="1" applyFill="1" applyBorder="1" applyAlignment="1" applyProtection="1">
      <alignment vertical="center" wrapText="1"/>
      <protection/>
    </xf>
    <xf numFmtId="3" fontId="5" fillId="0" borderId="28" xfId="0" applyNumberFormat="1" applyFont="1" applyFill="1" applyBorder="1" applyAlignment="1" applyProtection="1">
      <alignment vertical="center" wrapText="1"/>
      <protection/>
    </xf>
    <xf numFmtId="3" fontId="5" fillId="0" borderId="29" xfId="0" applyNumberFormat="1" applyFont="1" applyFill="1" applyBorder="1" applyAlignment="1">
      <alignment horizontal="distributed" vertical="center" wrapText="1"/>
    </xf>
    <xf numFmtId="3" fontId="5" fillId="0" borderId="30" xfId="0" applyNumberFormat="1" applyFont="1" applyFill="1" applyBorder="1" applyAlignment="1" applyProtection="1">
      <alignment vertical="center" wrapText="1"/>
      <protection/>
    </xf>
    <xf numFmtId="178" fontId="7" fillId="0" borderId="31" xfId="0" applyNumberFormat="1" applyFont="1" applyFill="1" applyBorder="1" applyAlignment="1" applyProtection="1">
      <alignment vertical="center" wrapText="1"/>
      <protection/>
    </xf>
    <xf numFmtId="3" fontId="5" fillId="0" borderId="32" xfId="0" applyNumberFormat="1" applyFont="1" applyFill="1" applyBorder="1" applyAlignment="1" applyProtection="1">
      <alignment horizontal="distributed" vertical="center" wrapText="1"/>
      <protection/>
    </xf>
    <xf numFmtId="3" fontId="5" fillId="0" borderId="13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33" xfId="0" applyNumberFormat="1" applyFont="1" applyFill="1" applyBorder="1" applyAlignment="1">
      <alignment horizontal="distributed" vertical="center" wrapText="1"/>
    </xf>
    <xf numFmtId="3" fontId="5" fillId="0" borderId="34" xfId="0" applyNumberFormat="1" applyFont="1" applyFill="1" applyBorder="1" applyAlignment="1">
      <alignment horizontal="distributed" vertical="center" wrapText="1"/>
    </xf>
    <xf numFmtId="3" fontId="5" fillId="0" borderId="35" xfId="0" applyNumberFormat="1" applyFont="1" applyFill="1" applyBorder="1" applyAlignment="1">
      <alignment horizontal="distributed" vertical="center" wrapText="1"/>
    </xf>
    <xf numFmtId="178" fontId="7" fillId="0" borderId="36" xfId="0" applyNumberFormat="1" applyFont="1" applyFill="1" applyBorder="1" applyAlignment="1" applyProtection="1">
      <alignment vertical="center" wrapText="1"/>
      <protection/>
    </xf>
    <xf numFmtId="177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3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3" fontId="8" fillId="0" borderId="0" xfId="0" applyNumberFormat="1" applyFont="1" applyFill="1" applyAlignment="1" quotePrefix="1">
      <alignment horizontal="left" vertical="center"/>
    </xf>
    <xf numFmtId="3" fontId="9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Fill="1" applyAlignment="1">
      <alignment horizontal="left"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horizontal="center" vertical="top"/>
    </xf>
    <xf numFmtId="3" fontId="5" fillId="0" borderId="43" xfId="0" applyNumberFormat="1" applyFont="1" applyFill="1" applyBorder="1" applyAlignment="1">
      <alignment horizontal="center" vertical="top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44" xfId="0" applyNumberFormat="1" applyFont="1" applyFill="1" applyBorder="1" applyAlignment="1">
      <alignment horizontal="center" vertical="top"/>
    </xf>
    <xf numFmtId="178" fontId="6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7" fontId="7" fillId="0" borderId="17" xfId="0" applyNumberFormat="1" applyFont="1" applyFill="1" applyBorder="1" applyAlignment="1" applyProtection="1">
      <alignment vertical="center" wrapText="1"/>
      <protection/>
    </xf>
    <xf numFmtId="177" fontId="5" fillId="0" borderId="45" xfId="0" applyNumberFormat="1" applyFont="1" applyFill="1" applyBorder="1" applyAlignment="1">
      <alignment horizontal="right" vertical="center" wrapText="1"/>
    </xf>
    <xf numFmtId="177" fontId="7" fillId="0" borderId="42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46" xfId="0" applyNumberFormat="1" applyFont="1" applyFill="1" applyBorder="1" applyAlignment="1">
      <alignment horizontal="right" vertical="center" wrapText="1"/>
    </xf>
    <xf numFmtId="177" fontId="7" fillId="0" borderId="42" xfId="48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177" fontId="5" fillId="0" borderId="47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 quotePrefix="1">
      <alignment horizontal="left" vertical="top"/>
    </xf>
    <xf numFmtId="3" fontId="10" fillId="0" borderId="10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7" fontId="7" fillId="0" borderId="50" xfId="0" applyNumberFormat="1" applyFont="1" applyFill="1" applyBorder="1" applyAlignment="1" applyProtection="1">
      <alignment vertical="center" wrapText="1"/>
      <protection/>
    </xf>
    <xf numFmtId="3" fontId="5" fillId="0" borderId="51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>
      <alignment horizontal="center"/>
    </xf>
    <xf numFmtId="3" fontId="5" fillId="0" borderId="53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top"/>
    </xf>
    <xf numFmtId="3" fontId="5" fillId="0" borderId="55" xfId="0" applyNumberFormat="1" applyFont="1" applyFill="1" applyBorder="1" applyAlignment="1">
      <alignment horizontal="center" vertical="top"/>
    </xf>
    <xf numFmtId="177" fontId="5" fillId="0" borderId="53" xfId="0" applyNumberFormat="1" applyFont="1" applyFill="1" applyBorder="1" applyAlignment="1" applyProtection="1">
      <alignment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 wrapText="1"/>
      <protection/>
    </xf>
    <xf numFmtId="177" fontId="7" fillId="0" borderId="17" xfId="0" applyNumberFormat="1" applyFont="1" applyFill="1" applyBorder="1" applyAlignment="1" applyProtection="1">
      <alignment horizontal="right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 wrapText="1"/>
      <protection/>
    </xf>
    <xf numFmtId="178" fontId="7" fillId="0" borderId="24" xfId="0" applyNumberFormat="1" applyFont="1" applyFill="1" applyBorder="1" applyAlignment="1" applyProtection="1">
      <alignment horizontal="right" vertical="center" wrapText="1"/>
      <protection/>
    </xf>
    <xf numFmtId="178" fontId="7" fillId="0" borderId="26" xfId="0" applyNumberFormat="1" applyFont="1" applyFill="1" applyBorder="1" applyAlignment="1" applyProtection="1">
      <alignment horizontal="right" vertical="center" wrapText="1"/>
      <protection/>
    </xf>
    <xf numFmtId="178" fontId="7" fillId="0" borderId="31" xfId="0" applyNumberFormat="1" applyFont="1" applyFill="1" applyBorder="1" applyAlignment="1" applyProtection="1">
      <alignment horizontal="right" vertical="center" wrapText="1"/>
      <protection/>
    </xf>
    <xf numFmtId="178" fontId="7" fillId="0" borderId="36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 applyProtection="1">
      <alignment vertical="top"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/>
    </xf>
    <xf numFmtId="0" fontId="5" fillId="0" borderId="43" xfId="0" applyFont="1" applyFill="1" applyBorder="1" applyAlignment="1">
      <alignment horizontal="right" vertical="center" wrapText="1"/>
    </xf>
    <xf numFmtId="3" fontId="10" fillId="0" borderId="43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 applyProtection="1">
      <alignment vertical="center"/>
      <protection locked="0"/>
    </xf>
    <xf numFmtId="180" fontId="5" fillId="0" borderId="37" xfId="0" applyNumberFormat="1" applyFont="1" applyFill="1" applyBorder="1" applyAlignment="1" applyProtection="1">
      <alignment vertical="center"/>
      <protection locked="0"/>
    </xf>
    <xf numFmtId="180" fontId="5" fillId="0" borderId="10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83" fontId="30" fillId="0" borderId="6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 applyProtection="1">
      <alignment vertical="center"/>
      <protection locked="0"/>
    </xf>
    <xf numFmtId="49" fontId="31" fillId="0" borderId="0" xfId="0" applyNumberFormat="1" applyFont="1" applyFill="1" applyAlignment="1" applyProtection="1">
      <alignment vertical="center"/>
      <protection locked="0"/>
    </xf>
    <xf numFmtId="3" fontId="5" fillId="0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top"/>
    </xf>
    <xf numFmtId="177" fontId="5" fillId="0" borderId="17" xfId="0" applyNumberFormat="1" applyFont="1" applyFill="1" applyBorder="1" applyAlignment="1" applyProtection="1">
      <alignment vertical="center" wrapText="1"/>
      <protection locked="0"/>
    </xf>
    <xf numFmtId="177" fontId="7" fillId="0" borderId="42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42" xfId="48" applyNumberFormat="1" applyFont="1" applyFill="1" applyBorder="1" applyAlignment="1">
      <alignment horizontal="right" vertical="center" wrapText="1"/>
    </xf>
    <xf numFmtId="177" fontId="7" fillId="0" borderId="24" xfId="0" applyNumberFormat="1" applyFont="1" applyFill="1" applyBorder="1" applyAlignment="1" applyProtection="1">
      <alignment vertical="center" wrapText="1"/>
      <protection/>
    </xf>
    <xf numFmtId="177" fontId="7" fillId="0" borderId="26" xfId="0" applyNumberFormat="1" applyFont="1" applyFill="1" applyBorder="1" applyAlignment="1" applyProtection="1">
      <alignment vertical="center" wrapText="1"/>
      <protection/>
    </xf>
    <xf numFmtId="177" fontId="5" fillId="0" borderId="26" xfId="0" applyNumberFormat="1" applyFont="1" applyFill="1" applyBorder="1" applyAlignment="1" applyProtection="1">
      <alignment vertical="center" wrapText="1"/>
      <protection locked="0"/>
    </xf>
    <xf numFmtId="177" fontId="7" fillId="0" borderId="31" xfId="0" applyNumberFormat="1" applyFont="1" applyFill="1" applyBorder="1" applyAlignment="1" applyProtection="1">
      <alignment vertical="center" wrapText="1"/>
      <protection/>
    </xf>
    <xf numFmtId="177" fontId="5" fillId="0" borderId="31" xfId="0" applyNumberFormat="1" applyFont="1" applyFill="1" applyBorder="1" applyAlignment="1" applyProtection="1">
      <alignment vertical="center" wrapText="1"/>
      <protection locked="0"/>
    </xf>
    <xf numFmtId="177" fontId="7" fillId="0" borderId="36" xfId="0" applyNumberFormat="1" applyFont="1" applyFill="1" applyBorder="1" applyAlignment="1" applyProtection="1">
      <alignment vertical="center" wrapText="1"/>
      <protection/>
    </xf>
    <xf numFmtId="177" fontId="5" fillId="0" borderId="43" xfId="0" applyNumberFormat="1" applyFont="1" applyFill="1" applyBorder="1" applyAlignment="1">
      <alignment horizontal="right" vertical="center" wrapText="1"/>
    </xf>
    <xf numFmtId="177" fontId="5" fillId="0" borderId="36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quotePrefix="1">
      <alignment horizontal="left" vertical="center"/>
    </xf>
    <xf numFmtId="3" fontId="32" fillId="0" borderId="0" xfId="0" applyNumberFormat="1" applyFont="1" applyFill="1" applyAlignment="1" applyProtection="1">
      <alignment vertical="center"/>
      <protection locked="0"/>
    </xf>
    <xf numFmtId="3" fontId="33" fillId="0" borderId="0" xfId="0" applyNumberFormat="1" applyFont="1" applyFill="1" applyAlignment="1" applyProtection="1">
      <alignment vertical="top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35" xfId="0" applyNumberFormat="1" applyFont="1" applyFill="1" applyBorder="1" applyAlignment="1" applyProtection="1">
      <alignment/>
      <protection locked="0"/>
    </xf>
    <xf numFmtId="3" fontId="34" fillId="0" borderId="40" xfId="0" applyNumberFormat="1" applyFont="1" applyFill="1" applyBorder="1" applyAlignment="1">
      <alignment horizontal="center" vertical="center"/>
    </xf>
    <xf numFmtId="3" fontId="34" fillId="0" borderId="63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25" xfId="0" applyNumberFormat="1" applyFont="1" applyFill="1" applyBorder="1" applyAlignment="1">
      <alignment horizontal="center" vertical="center"/>
    </xf>
    <xf numFmtId="3" fontId="34" fillId="0" borderId="26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3" fontId="34" fillId="0" borderId="42" xfId="0" applyNumberFormat="1" applyFont="1" applyFill="1" applyBorder="1" applyAlignment="1">
      <alignment horizontal="center"/>
    </xf>
    <xf numFmtId="3" fontId="34" fillId="0" borderId="38" xfId="0" applyNumberFormat="1" applyFont="1" applyFill="1" applyBorder="1" applyAlignment="1">
      <alignment horizontal="center"/>
    </xf>
    <xf numFmtId="3" fontId="34" fillId="0" borderId="34" xfId="0" applyNumberFormat="1" applyFont="1" applyFill="1" applyBorder="1" applyAlignment="1">
      <alignment horizontal="center" vertical="center"/>
    </xf>
    <xf numFmtId="3" fontId="34" fillId="0" borderId="64" xfId="0" applyNumberFormat="1" applyFont="1" applyFill="1" applyBorder="1" applyAlignment="1">
      <alignment vertical="center"/>
    </xf>
    <xf numFmtId="3" fontId="34" fillId="0" borderId="48" xfId="0" applyNumberFormat="1" applyFont="1" applyFill="1" applyBorder="1" applyAlignment="1">
      <alignment horizontal="center" vertical="top"/>
    </xf>
    <xf numFmtId="0" fontId="34" fillId="0" borderId="48" xfId="0" applyFont="1" applyFill="1" applyBorder="1" applyAlignment="1">
      <alignment horizontal="center" vertical="top"/>
    </xf>
    <xf numFmtId="3" fontId="34" fillId="0" borderId="36" xfId="0" applyNumberFormat="1" applyFont="1" applyFill="1" applyBorder="1" applyAlignment="1">
      <alignment horizontal="center" vertical="top"/>
    </xf>
    <xf numFmtId="3" fontId="34" fillId="0" borderId="43" xfId="0" applyNumberFormat="1" applyFont="1" applyFill="1" applyBorder="1" applyAlignment="1">
      <alignment horizontal="center" vertical="top"/>
    </xf>
    <xf numFmtId="3" fontId="34" fillId="0" borderId="60" xfId="0" applyNumberFormat="1" applyFont="1" applyFill="1" applyBorder="1" applyAlignment="1">
      <alignment horizontal="center" vertical="top"/>
    </xf>
    <xf numFmtId="177" fontId="34" fillId="0" borderId="40" xfId="0" applyNumberFormat="1" applyFont="1" applyFill="1" applyBorder="1" applyAlignment="1" applyProtection="1">
      <alignment vertical="center"/>
      <protection locked="0"/>
    </xf>
    <xf numFmtId="177" fontId="34" fillId="0" borderId="14" xfId="0" applyNumberFormat="1" applyFont="1" applyFill="1" applyBorder="1" applyAlignment="1" applyProtection="1">
      <alignment vertical="center"/>
      <protection locked="0"/>
    </xf>
    <xf numFmtId="177" fontId="34" fillId="0" borderId="15" xfId="0" applyNumberFormat="1" applyFont="1" applyFill="1" applyBorder="1" applyAlignment="1" applyProtection="1">
      <alignment vertical="center"/>
      <protection locked="0"/>
    </xf>
    <xf numFmtId="177" fontId="34" fillId="0" borderId="37" xfId="0" applyNumberFormat="1" applyFont="1" applyFill="1" applyBorder="1" applyAlignment="1" applyProtection="1">
      <alignment vertical="center"/>
      <protection locked="0"/>
    </xf>
    <xf numFmtId="177" fontId="34" fillId="0" borderId="10" xfId="0" applyNumberFormat="1" applyFont="1" applyFill="1" applyBorder="1" applyAlignment="1" applyProtection="1">
      <alignment vertical="center"/>
      <protection locked="0"/>
    </xf>
    <xf numFmtId="177" fontId="34" fillId="0" borderId="12" xfId="0" applyNumberFormat="1" applyFont="1" applyFill="1" applyBorder="1" applyAlignment="1" applyProtection="1">
      <alignment vertical="center"/>
      <protection locked="0"/>
    </xf>
    <xf numFmtId="177" fontId="34" fillId="0" borderId="38" xfId="0" applyNumberFormat="1" applyFont="1" applyFill="1" applyBorder="1" applyAlignment="1" applyProtection="1">
      <alignment vertical="center"/>
      <protection locked="0"/>
    </xf>
    <xf numFmtId="3" fontId="34" fillId="0" borderId="16" xfId="0" applyNumberFormat="1" applyFont="1" applyFill="1" applyBorder="1" applyAlignment="1">
      <alignment horizontal="distributed" vertical="center" wrapText="1"/>
    </xf>
    <xf numFmtId="3" fontId="34" fillId="0" borderId="17" xfId="0" applyNumberFormat="1" applyFont="1" applyFill="1" applyBorder="1" applyAlignment="1">
      <alignment horizontal="distributed" vertical="center" wrapText="1"/>
    </xf>
    <xf numFmtId="3" fontId="34" fillId="0" borderId="18" xfId="0" applyNumberFormat="1" applyFont="1" applyFill="1" applyBorder="1" applyAlignment="1">
      <alignment horizontal="distributed" vertical="center" wrapText="1"/>
    </xf>
    <xf numFmtId="3" fontId="34" fillId="0" borderId="16" xfId="0" applyNumberFormat="1" applyFont="1" applyFill="1" applyBorder="1" applyAlignment="1" quotePrefix="1">
      <alignment horizontal="distributed" vertical="center" wrapText="1"/>
    </xf>
    <xf numFmtId="3" fontId="34" fillId="0" borderId="17" xfId="0" applyNumberFormat="1" applyFont="1" applyFill="1" applyBorder="1" applyAlignment="1" quotePrefix="1">
      <alignment horizontal="distributed" vertical="center" wrapText="1"/>
    </xf>
    <xf numFmtId="3" fontId="34" fillId="0" borderId="19" xfId="0" applyNumberFormat="1" applyFont="1" applyFill="1" applyBorder="1" applyAlignment="1">
      <alignment horizontal="distributed" vertical="center" wrapText="1"/>
    </xf>
    <xf numFmtId="3" fontId="34" fillId="0" borderId="10" xfId="0" applyNumberFormat="1" applyFont="1" applyFill="1" applyBorder="1" applyAlignment="1">
      <alignment horizontal="distributed" vertical="center" wrapText="1"/>
    </xf>
    <xf numFmtId="3" fontId="34" fillId="0" borderId="0" xfId="0" applyNumberFormat="1" applyFont="1" applyFill="1" applyBorder="1" applyAlignment="1">
      <alignment horizontal="distributed" vertical="center" wrapText="1"/>
    </xf>
    <xf numFmtId="3" fontId="34" fillId="0" borderId="16" xfId="0" applyNumberFormat="1" applyFont="1" applyFill="1" applyBorder="1" applyAlignment="1" applyProtection="1">
      <alignment horizontal="distributed" vertical="center" wrapText="1"/>
      <protection/>
    </xf>
    <xf numFmtId="3" fontId="34" fillId="0" borderId="17" xfId="0" applyNumberFormat="1" applyFont="1" applyFill="1" applyBorder="1" applyAlignment="1" applyProtection="1">
      <alignment horizontal="distributed" vertical="center" wrapText="1"/>
      <protection/>
    </xf>
    <xf numFmtId="3" fontId="34" fillId="0" borderId="18" xfId="0" applyNumberFormat="1" applyFont="1" applyFill="1" applyBorder="1" applyAlignment="1" applyProtection="1">
      <alignment horizontal="distributed" vertical="center" wrapText="1"/>
      <protection/>
    </xf>
    <xf numFmtId="3" fontId="34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34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34" fillId="0" borderId="20" xfId="0" applyNumberFormat="1" applyFont="1" applyFill="1" applyBorder="1" applyAlignment="1" applyProtection="1">
      <alignment horizontal="distributed" vertical="center" wrapText="1"/>
      <protection/>
    </xf>
    <xf numFmtId="3" fontId="34" fillId="0" borderId="21" xfId="0" applyNumberFormat="1" applyFont="1" applyFill="1" applyBorder="1" applyAlignment="1" applyProtection="1">
      <alignment horizontal="distributed" vertical="center" wrapText="1"/>
      <protection/>
    </xf>
    <xf numFmtId="3" fontId="34" fillId="0" borderId="22" xfId="0" applyNumberFormat="1" applyFont="1" applyFill="1" applyBorder="1" applyAlignment="1" applyProtection="1">
      <alignment horizontal="distributed" vertical="center" wrapText="1"/>
      <protection/>
    </xf>
    <xf numFmtId="3" fontId="34" fillId="0" borderId="13" xfId="0" applyNumberFormat="1" applyFont="1" applyFill="1" applyBorder="1" applyAlignment="1">
      <alignment horizontal="distributed" vertical="center" wrapText="1"/>
    </xf>
    <xf numFmtId="3" fontId="34" fillId="0" borderId="19" xfId="0" applyNumberFormat="1" applyFont="1" applyFill="1" applyBorder="1" applyAlignment="1" applyProtection="1">
      <alignment vertical="center" wrapText="1"/>
      <protection/>
    </xf>
    <xf numFmtId="3" fontId="34" fillId="0" borderId="13" xfId="0" applyNumberFormat="1" applyFont="1" applyFill="1" applyBorder="1" applyAlignment="1" applyProtection="1">
      <alignment vertical="center" wrapText="1"/>
      <protection/>
    </xf>
    <xf numFmtId="3" fontId="34" fillId="0" borderId="27" xfId="0" applyNumberFormat="1" applyFont="1" applyFill="1" applyBorder="1" applyAlignment="1" applyProtection="1">
      <alignment vertical="center" wrapText="1"/>
      <protection/>
    </xf>
    <xf numFmtId="3" fontId="34" fillId="0" borderId="28" xfId="0" applyNumberFormat="1" applyFont="1" applyFill="1" applyBorder="1" applyAlignment="1" applyProtection="1">
      <alignment vertical="center" wrapText="1"/>
      <protection/>
    </xf>
    <xf numFmtId="3" fontId="34" fillId="0" borderId="29" xfId="0" applyNumberFormat="1" applyFont="1" applyFill="1" applyBorder="1" applyAlignment="1">
      <alignment horizontal="distributed" vertical="center" wrapText="1"/>
    </xf>
    <xf numFmtId="3" fontId="34" fillId="0" borderId="32" xfId="0" applyNumberFormat="1" applyFont="1" applyFill="1" applyBorder="1" applyAlignment="1" applyProtection="1">
      <alignment horizontal="distributed" vertical="center" wrapText="1"/>
      <protection/>
    </xf>
    <xf numFmtId="3" fontId="34" fillId="0" borderId="13" xfId="0" applyNumberFormat="1" applyFont="1" applyFill="1" applyBorder="1" applyAlignment="1" applyProtection="1">
      <alignment horizontal="distributed" vertical="center" wrapText="1"/>
      <protection/>
    </xf>
    <xf numFmtId="3" fontId="34" fillId="0" borderId="33" xfId="0" applyNumberFormat="1" applyFont="1" applyFill="1" applyBorder="1" applyAlignment="1">
      <alignment horizontal="distributed" vertical="center" wrapText="1"/>
    </xf>
    <xf numFmtId="3" fontId="34" fillId="0" borderId="34" xfId="0" applyNumberFormat="1" applyFont="1" applyFill="1" applyBorder="1" applyAlignment="1">
      <alignment horizontal="distributed" vertical="center" wrapText="1"/>
    </xf>
    <xf numFmtId="3" fontId="34" fillId="0" borderId="35" xfId="0" applyNumberFormat="1" applyFont="1" applyFill="1" applyBorder="1" applyAlignment="1">
      <alignment horizontal="distributed" vertical="center" wrapText="1"/>
    </xf>
    <xf numFmtId="3" fontId="33" fillId="0" borderId="0" xfId="0" applyNumberFormat="1" applyFont="1" applyFill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3" fontId="5" fillId="0" borderId="32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Alignment="1" applyProtection="1" quotePrefix="1">
      <alignment horizontal="left" vertical="center"/>
      <protection locked="0"/>
    </xf>
    <xf numFmtId="3" fontId="8" fillId="0" borderId="0" xfId="0" applyNumberFormat="1" applyFont="1" applyFill="1" applyAlignment="1" applyProtection="1" quotePrefix="1">
      <alignment horizontal="left" vertical="top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horizontal="center"/>
    </xf>
    <xf numFmtId="3" fontId="5" fillId="0" borderId="6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/>
    </xf>
    <xf numFmtId="3" fontId="5" fillId="0" borderId="68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top"/>
    </xf>
    <xf numFmtId="177" fontId="5" fillId="0" borderId="69" xfId="0" applyNumberFormat="1" applyFont="1" applyFill="1" applyBorder="1" applyAlignment="1" applyProtection="1">
      <alignment vertical="center"/>
      <protection locked="0"/>
    </xf>
    <xf numFmtId="177" fontId="5" fillId="0" borderId="41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Alignment="1">
      <alignment/>
    </xf>
    <xf numFmtId="3" fontId="38" fillId="0" borderId="0" xfId="0" applyNumberFormat="1" applyFont="1" applyFill="1" applyAlignment="1" applyProtection="1" quotePrefix="1">
      <alignment horizontal="left" vertical="center"/>
      <protection locked="0"/>
    </xf>
    <xf numFmtId="3" fontId="39" fillId="0" borderId="0" xfId="0" applyNumberFormat="1" applyFont="1" applyFill="1" applyAlignment="1" applyProtection="1" quotePrefix="1">
      <alignment horizontal="left" vertical="top"/>
      <protection locked="0"/>
    </xf>
    <xf numFmtId="3" fontId="40" fillId="0" borderId="0" xfId="0" applyNumberFormat="1" applyFont="1" applyFill="1" applyAlignment="1" applyProtection="1">
      <alignment/>
      <protection locked="0"/>
    </xf>
    <xf numFmtId="3" fontId="40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49" fontId="42" fillId="0" borderId="0" xfId="0" applyNumberFormat="1" applyFont="1" applyFill="1" applyAlignment="1" applyProtection="1">
      <alignment horizontal="left" vertical="center"/>
      <protection locked="0"/>
    </xf>
    <xf numFmtId="3" fontId="43" fillId="0" borderId="0" xfId="0" applyNumberFormat="1" applyFont="1" applyFill="1" applyAlignment="1" applyProtection="1" quotePrefix="1">
      <alignment horizontal="left" vertical="top"/>
      <protection locked="0"/>
    </xf>
    <xf numFmtId="3" fontId="44" fillId="0" borderId="0" xfId="0" applyNumberFormat="1" applyFont="1" applyFill="1" applyAlignment="1" applyProtection="1">
      <alignment/>
      <protection locked="0"/>
    </xf>
    <xf numFmtId="3" fontId="44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3" fontId="31" fillId="0" borderId="40" xfId="0" applyNumberFormat="1" applyFont="1" applyFill="1" applyBorder="1" applyAlignment="1">
      <alignment/>
    </xf>
    <xf numFmtId="3" fontId="31" fillId="0" borderId="70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vertical="center"/>
    </xf>
    <xf numFmtId="3" fontId="31" fillId="0" borderId="13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3" fontId="31" fillId="0" borderId="17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0" borderId="34" xfId="0" applyNumberFormat="1" applyFont="1" applyFill="1" applyBorder="1" applyAlignment="1">
      <alignment/>
    </xf>
    <xf numFmtId="3" fontId="31" fillId="0" borderId="68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/>
    </xf>
    <xf numFmtId="3" fontId="31" fillId="0" borderId="54" xfId="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3" fontId="31" fillId="0" borderId="43" xfId="0" applyNumberFormat="1" applyFont="1" applyFill="1" applyBorder="1" applyAlignment="1">
      <alignment horizontal="center" vertical="center"/>
    </xf>
    <xf numFmtId="3" fontId="31" fillId="0" borderId="36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3" fontId="31" fillId="0" borderId="28" xfId="0" applyNumberFormat="1" applyFont="1" applyFill="1" applyBorder="1" applyAlignment="1">
      <alignment/>
    </xf>
    <xf numFmtId="3" fontId="31" fillId="0" borderId="71" xfId="0" applyNumberFormat="1" applyFont="1" applyFill="1" applyBorder="1" applyAlignment="1">
      <alignment/>
    </xf>
    <xf numFmtId="3" fontId="31" fillId="0" borderId="72" xfId="0" applyNumberFormat="1" applyFont="1" applyFill="1" applyBorder="1" applyAlignment="1">
      <alignment horizontal="center"/>
    </xf>
    <xf numFmtId="0" fontId="31" fillId="0" borderId="61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3" fontId="31" fillId="0" borderId="73" xfId="0" applyNumberFormat="1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/>
    </xf>
    <xf numFmtId="3" fontId="31" fillId="0" borderId="74" xfId="0" applyNumberFormat="1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3" fontId="31" fillId="0" borderId="73" xfId="0" applyNumberFormat="1" applyFont="1" applyFill="1" applyBorder="1" applyAlignment="1">
      <alignment horizontal="center" vertical="center"/>
    </xf>
    <xf numFmtId="3" fontId="31" fillId="0" borderId="72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/>
    </xf>
    <xf numFmtId="3" fontId="43" fillId="0" borderId="0" xfId="0" applyNumberFormat="1" applyFont="1" applyFill="1" applyAlignment="1" quotePrefix="1">
      <alignment horizontal="left" vertical="center"/>
    </xf>
    <xf numFmtId="3" fontId="49" fillId="0" borderId="0" xfId="0" applyNumberFormat="1" applyFont="1" applyFill="1" applyAlignment="1" quotePrefix="1">
      <alignment horizontal="left" vertical="top"/>
    </xf>
    <xf numFmtId="3" fontId="50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9" fontId="31" fillId="0" borderId="0" xfId="0" applyNumberFormat="1" applyFont="1" applyFill="1" applyAlignment="1">
      <alignment horizontal="left" vertical="center"/>
    </xf>
    <xf numFmtId="3" fontId="5" fillId="0" borderId="18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42" fillId="0" borderId="54" xfId="0" applyNumberFormat="1" applyFont="1" applyFill="1" applyBorder="1" applyAlignment="1">
      <alignment horizontal="center" vertical="center"/>
    </xf>
    <xf numFmtId="3" fontId="42" fillId="0" borderId="48" xfId="0" applyNumberFormat="1" applyFont="1" applyFill="1" applyBorder="1" applyAlignment="1">
      <alignment horizontal="center" vertical="center"/>
    </xf>
    <xf numFmtId="3" fontId="42" fillId="0" borderId="48" xfId="0" applyNumberFormat="1" applyFont="1" applyFill="1" applyBorder="1" applyAlignment="1">
      <alignment horizontal="center" vertical="center"/>
    </xf>
    <xf numFmtId="3" fontId="42" fillId="0" borderId="75" xfId="0" applyNumberFormat="1" applyFont="1" applyFill="1" applyBorder="1" applyAlignment="1">
      <alignment horizontal="center" vertical="center"/>
    </xf>
    <xf numFmtId="3" fontId="42" fillId="0" borderId="76" xfId="0" applyNumberFormat="1" applyFont="1" applyFill="1" applyBorder="1" applyAlignment="1">
      <alignment horizontal="center" vertical="center"/>
    </xf>
    <xf numFmtId="3" fontId="42" fillId="0" borderId="76" xfId="0" applyNumberFormat="1" applyFont="1" applyFill="1" applyBorder="1" applyAlignment="1">
      <alignment horizontal="center" vertical="center"/>
    </xf>
    <xf numFmtId="3" fontId="42" fillId="0" borderId="77" xfId="0" applyNumberFormat="1" applyFont="1" applyFill="1" applyBorder="1" applyAlignment="1">
      <alignment horizontal="center" vertical="center"/>
    </xf>
    <xf numFmtId="3" fontId="42" fillId="0" borderId="78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vertical="center"/>
    </xf>
    <xf numFmtId="3" fontId="34" fillId="0" borderId="26" xfId="0" applyNumberFormat="1" applyFont="1" applyFill="1" applyBorder="1" applyAlignment="1">
      <alignment vertical="center"/>
    </xf>
    <xf numFmtId="3" fontId="34" fillId="0" borderId="79" xfId="0" applyNumberFormat="1" applyFont="1" applyFill="1" applyBorder="1" applyAlignment="1">
      <alignment horizontal="right" vertical="center"/>
    </xf>
    <xf numFmtId="3" fontId="34" fillId="0" borderId="79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 vertical="center"/>
    </xf>
    <xf numFmtId="3" fontId="34" fillId="0" borderId="80" xfId="0" applyNumberFormat="1" applyFont="1" applyFill="1" applyBorder="1" applyAlignment="1">
      <alignment horizontal="right" vertical="center"/>
    </xf>
    <xf numFmtId="3" fontId="34" fillId="0" borderId="26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  <xf numFmtId="3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  <xf numFmtId="178" fontId="37" fillId="0" borderId="17" xfId="0" applyNumberFormat="1" applyFont="1" applyFill="1" applyBorder="1" applyAlignment="1" applyProtection="1">
      <alignment vertical="center" wrapText="1"/>
      <protection/>
    </xf>
    <xf numFmtId="178" fontId="37" fillId="0" borderId="10" xfId="0" applyNumberFormat="1" applyFont="1" applyFill="1" applyBorder="1" applyAlignment="1" applyProtection="1">
      <alignment vertical="center" wrapText="1"/>
      <protection/>
    </xf>
    <xf numFmtId="3" fontId="34" fillId="0" borderId="23" xfId="0" applyNumberFormat="1" applyFont="1" applyFill="1" applyBorder="1" applyAlignment="1" applyProtection="1">
      <alignment horizontal="distributed" vertical="center" wrapText="1"/>
      <protection/>
    </xf>
    <xf numFmtId="178" fontId="37" fillId="0" borderId="24" xfId="0" applyNumberFormat="1" applyFont="1" applyFill="1" applyBorder="1" applyAlignment="1" applyProtection="1">
      <alignment vertical="center" wrapText="1"/>
      <protection/>
    </xf>
    <xf numFmtId="3" fontId="34" fillId="0" borderId="25" xfId="0" applyNumberFormat="1" applyFont="1" applyFill="1" applyBorder="1" applyAlignment="1">
      <alignment horizontal="distributed" vertical="center" wrapText="1"/>
    </xf>
    <xf numFmtId="178" fontId="37" fillId="0" borderId="26" xfId="0" applyNumberFormat="1" applyFont="1" applyFill="1" applyBorder="1" applyAlignment="1" applyProtection="1">
      <alignment vertical="center" wrapText="1"/>
      <protection/>
    </xf>
    <xf numFmtId="3" fontId="34" fillId="0" borderId="25" xfId="0" applyNumberFormat="1" applyFont="1" applyFill="1" applyBorder="1" applyAlignment="1" applyProtection="1">
      <alignment vertical="center" wrapText="1"/>
      <protection/>
    </xf>
    <xf numFmtId="3" fontId="34" fillId="0" borderId="30" xfId="0" applyNumberFormat="1" applyFont="1" applyFill="1" applyBorder="1" applyAlignment="1" applyProtection="1">
      <alignment vertical="center" wrapText="1"/>
      <protection/>
    </xf>
    <xf numFmtId="178" fontId="37" fillId="0" borderId="31" xfId="0" applyNumberFormat="1" applyFont="1" applyFill="1" applyBorder="1" applyAlignment="1" applyProtection="1">
      <alignment vertical="center" wrapText="1"/>
      <protection/>
    </xf>
    <xf numFmtId="3" fontId="34" fillId="0" borderId="0" xfId="0" applyNumberFormat="1" applyFont="1" applyFill="1" applyBorder="1" applyAlignment="1" applyProtection="1">
      <alignment horizontal="distributed" vertical="center" wrapText="1"/>
      <protection/>
    </xf>
    <xf numFmtId="178" fontId="37" fillId="0" borderId="36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ill="1" applyAlignment="1">
      <alignment vertical="center"/>
    </xf>
    <xf numFmtId="3" fontId="9" fillId="0" borderId="0" xfId="0" applyNumberFormat="1" applyFont="1" applyFill="1" applyAlignment="1" quotePrefix="1">
      <alignment horizontal="left" vertical="center"/>
    </xf>
    <xf numFmtId="3" fontId="40" fillId="0" borderId="0" xfId="0" applyNumberFormat="1" applyFont="1" applyFill="1" applyAlignment="1">
      <alignment/>
    </xf>
    <xf numFmtId="3" fontId="9" fillId="0" borderId="0" xfId="0" applyNumberFormat="1" applyFont="1" applyFill="1" applyAlignment="1" quotePrefix="1">
      <alignment horizontal="left" vertical="center"/>
    </xf>
    <xf numFmtId="3" fontId="9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10" fillId="0" borderId="0" xfId="0" applyNumberFormat="1" applyFont="1" applyFill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3" fontId="10" fillId="0" borderId="0" xfId="0" applyNumberFormat="1" applyFont="1" applyFill="1" applyAlignment="1" applyProtection="1">
      <alignment vertical="top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horizontal="left" vertical="center"/>
      <protection locked="0"/>
    </xf>
    <xf numFmtId="3" fontId="10" fillId="0" borderId="0" xfId="0" applyNumberFormat="1" applyFont="1" applyFill="1" applyAlignment="1" applyProtection="1">
      <alignment horizontal="left" vertical="center"/>
      <protection locked="0"/>
    </xf>
    <xf numFmtId="3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left" vertical="top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82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177" fontId="5" fillId="0" borderId="81" xfId="0" applyNumberFormat="1" applyFont="1" applyFill="1" applyBorder="1" applyAlignment="1">
      <alignment horizontal="right" vertical="center" wrapText="1"/>
    </xf>
    <xf numFmtId="177" fontId="7" fillId="0" borderId="62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177" fontId="5" fillId="0" borderId="82" xfId="0" applyNumberFormat="1" applyFont="1" applyFill="1" applyBorder="1" applyAlignment="1">
      <alignment horizontal="right" vertical="center" wrapText="1"/>
    </xf>
    <xf numFmtId="177" fontId="5" fillId="0" borderId="60" xfId="0" applyNumberFormat="1" applyFont="1" applyFill="1" applyBorder="1" applyAlignment="1">
      <alignment horizontal="right" vertical="center" wrapText="1"/>
    </xf>
    <xf numFmtId="177" fontId="5" fillId="0" borderId="83" xfId="0" applyNumberFormat="1" applyFont="1" applyFill="1" applyBorder="1" applyAlignment="1">
      <alignment horizontal="right" vertical="center" wrapText="1"/>
    </xf>
    <xf numFmtId="177" fontId="5" fillId="0" borderId="84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177" fontId="5" fillId="0" borderId="45" xfId="0" applyNumberFormat="1" applyFont="1" applyFill="1" applyBorder="1" applyAlignment="1">
      <alignment horizontal="right" vertical="center" wrapText="1"/>
    </xf>
    <xf numFmtId="177" fontId="5" fillId="0" borderId="85" xfId="0" applyNumberFormat="1" applyFont="1" applyFill="1" applyBorder="1" applyAlignment="1">
      <alignment horizontal="right" vertical="center" wrapText="1"/>
    </xf>
    <xf numFmtId="177" fontId="5" fillId="0" borderId="86" xfId="0" applyNumberFormat="1" applyFont="1" applyFill="1" applyBorder="1" applyAlignment="1">
      <alignment horizontal="right" vertical="center" wrapText="1"/>
    </xf>
    <xf numFmtId="177" fontId="5" fillId="0" borderId="86" xfId="0" applyNumberFormat="1" applyFont="1" applyFill="1" applyBorder="1" applyAlignment="1">
      <alignment horizontal="right" vertical="center" wrapText="1"/>
    </xf>
    <xf numFmtId="177" fontId="5" fillId="0" borderId="87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177" fontId="7" fillId="0" borderId="12" xfId="0" applyNumberFormat="1" applyFont="1" applyFill="1" applyBorder="1" applyAlignment="1">
      <alignment horizontal="right" vertical="center" wrapText="1"/>
    </xf>
    <xf numFmtId="177" fontId="7" fillId="0" borderId="88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88" xfId="0" applyNumberFormat="1" applyFont="1" applyFill="1" applyBorder="1" applyAlignment="1">
      <alignment horizontal="right" vertical="center" wrapText="1"/>
    </xf>
    <xf numFmtId="177" fontId="5" fillId="0" borderId="73" xfId="0" applyNumberFormat="1" applyFont="1" applyFill="1" applyBorder="1" applyAlignment="1">
      <alignment horizontal="right" vertical="center" wrapText="1"/>
    </xf>
    <xf numFmtId="177" fontId="5" fillId="0" borderId="73" xfId="0" applyNumberFormat="1" applyFont="1" applyFill="1" applyBorder="1" applyAlignment="1">
      <alignment horizontal="right" vertical="center" wrapText="1"/>
    </xf>
    <xf numFmtId="177" fontId="5" fillId="0" borderId="89" xfId="0" applyNumberFormat="1" applyFont="1" applyFill="1" applyBorder="1" applyAlignment="1">
      <alignment horizontal="right" vertical="center" wrapText="1"/>
    </xf>
    <xf numFmtId="177" fontId="5" fillId="0" borderId="46" xfId="0" applyNumberFormat="1" applyFont="1" applyFill="1" applyBorder="1" applyAlignment="1">
      <alignment horizontal="right" vertical="center" wrapText="1"/>
    </xf>
    <xf numFmtId="177" fontId="5" fillId="0" borderId="90" xfId="0" applyNumberFormat="1" applyFont="1" applyFill="1" applyBorder="1" applyAlignment="1">
      <alignment horizontal="right" vertical="center" wrapText="1"/>
    </xf>
    <xf numFmtId="177" fontId="5" fillId="0" borderId="47" xfId="0" applyNumberFormat="1" applyFont="1" applyFill="1" applyBorder="1" applyAlignment="1">
      <alignment horizontal="right" vertical="center" wrapText="1"/>
    </xf>
    <xf numFmtId="177" fontId="5" fillId="0" borderId="91" xfId="0" applyNumberFormat="1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3" fontId="5" fillId="0" borderId="94" xfId="0" applyNumberFormat="1" applyFont="1" applyFill="1" applyBorder="1" applyAlignment="1">
      <alignment horizontal="center" vertical="center"/>
    </xf>
    <xf numFmtId="177" fontId="34" fillId="0" borderId="45" xfId="0" applyNumberFormat="1" applyFont="1" applyFill="1" applyBorder="1" applyAlignment="1">
      <alignment horizontal="right" vertical="center" wrapText="1"/>
    </xf>
    <xf numFmtId="177" fontId="34" fillId="0" borderId="85" xfId="0" applyNumberFormat="1" applyFont="1" applyFill="1" applyBorder="1" applyAlignment="1">
      <alignment horizontal="right" vertical="center" wrapText="1"/>
    </xf>
    <xf numFmtId="177" fontId="37" fillId="0" borderId="42" xfId="0" applyNumberFormat="1" applyFont="1" applyFill="1" applyBorder="1" applyAlignment="1">
      <alignment horizontal="right" vertical="center" wrapText="1"/>
    </xf>
    <xf numFmtId="177" fontId="37" fillId="0" borderId="95" xfId="0" applyNumberFormat="1" applyFont="1" applyFill="1" applyBorder="1" applyAlignment="1">
      <alignment horizontal="right" vertical="center" wrapText="1"/>
    </xf>
    <xf numFmtId="177" fontId="34" fillId="0" borderId="12" xfId="0" applyNumberFormat="1" applyFont="1" applyFill="1" applyBorder="1" applyAlignment="1">
      <alignment horizontal="right" vertical="center" wrapText="1"/>
    </xf>
    <xf numFmtId="177" fontId="34" fillId="0" borderId="88" xfId="0" applyNumberFormat="1" applyFont="1" applyFill="1" applyBorder="1" applyAlignment="1">
      <alignment horizontal="right" vertical="center" wrapText="1"/>
    </xf>
    <xf numFmtId="177" fontId="34" fillId="0" borderId="46" xfId="0" applyNumberFormat="1" applyFont="1" applyFill="1" applyBorder="1" applyAlignment="1">
      <alignment horizontal="right" vertical="center" wrapText="1"/>
    </xf>
    <xf numFmtId="177" fontId="34" fillId="0" borderId="90" xfId="0" applyNumberFormat="1" applyFont="1" applyFill="1" applyBorder="1" applyAlignment="1">
      <alignment horizontal="right" vertical="center" wrapText="1"/>
    </xf>
    <xf numFmtId="177" fontId="34" fillId="0" borderId="47" xfId="0" applyNumberFormat="1" applyFont="1" applyFill="1" applyBorder="1" applyAlignment="1">
      <alignment horizontal="right" vertical="center" wrapText="1"/>
    </xf>
    <xf numFmtId="177" fontId="34" fillId="0" borderId="91" xfId="0" applyNumberFormat="1" applyFont="1" applyFill="1" applyBorder="1" applyAlignment="1">
      <alignment horizontal="right" vertical="center" wrapText="1"/>
    </xf>
    <xf numFmtId="177" fontId="5" fillId="0" borderId="96" xfId="0" applyNumberFormat="1" applyFont="1" applyFill="1" applyBorder="1" applyAlignment="1">
      <alignment horizontal="right" vertical="center" wrapText="1"/>
    </xf>
    <xf numFmtId="177" fontId="5" fillId="0" borderId="97" xfId="0" applyNumberFormat="1" applyFont="1" applyFill="1" applyBorder="1" applyAlignment="1">
      <alignment horizontal="right" vertical="center" wrapText="1"/>
    </xf>
    <xf numFmtId="177" fontId="5" fillId="0" borderId="98" xfId="0" applyNumberFormat="1" applyFont="1" applyFill="1" applyBorder="1" applyAlignment="1">
      <alignment horizontal="right" vertical="center" wrapText="1"/>
    </xf>
    <xf numFmtId="177" fontId="5" fillId="0" borderId="99" xfId="0" applyNumberFormat="1" applyFont="1" applyFill="1" applyBorder="1" applyAlignment="1">
      <alignment horizontal="right" vertical="center" wrapText="1"/>
    </xf>
    <xf numFmtId="177" fontId="7" fillId="0" borderId="51" xfId="0" applyNumberFormat="1" applyFont="1" applyFill="1" applyBorder="1" applyAlignment="1">
      <alignment horizontal="right" vertical="center" wrapText="1"/>
    </xf>
    <xf numFmtId="177" fontId="7" fillId="0" borderId="52" xfId="0" applyNumberFormat="1" applyFont="1" applyFill="1" applyBorder="1" applyAlignment="1">
      <alignment horizontal="right" vertical="center" wrapText="1"/>
    </xf>
    <xf numFmtId="177" fontId="5" fillId="0" borderId="53" xfId="0" applyNumberFormat="1" applyFont="1" applyFill="1" applyBorder="1" applyAlignment="1">
      <alignment horizontal="right" vertical="center" wrapText="1"/>
    </xf>
    <xf numFmtId="177" fontId="5" fillId="0" borderId="49" xfId="0" applyNumberFormat="1" applyFont="1" applyFill="1" applyBorder="1" applyAlignment="1">
      <alignment horizontal="right" vertical="center" wrapText="1"/>
    </xf>
    <xf numFmtId="177" fontId="5" fillId="0" borderId="100" xfId="0" applyNumberFormat="1" applyFont="1" applyFill="1" applyBorder="1" applyAlignment="1">
      <alignment horizontal="right" vertical="center" wrapText="1"/>
    </xf>
    <xf numFmtId="177" fontId="5" fillId="0" borderId="101" xfId="0" applyNumberFormat="1" applyFont="1" applyFill="1" applyBorder="1" applyAlignment="1">
      <alignment horizontal="right" vertical="center" wrapText="1"/>
    </xf>
    <xf numFmtId="177" fontId="5" fillId="0" borderId="54" xfId="0" applyNumberFormat="1" applyFont="1" applyFill="1" applyBorder="1" applyAlignment="1">
      <alignment horizontal="right" vertical="center" wrapText="1"/>
    </xf>
    <xf numFmtId="177" fontId="5" fillId="0" borderId="55" xfId="0" applyNumberFormat="1" applyFont="1" applyFill="1" applyBorder="1" applyAlignment="1">
      <alignment horizontal="right" vertical="center" wrapText="1"/>
    </xf>
    <xf numFmtId="177" fontId="5" fillId="0" borderId="102" xfId="0" applyNumberFormat="1" applyFont="1" applyFill="1" applyBorder="1" applyAlignment="1">
      <alignment horizontal="right" vertical="center" wrapText="1"/>
    </xf>
    <xf numFmtId="177" fontId="5" fillId="0" borderId="103" xfId="0" applyNumberFormat="1" applyFont="1" applyFill="1" applyBorder="1" applyAlignment="1">
      <alignment horizontal="right" vertical="center" wrapText="1"/>
    </xf>
    <xf numFmtId="177" fontId="5" fillId="0" borderId="104" xfId="0" applyNumberFormat="1" applyFont="1" applyFill="1" applyBorder="1" applyAlignment="1">
      <alignment horizontal="right" vertical="center" wrapText="1"/>
    </xf>
    <xf numFmtId="177" fontId="5" fillId="0" borderId="85" xfId="0" applyNumberFormat="1" applyFont="1" applyFill="1" applyBorder="1" applyAlignment="1">
      <alignment horizontal="right" vertical="center" wrapText="1"/>
    </xf>
    <xf numFmtId="177" fontId="7" fillId="0" borderId="17" xfId="0" applyNumberFormat="1" applyFont="1" applyFill="1" applyBorder="1" applyAlignment="1">
      <alignment horizontal="right" vertical="center" wrapText="1"/>
    </xf>
    <xf numFmtId="177" fontId="7" fillId="0" borderId="95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5" fillId="0" borderId="88" xfId="0" applyNumberFormat="1" applyFont="1" applyFill="1" applyBorder="1" applyAlignment="1">
      <alignment horizontal="right" vertical="center" wrapText="1"/>
    </xf>
    <xf numFmtId="177" fontId="5" fillId="0" borderId="105" xfId="0" applyNumberFormat="1" applyFont="1" applyFill="1" applyBorder="1" applyAlignment="1">
      <alignment horizontal="right" vertical="center" wrapText="1"/>
    </xf>
    <xf numFmtId="177" fontId="5" fillId="0" borderId="90" xfId="0" applyNumberFormat="1" applyFont="1" applyFill="1" applyBorder="1" applyAlignment="1">
      <alignment horizontal="right" vertical="center" wrapText="1"/>
    </xf>
    <xf numFmtId="177" fontId="5" fillId="0" borderId="36" xfId="0" applyNumberFormat="1" applyFont="1" applyFill="1" applyBorder="1" applyAlignment="1">
      <alignment horizontal="right" vertical="center" wrapText="1"/>
    </xf>
    <xf numFmtId="177" fontId="5" fillId="0" borderId="106" xfId="0" applyNumberFormat="1" applyFont="1" applyFill="1" applyBorder="1" applyAlignment="1">
      <alignment horizontal="right" vertical="center" wrapText="1"/>
    </xf>
    <xf numFmtId="177" fontId="5" fillId="0" borderId="81" xfId="0" applyNumberFormat="1" applyFont="1" applyFill="1" applyBorder="1" applyAlignment="1">
      <alignment horizontal="right" vertical="center" wrapText="1"/>
    </xf>
    <xf numFmtId="177" fontId="7" fillId="0" borderId="42" xfId="0" applyNumberFormat="1" applyFont="1" applyFill="1" applyBorder="1" applyAlignment="1">
      <alignment horizontal="right" vertical="center" wrapText="1"/>
    </xf>
    <xf numFmtId="177" fontId="7" fillId="0" borderId="62" xfId="0" applyNumberFormat="1" applyFont="1" applyFill="1" applyBorder="1" applyAlignment="1">
      <alignment horizontal="right" vertical="center" wrapText="1"/>
    </xf>
    <xf numFmtId="177" fontId="5" fillId="0" borderId="12" xfId="0" applyNumberFormat="1" applyFont="1" applyFill="1" applyBorder="1" applyAlignment="1">
      <alignment horizontal="right" vertical="center" wrapText="1"/>
    </xf>
    <xf numFmtId="177" fontId="5" fillId="0" borderId="38" xfId="0" applyNumberFormat="1" applyFont="1" applyFill="1" applyBorder="1" applyAlignment="1">
      <alignment horizontal="right" vertical="center" wrapText="1"/>
    </xf>
    <xf numFmtId="177" fontId="5" fillId="0" borderId="82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177" fontId="5" fillId="0" borderId="60" xfId="0" applyNumberFormat="1" applyFont="1" applyFill="1" applyBorder="1" applyAlignment="1">
      <alignment horizontal="right" vertical="center" wrapText="1"/>
    </xf>
    <xf numFmtId="177" fontId="5" fillId="0" borderId="103" xfId="0" applyNumberFormat="1" applyFont="1" applyFill="1" applyBorder="1" applyAlignment="1">
      <alignment horizontal="right" vertical="center" wrapText="1"/>
    </xf>
    <xf numFmtId="177" fontId="7" fillId="0" borderId="95" xfId="0" applyNumberFormat="1" applyFont="1" applyFill="1" applyBorder="1" applyAlignment="1">
      <alignment horizontal="right" vertical="center" wrapText="1"/>
    </xf>
    <xf numFmtId="177" fontId="5" fillId="0" borderId="106" xfId="0" applyNumberFormat="1" applyFont="1" applyFill="1" applyBorder="1" applyAlignment="1">
      <alignment horizontal="right" vertical="center" wrapText="1"/>
    </xf>
    <xf numFmtId="178" fontId="5" fillId="0" borderId="45" xfId="0" applyNumberFormat="1" applyFont="1" applyFill="1" applyBorder="1" applyAlignment="1">
      <alignment horizontal="right" vertical="center" wrapText="1"/>
    </xf>
    <xf numFmtId="178" fontId="7" fillId="0" borderId="42" xfId="0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>
      <alignment horizontal="right" vertical="center" wrapText="1"/>
    </xf>
    <xf numFmtId="178" fontId="5" fillId="0" borderId="46" xfId="0" applyNumberFormat="1" applyFont="1" applyFill="1" applyBorder="1" applyAlignment="1">
      <alignment horizontal="right" vertical="center" wrapText="1"/>
    </xf>
    <xf numFmtId="178" fontId="5" fillId="0" borderId="43" xfId="0" applyNumberFormat="1" applyFont="1" applyFill="1" applyBorder="1" applyAlignment="1">
      <alignment horizontal="right" vertical="center" wrapText="1"/>
    </xf>
    <xf numFmtId="177" fontId="34" fillId="0" borderId="81" xfId="0" applyNumberFormat="1" applyFont="1" applyFill="1" applyBorder="1" applyAlignment="1">
      <alignment horizontal="right" vertical="center" wrapText="1"/>
    </xf>
    <xf numFmtId="177" fontId="37" fillId="0" borderId="62" xfId="0" applyNumberFormat="1" applyFont="1" applyFill="1" applyBorder="1" applyAlignment="1">
      <alignment horizontal="right" vertical="center" wrapText="1"/>
    </xf>
    <xf numFmtId="177" fontId="34" fillId="0" borderId="38" xfId="0" applyNumberFormat="1" applyFont="1" applyFill="1" applyBorder="1" applyAlignment="1">
      <alignment horizontal="right" vertical="center" wrapText="1"/>
    </xf>
    <xf numFmtId="177" fontId="34" fillId="0" borderId="82" xfId="0" applyNumberFormat="1" applyFont="1" applyFill="1" applyBorder="1" applyAlignment="1">
      <alignment horizontal="right" vertical="center" wrapText="1"/>
    </xf>
    <xf numFmtId="177" fontId="34" fillId="0" borderId="47" xfId="0" applyNumberFormat="1" applyFont="1" applyFill="1" applyBorder="1" applyAlignment="1">
      <alignment horizontal="right" vertical="center" wrapText="1"/>
    </xf>
    <xf numFmtId="177" fontId="34" fillId="0" borderId="107" xfId="0" applyNumberFormat="1" applyFont="1" applyFill="1" applyBorder="1" applyAlignment="1">
      <alignment horizontal="right" vertical="center" wrapText="1"/>
    </xf>
    <xf numFmtId="177" fontId="7" fillId="0" borderId="62" xfId="0" applyNumberFormat="1" applyFont="1" applyFill="1" applyBorder="1" applyAlignment="1">
      <alignment horizontal="right" vertical="center" wrapText="1"/>
    </xf>
    <xf numFmtId="177" fontId="5" fillId="0" borderId="60" xfId="0" applyNumberFormat="1" applyFont="1" applyFill="1" applyBorder="1" applyAlignment="1">
      <alignment horizontal="right" vertical="center" wrapText="1"/>
    </xf>
    <xf numFmtId="182" fontId="5" fillId="0" borderId="45" xfId="0" applyNumberFormat="1" applyFont="1" applyFill="1" applyBorder="1" applyAlignment="1">
      <alignment horizontal="right" vertical="center" wrapText="1"/>
    </xf>
    <xf numFmtId="182" fontId="5" fillId="0" borderId="45" xfId="0" applyNumberFormat="1" applyFont="1" applyFill="1" applyBorder="1" applyAlignment="1">
      <alignment horizontal="right" vertical="center" wrapText="1"/>
    </xf>
    <xf numFmtId="182" fontId="5" fillId="0" borderId="81" xfId="0" applyNumberFormat="1" applyFont="1" applyFill="1" applyBorder="1" applyAlignment="1">
      <alignment horizontal="right" vertical="center" wrapText="1"/>
    </xf>
    <xf numFmtId="182" fontId="7" fillId="0" borderId="42" xfId="0" applyNumberFormat="1" applyFont="1" applyFill="1" applyBorder="1" applyAlignment="1">
      <alignment horizontal="right" vertical="center" wrapText="1"/>
    </xf>
    <xf numFmtId="182" fontId="7" fillId="0" borderId="42" xfId="0" applyNumberFormat="1" applyFont="1" applyFill="1" applyBorder="1" applyAlignment="1">
      <alignment horizontal="right" vertical="center" wrapText="1"/>
    </xf>
    <xf numFmtId="182" fontId="7" fillId="0" borderId="6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 horizontal="right" vertical="center" wrapText="1"/>
    </xf>
    <xf numFmtId="182" fontId="5" fillId="0" borderId="38" xfId="0" applyNumberFormat="1" applyFont="1" applyFill="1" applyBorder="1" applyAlignment="1">
      <alignment horizontal="right" vertical="center" wrapText="1"/>
    </xf>
    <xf numFmtId="182" fontId="5" fillId="0" borderId="46" xfId="0" applyNumberFormat="1" applyFont="1" applyFill="1" applyBorder="1" applyAlignment="1">
      <alignment horizontal="right" vertical="center" wrapText="1"/>
    </xf>
    <xf numFmtId="182" fontId="5" fillId="0" borderId="46" xfId="0" applyNumberFormat="1" applyFont="1" applyFill="1" applyBorder="1" applyAlignment="1">
      <alignment horizontal="right" vertical="center" wrapText="1"/>
    </xf>
    <xf numFmtId="182" fontId="5" fillId="0" borderId="82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0" fontId="5" fillId="0" borderId="73" xfId="0" applyFont="1" applyFill="1" applyBorder="1" applyAlignment="1">
      <alignment horizontal="right" vertical="center" wrapText="1"/>
    </xf>
    <xf numFmtId="182" fontId="5" fillId="0" borderId="73" xfId="0" applyNumberFormat="1" applyFont="1" applyFill="1" applyBorder="1" applyAlignment="1">
      <alignment horizontal="right" vertical="center" wrapText="1"/>
    </xf>
    <xf numFmtId="182" fontId="5" fillId="0" borderId="108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>
      <alignment horizontal="right" vertical="center" wrapText="1"/>
    </xf>
    <xf numFmtId="182" fontId="5" fillId="0" borderId="43" xfId="0" applyNumberFormat="1" applyFont="1" applyFill="1" applyBorder="1" applyAlignment="1">
      <alignment horizontal="right" vertical="center" wrapText="1"/>
    </xf>
    <xf numFmtId="182" fontId="5" fillId="0" borderId="43" xfId="0" applyNumberFormat="1" applyFont="1" applyFill="1" applyBorder="1" applyAlignment="1">
      <alignment horizontal="right" vertical="center" wrapText="1"/>
    </xf>
    <xf numFmtId="182" fontId="5" fillId="0" borderId="60" xfId="0" applyNumberFormat="1" applyFont="1" applyFill="1" applyBorder="1" applyAlignment="1">
      <alignment horizontal="right" vertical="center" wrapText="1"/>
    </xf>
    <xf numFmtId="178" fontId="30" fillId="0" borderId="10" xfId="0" applyNumberFormat="1" applyFont="1" applyFill="1" applyBorder="1" applyAlignment="1">
      <alignment vertical="center"/>
    </xf>
    <xf numFmtId="178" fontId="30" fillId="0" borderId="53" xfId="0" applyNumberFormat="1" applyFont="1" applyFill="1" applyBorder="1" applyAlignment="1">
      <alignment vertical="center"/>
    </xf>
    <xf numFmtId="178" fontId="30" fillId="0" borderId="31" xfId="0" applyNumberFormat="1" applyFont="1" applyFill="1" applyBorder="1" applyAlignment="1">
      <alignment vertical="center"/>
    </xf>
    <xf numFmtId="178" fontId="30" fillId="0" borderId="74" xfId="0" applyNumberFormat="1" applyFont="1" applyFill="1" applyBorder="1" applyAlignment="1">
      <alignment vertical="center"/>
    </xf>
    <xf numFmtId="178" fontId="30" fillId="0" borderId="109" xfId="0" applyNumberFormat="1" applyFont="1" applyFill="1" applyBorder="1" applyAlignment="1">
      <alignment vertical="center"/>
    </xf>
    <xf numFmtId="183" fontId="30" fillId="0" borderId="110" xfId="0" applyNumberFormat="1" applyFont="1" applyFill="1" applyBorder="1" applyAlignment="1">
      <alignment horizontal="right" vertical="center" wrapText="1"/>
    </xf>
    <xf numFmtId="183" fontId="30" fillId="0" borderId="82" xfId="0" applyNumberFormat="1" applyFont="1" applyFill="1" applyBorder="1" applyAlignment="1">
      <alignment horizontal="right" vertical="center" wrapText="1"/>
    </xf>
    <xf numFmtId="177" fontId="30" fillId="0" borderId="10" xfId="0" applyNumberFormat="1" applyFont="1" applyFill="1" applyBorder="1" applyAlignment="1">
      <alignment vertical="center"/>
    </xf>
    <xf numFmtId="177" fontId="30" fillId="0" borderId="53" xfId="0" applyNumberFormat="1" applyFont="1" applyFill="1" applyBorder="1" applyAlignment="1">
      <alignment vertical="center"/>
    </xf>
    <xf numFmtId="177" fontId="30" fillId="0" borderId="31" xfId="0" applyNumberFormat="1" applyFont="1" applyFill="1" applyBorder="1" applyAlignment="1">
      <alignment vertical="center"/>
    </xf>
    <xf numFmtId="177" fontId="30" fillId="0" borderId="74" xfId="0" applyNumberFormat="1" applyFont="1" applyFill="1" applyBorder="1" applyAlignment="1">
      <alignment vertical="center"/>
    </xf>
    <xf numFmtId="177" fontId="30" fillId="0" borderId="109" xfId="0" applyNumberFormat="1" applyFont="1" applyFill="1" applyBorder="1" applyAlignment="1">
      <alignment vertical="center"/>
    </xf>
    <xf numFmtId="178" fontId="53" fillId="0" borderId="10" xfId="0" applyNumberFormat="1" applyFont="1" applyFill="1" applyBorder="1" applyAlignment="1">
      <alignment vertical="center"/>
    </xf>
    <xf numFmtId="178" fontId="53" fillId="0" borderId="53" xfId="0" applyNumberFormat="1" applyFont="1" applyFill="1" applyBorder="1" applyAlignment="1">
      <alignment vertical="center"/>
    </xf>
    <xf numFmtId="178" fontId="53" fillId="0" borderId="31" xfId="0" applyNumberFormat="1" applyFont="1" applyFill="1" applyBorder="1" applyAlignment="1">
      <alignment vertical="center"/>
    </xf>
    <xf numFmtId="178" fontId="53" fillId="0" borderId="74" xfId="0" applyNumberFormat="1" applyFont="1" applyFill="1" applyBorder="1" applyAlignment="1">
      <alignment vertical="center"/>
    </xf>
    <xf numFmtId="178" fontId="53" fillId="0" borderId="109" xfId="0" applyNumberFormat="1" applyFont="1" applyFill="1" applyBorder="1" applyAlignment="1">
      <alignment vertical="center"/>
    </xf>
    <xf numFmtId="178" fontId="5" fillId="0" borderId="81" xfId="0" applyNumberFormat="1" applyFont="1" applyFill="1" applyBorder="1" applyAlignment="1">
      <alignment horizontal="right" vertical="center" wrapText="1"/>
    </xf>
    <xf numFmtId="178" fontId="7" fillId="0" borderId="62" xfId="0" applyNumberFormat="1" applyFont="1" applyFill="1" applyBorder="1" applyAlignment="1">
      <alignment horizontal="right" vertical="center" wrapText="1"/>
    </xf>
    <xf numFmtId="178" fontId="5" fillId="0" borderId="38" xfId="0" applyNumberFormat="1" applyFont="1" applyFill="1" applyBorder="1" applyAlignment="1">
      <alignment horizontal="right" vertical="center" wrapText="1"/>
    </xf>
    <xf numFmtId="178" fontId="5" fillId="0" borderId="82" xfId="0" applyNumberFormat="1" applyFont="1" applyFill="1" applyBorder="1" applyAlignment="1">
      <alignment horizontal="right" vertical="center" wrapText="1"/>
    </xf>
    <xf numFmtId="178" fontId="5" fillId="0" borderId="60" xfId="0" applyNumberFormat="1" applyFont="1" applyFill="1" applyBorder="1" applyAlignment="1">
      <alignment horizontal="right" vertical="center" wrapText="1"/>
    </xf>
    <xf numFmtId="178" fontId="30" fillId="0" borderId="25" xfId="0" applyNumberFormat="1" applyFont="1" applyFill="1" applyBorder="1" applyAlignment="1">
      <alignment vertical="center"/>
    </xf>
    <xf numFmtId="178" fontId="30" fillId="0" borderId="28" xfId="0" applyNumberFormat="1" applyFont="1" applyFill="1" applyBorder="1" applyAlignment="1">
      <alignment vertical="center"/>
    </xf>
    <xf numFmtId="178" fontId="30" fillId="0" borderId="30" xfId="0" applyNumberFormat="1" applyFont="1" applyFill="1" applyBorder="1" applyAlignment="1">
      <alignment vertical="center"/>
    </xf>
    <xf numFmtId="178" fontId="30" fillId="0" borderId="111" xfId="0" applyNumberFormat="1" applyFont="1" applyFill="1" applyBorder="1" applyAlignment="1">
      <alignment vertical="center"/>
    </xf>
    <xf numFmtId="178" fontId="30" fillId="0" borderId="105" xfId="0" applyNumberFormat="1" applyFont="1" applyFill="1" applyBorder="1" applyAlignment="1">
      <alignment vertical="center"/>
    </xf>
    <xf numFmtId="178" fontId="30" fillId="0" borderId="82" xfId="0" applyNumberFormat="1" applyFont="1" applyFill="1" applyBorder="1" applyAlignment="1">
      <alignment vertical="center"/>
    </xf>
    <xf numFmtId="178" fontId="53" fillId="0" borderId="38" xfId="0" applyNumberFormat="1" applyFont="1" applyFill="1" applyBorder="1" applyAlignment="1">
      <alignment vertical="center"/>
    </xf>
    <xf numFmtId="178" fontId="53" fillId="0" borderId="108" xfId="0" applyNumberFormat="1" applyFont="1" applyFill="1" applyBorder="1" applyAlignment="1">
      <alignment vertical="center"/>
    </xf>
    <xf numFmtId="178" fontId="30" fillId="0" borderId="38" xfId="0" applyNumberFormat="1" applyFont="1" applyFill="1" applyBorder="1" applyAlignment="1">
      <alignment vertical="center"/>
    </xf>
    <xf numFmtId="177" fontId="5" fillId="0" borderId="80" xfId="0" applyNumberFormat="1" applyFont="1" applyFill="1" applyBorder="1" applyAlignment="1" applyProtection="1">
      <alignment horizontal="right" vertical="center"/>
      <protection locked="0"/>
    </xf>
    <xf numFmtId="177" fontId="7" fillId="0" borderId="62" xfId="0" applyNumberFormat="1" applyFont="1" applyFill="1" applyBorder="1" applyAlignment="1">
      <alignment horizontal="right" vertical="center" wrapText="1"/>
    </xf>
    <xf numFmtId="177" fontId="5" fillId="0" borderId="60" xfId="0" applyNumberFormat="1" applyFont="1" applyFill="1" applyBorder="1" applyAlignment="1">
      <alignment horizontal="right" vertical="center" wrapText="1"/>
    </xf>
    <xf numFmtId="178" fontId="30" fillId="0" borderId="11" xfId="0" applyNumberFormat="1" applyFont="1" applyFill="1" applyBorder="1" applyAlignment="1">
      <alignment vertical="center"/>
    </xf>
    <xf numFmtId="178" fontId="54" fillId="0" borderId="10" xfId="0" applyNumberFormat="1" applyFont="1" applyFill="1" applyBorder="1" applyAlignment="1">
      <alignment vertical="center"/>
    </xf>
    <xf numFmtId="178" fontId="30" fillId="0" borderId="26" xfId="0" applyNumberFormat="1" applyFont="1" applyFill="1" applyBorder="1" applyAlignment="1">
      <alignment vertical="center"/>
    </xf>
    <xf numFmtId="3" fontId="11" fillId="0" borderId="11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/>
    </xf>
    <xf numFmtId="3" fontId="5" fillId="0" borderId="112" xfId="0" applyNumberFormat="1" applyFont="1" applyFill="1" applyBorder="1" applyAlignment="1">
      <alignment horizontal="center" vertical="center"/>
    </xf>
    <xf numFmtId="3" fontId="5" fillId="0" borderId="113" xfId="0" applyNumberFormat="1" applyFont="1" applyFill="1" applyBorder="1" applyAlignment="1">
      <alignment horizontal="center" vertical="center"/>
    </xf>
    <xf numFmtId="3" fontId="5" fillId="0" borderId="114" xfId="0" applyNumberFormat="1" applyFont="1" applyFill="1" applyBorder="1" applyAlignment="1">
      <alignment horizontal="center" vertical="center"/>
    </xf>
    <xf numFmtId="3" fontId="5" fillId="0" borderId="11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5" fillId="0" borderId="116" xfId="0" applyNumberFormat="1" applyFont="1" applyFill="1" applyBorder="1" applyAlignment="1">
      <alignment horizontal="center" vertical="center"/>
    </xf>
    <xf numFmtId="3" fontId="5" fillId="0" borderId="117" xfId="0" applyNumberFormat="1" applyFont="1" applyFill="1" applyBorder="1" applyAlignment="1">
      <alignment horizontal="center" vertical="center"/>
    </xf>
    <xf numFmtId="3" fontId="5" fillId="0" borderId="118" xfId="0" applyNumberFormat="1" applyFont="1" applyFill="1" applyBorder="1" applyAlignment="1">
      <alignment horizontal="center" vertical="center"/>
    </xf>
    <xf numFmtId="0" fontId="0" fillId="0" borderId="119" xfId="0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3" fontId="5" fillId="0" borderId="120" xfId="0" applyNumberFormat="1" applyFont="1" applyFill="1" applyBorder="1" applyAlignment="1">
      <alignment horizontal="center" vertical="center"/>
    </xf>
    <xf numFmtId="3" fontId="5" fillId="0" borderId="121" xfId="0" applyNumberFormat="1" applyFont="1" applyFill="1" applyBorder="1" applyAlignment="1">
      <alignment horizontal="center" vertical="center"/>
    </xf>
    <xf numFmtId="3" fontId="11" fillId="0" borderId="122" xfId="0" applyNumberFormat="1" applyFont="1" applyFill="1" applyBorder="1" applyAlignment="1">
      <alignment horizontal="center" vertical="center"/>
    </xf>
    <xf numFmtId="3" fontId="11" fillId="0" borderId="123" xfId="0" applyNumberFormat="1" applyFont="1" applyFill="1" applyBorder="1" applyAlignment="1">
      <alignment horizontal="center" vertical="center"/>
    </xf>
    <xf numFmtId="3" fontId="11" fillId="0" borderId="110" xfId="0" applyNumberFormat="1" applyFont="1" applyFill="1" applyBorder="1" applyAlignment="1">
      <alignment horizontal="center" vertical="center"/>
    </xf>
    <xf numFmtId="3" fontId="5" fillId="0" borderId="124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/>
    </xf>
    <xf numFmtId="3" fontId="5" fillId="0" borderId="125" xfId="0" applyNumberFormat="1" applyFont="1" applyFill="1" applyBorder="1" applyAlignment="1">
      <alignment horizontal="center"/>
    </xf>
    <xf numFmtId="3" fontId="5" fillId="0" borderId="105" xfId="0" applyNumberFormat="1" applyFont="1" applyFill="1" applyBorder="1" applyAlignment="1">
      <alignment horizontal="center" vertical="top"/>
    </xf>
    <xf numFmtId="3" fontId="5" fillId="0" borderId="123" xfId="0" applyNumberFormat="1" applyFont="1" applyFill="1" applyBorder="1" applyAlignment="1">
      <alignment horizontal="center" vertical="top"/>
    </xf>
    <xf numFmtId="3" fontId="5" fillId="0" borderId="126" xfId="0" applyNumberFormat="1" applyFont="1" applyFill="1" applyBorder="1" applyAlignment="1">
      <alignment horizontal="center" vertical="top"/>
    </xf>
    <xf numFmtId="3" fontId="5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3" fontId="5" fillId="0" borderId="104" xfId="0" applyNumberFormat="1" applyFont="1" applyFill="1" applyBorder="1" applyAlignment="1">
      <alignment horizontal="center" vertical="center"/>
    </xf>
    <xf numFmtId="3" fontId="5" fillId="0" borderId="127" xfId="0" applyNumberFormat="1" applyFont="1" applyFill="1" applyBorder="1" applyAlignment="1">
      <alignment horizontal="center" vertical="center"/>
    </xf>
    <xf numFmtId="3" fontId="5" fillId="0" borderId="12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34" fillId="0" borderId="118" xfId="0" applyNumberFormat="1" applyFont="1" applyFill="1" applyBorder="1" applyAlignment="1">
      <alignment horizontal="center" vertical="center"/>
    </xf>
    <xf numFmtId="0" fontId="35" fillId="0" borderId="129" xfId="0" applyFont="1" applyFill="1" applyBorder="1" applyAlignment="1">
      <alignment horizontal="center" vertical="center"/>
    </xf>
    <xf numFmtId="0" fontId="35" fillId="0" borderId="119" xfId="0" applyFont="1" applyFill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4" fillId="0" borderId="115" xfId="0" applyFont="1" applyFill="1" applyBorder="1" applyAlignment="1">
      <alignment horizontal="center" vertical="center"/>
    </xf>
    <xf numFmtId="0" fontId="34" fillId="0" borderId="112" xfId="0" applyFont="1" applyFill="1" applyBorder="1" applyAlignment="1">
      <alignment horizontal="center" vertical="center"/>
    </xf>
    <xf numFmtId="0" fontId="34" fillId="0" borderId="130" xfId="0" applyFont="1" applyFill="1" applyBorder="1" applyAlignment="1">
      <alignment horizontal="center" vertical="center" shrinkToFit="1"/>
    </xf>
    <xf numFmtId="0" fontId="34" fillId="0" borderId="131" xfId="0" applyFont="1" applyFill="1" applyBorder="1" applyAlignment="1">
      <alignment horizontal="center" vertical="center" shrinkToFit="1"/>
    </xf>
    <xf numFmtId="3" fontId="36" fillId="0" borderId="122" xfId="0" applyNumberFormat="1" applyFont="1" applyFill="1" applyBorder="1" applyAlignment="1">
      <alignment horizontal="center" vertical="center"/>
    </xf>
    <xf numFmtId="3" fontId="36" fillId="0" borderId="123" xfId="0" applyNumberFormat="1" applyFont="1" applyFill="1" applyBorder="1" applyAlignment="1">
      <alignment horizontal="center" vertical="center"/>
    </xf>
    <xf numFmtId="3" fontId="36" fillId="0" borderId="110" xfId="0" applyNumberFormat="1" applyFont="1" applyFill="1" applyBorder="1" applyAlignment="1">
      <alignment horizontal="center" vertical="center"/>
    </xf>
    <xf numFmtId="0" fontId="34" fillId="0" borderId="130" xfId="0" applyFont="1" applyFill="1" applyBorder="1" applyAlignment="1">
      <alignment horizontal="center" vertical="center"/>
    </xf>
    <xf numFmtId="0" fontId="34" fillId="0" borderId="132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125" xfId="0" applyFont="1" applyFill="1" applyBorder="1" applyAlignment="1">
      <alignment horizontal="center" vertical="center"/>
    </xf>
    <xf numFmtId="0" fontId="34" fillId="0" borderId="133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134" xfId="0" applyFont="1" applyFill="1" applyBorder="1" applyAlignment="1">
      <alignment horizontal="center" vertical="center"/>
    </xf>
    <xf numFmtId="0" fontId="34" fillId="0" borderId="131" xfId="0" applyFont="1" applyFill="1" applyBorder="1" applyAlignment="1">
      <alignment horizontal="center" vertical="center"/>
    </xf>
    <xf numFmtId="0" fontId="34" fillId="0" borderId="93" xfId="0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3" xfId="0" applyNumberFormat="1" applyFont="1" applyFill="1" applyBorder="1" applyAlignment="1">
      <alignment horizontal="center"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3" fontId="5" fillId="0" borderId="133" xfId="0" applyNumberFormat="1" applyFont="1" applyFill="1" applyBorder="1" applyAlignment="1">
      <alignment horizontal="center" vertical="center"/>
    </xf>
    <xf numFmtId="3" fontId="5" fillId="0" borderId="135" xfId="0" applyNumberFormat="1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3" fontId="5" fillId="0" borderId="136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0" xfId="0" applyNumberFormat="1" applyFon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0" fontId="46" fillId="0" borderId="115" xfId="0" applyFont="1" applyFill="1" applyBorder="1" applyAlignment="1">
      <alignment horizontal="center" vertical="center"/>
    </xf>
    <xf numFmtId="0" fontId="46" fillId="0" borderId="113" xfId="0" applyFont="1" applyFill="1" applyBorder="1" applyAlignment="1">
      <alignment horizontal="center" vertical="center"/>
    </xf>
    <xf numFmtId="3" fontId="31" fillId="0" borderId="24" xfId="0" applyNumberFormat="1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3" fontId="31" fillId="0" borderId="137" xfId="0" applyNumberFormat="1" applyFont="1" applyFill="1" applyBorder="1" applyAlignment="1">
      <alignment horizontal="center" vertical="center" wrapText="1"/>
    </xf>
    <xf numFmtId="0" fontId="46" fillId="0" borderId="138" xfId="0" applyFont="1" applyFill="1" applyBorder="1" applyAlignment="1">
      <alignment horizontal="center" vertical="center" wrapText="1"/>
    </xf>
    <xf numFmtId="0" fontId="46" fillId="0" borderId="139" xfId="0" applyFont="1" applyFill="1" applyBorder="1" applyAlignment="1">
      <alignment horizontal="center" vertical="center" wrapText="1"/>
    </xf>
    <xf numFmtId="3" fontId="31" fillId="0" borderId="115" xfId="0" applyNumberFormat="1" applyFont="1" applyFill="1" applyBorder="1" applyAlignment="1">
      <alignment horizontal="center" vertical="center"/>
    </xf>
    <xf numFmtId="0" fontId="46" fillId="0" borderId="112" xfId="0" applyFont="1" applyFill="1" applyBorder="1" applyAlignment="1">
      <alignment horizontal="center" vertical="center"/>
    </xf>
    <xf numFmtId="3" fontId="31" fillId="0" borderId="2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center" vertical="center" wrapText="1"/>
    </xf>
    <xf numFmtId="3" fontId="31" fillId="0" borderId="40" xfId="0" applyNumberFormat="1" applyFont="1" applyFill="1" applyBorder="1" applyAlignment="1">
      <alignment horizontal="center" vertical="center"/>
    </xf>
    <xf numFmtId="3" fontId="31" fillId="0" borderId="41" xfId="0" applyNumberFormat="1" applyFont="1" applyFill="1" applyBorder="1" applyAlignment="1">
      <alignment horizontal="center" vertical="center"/>
    </xf>
    <xf numFmtId="3" fontId="31" fillId="0" borderId="70" xfId="0" applyNumberFormat="1" applyFont="1" applyFill="1" applyBorder="1" applyAlignment="1">
      <alignment horizontal="center" vertical="center"/>
    </xf>
    <xf numFmtId="3" fontId="31" fillId="0" borderId="13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30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13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3" fontId="31" fillId="0" borderId="118" xfId="0" applyNumberFormat="1" applyFont="1" applyFill="1" applyBorder="1" applyAlignment="1">
      <alignment horizontal="center" vertical="center"/>
    </xf>
    <xf numFmtId="3" fontId="31" fillId="0" borderId="129" xfId="0" applyNumberFormat="1" applyFont="1" applyFill="1" applyBorder="1" applyAlignment="1">
      <alignment horizontal="center" vertical="center"/>
    </xf>
    <xf numFmtId="3" fontId="31" fillId="0" borderId="119" xfId="0" applyNumberFormat="1" applyFont="1" applyFill="1" applyBorder="1" applyAlignment="1">
      <alignment horizontal="center" vertical="center"/>
    </xf>
    <xf numFmtId="3" fontId="31" fillId="0" borderId="35" xfId="0" applyNumberFormat="1" applyFont="1" applyFill="1" applyBorder="1" applyAlignment="1">
      <alignment horizontal="center" vertical="center"/>
    </xf>
    <xf numFmtId="0" fontId="31" fillId="0" borderId="140" xfId="0" applyFont="1" applyFill="1" applyBorder="1" applyAlignment="1">
      <alignment horizontal="center" vertical="center"/>
    </xf>
    <xf numFmtId="3" fontId="31" fillId="0" borderId="23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41" xfId="0" applyFont="1" applyFill="1" applyBorder="1" applyAlignment="1">
      <alignment horizontal="center" vertical="center" wrapText="1"/>
    </xf>
    <xf numFmtId="0" fontId="46" fillId="0" borderId="112" xfId="0" applyFont="1" applyFill="1" applyBorder="1" applyAlignment="1">
      <alignment horizontal="center" vertical="center"/>
    </xf>
    <xf numFmtId="3" fontId="31" fillId="0" borderId="21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73" xfId="0" applyFont="1" applyFill="1" applyBorder="1" applyAlignment="1">
      <alignment horizontal="center" vertical="center" wrapText="1"/>
    </xf>
    <xf numFmtId="3" fontId="31" fillId="0" borderId="142" xfId="0" applyNumberFormat="1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6" fillId="0" borderId="114" xfId="0" applyFont="1" applyFill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131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32" xfId="0" applyNumberFormat="1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5" fillId="0" borderId="136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3" fontId="5" fillId="0" borderId="143" xfId="0" applyNumberFormat="1" applyFont="1" applyFill="1" applyBorder="1" applyAlignment="1">
      <alignment horizontal="center" vertical="center"/>
    </xf>
    <xf numFmtId="3" fontId="5" fillId="0" borderId="144" xfId="0" applyNumberFormat="1" applyFont="1" applyFill="1" applyBorder="1" applyAlignment="1">
      <alignment horizontal="center" vertical="center"/>
    </xf>
    <xf numFmtId="3" fontId="5" fillId="0" borderId="145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146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3" fontId="5" fillId="0" borderId="115" xfId="0" applyNumberFormat="1" applyFont="1" applyFill="1" applyBorder="1" applyAlignment="1">
      <alignment horizontal="center" vertical="center"/>
    </xf>
    <xf numFmtId="3" fontId="5" fillId="0" borderId="112" xfId="0" applyNumberFormat="1" applyFont="1" applyFill="1" applyBorder="1" applyAlignment="1">
      <alignment horizontal="center" vertical="center"/>
    </xf>
    <xf numFmtId="3" fontId="5" fillId="0" borderId="113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130" xfId="0" applyNumberFormat="1" applyFon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3" fontId="5" fillId="0" borderId="131" xfId="0" applyNumberFormat="1" applyFont="1" applyFill="1" applyBorder="1" applyAlignment="1">
      <alignment horizontal="center" vertical="center"/>
    </xf>
    <xf numFmtId="3" fontId="5" fillId="0" borderId="147" xfId="0" applyNumberFormat="1" applyFont="1" applyFill="1" applyBorder="1" applyAlignment="1">
      <alignment horizontal="center" vertical="center"/>
    </xf>
    <xf numFmtId="3" fontId="5" fillId="0" borderId="144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3" fontId="5" fillId="0" borderId="148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4.50390625" style="0" customWidth="1"/>
    <col min="2" max="2" width="95.50390625" style="0" customWidth="1"/>
  </cols>
  <sheetData>
    <row r="2" ht="14.25">
      <c r="B2" s="361" t="s">
        <v>397</v>
      </c>
    </row>
    <row r="4" ht="14.25">
      <c r="B4" s="362" t="s">
        <v>371</v>
      </c>
    </row>
    <row r="5" ht="14.25">
      <c r="B5" s="362" t="s">
        <v>372</v>
      </c>
    </row>
    <row r="6" ht="14.25">
      <c r="B6" s="363" t="s">
        <v>373</v>
      </c>
    </row>
    <row r="7" ht="14.25">
      <c r="B7" s="363" t="s">
        <v>374</v>
      </c>
    </row>
    <row r="8" ht="14.25">
      <c r="B8" s="363" t="s">
        <v>375</v>
      </c>
    </row>
    <row r="9" ht="14.25">
      <c r="B9" s="364" t="s">
        <v>376</v>
      </c>
    </row>
    <row r="10" ht="14.25">
      <c r="B10" s="364" t="s">
        <v>377</v>
      </c>
    </row>
    <row r="11" ht="14.25">
      <c r="B11" s="365" t="s">
        <v>378</v>
      </c>
    </row>
    <row r="12" ht="14.25">
      <c r="B12" s="365" t="s">
        <v>379</v>
      </c>
    </row>
    <row r="13" ht="14.25">
      <c r="B13" s="366" t="s">
        <v>380</v>
      </c>
    </row>
    <row r="14" ht="14.25">
      <c r="B14" s="366" t="s">
        <v>381</v>
      </c>
    </row>
    <row r="15" ht="14.25">
      <c r="B15" s="367" t="s">
        <v>382</v>
      </c>
    </row>
    <row r="16" ht="14.25">
      <c r="B16" s="366" t="s">
        <v>383</v>
      </c>
    </row>
    <row r="17" ht="14.25">
      <c r="B17" s="366" t="s">
        <v>384</v>
      </c>
    </row>
    <row r="18" ht="14.25">
      <c r="B18" s="366" t="s">
        <v>385</v>
      </c>
    </row>
    <row r="19" ht="14.25">
      <c r="B19" s="366" t="s">
        <v>386</v>
      </c>
    </row>
    <row r="20" ht="14.25">
      <c r="B20" s="366" t="s">
        <v>387</v>
      </c>
    </row>
    <row r="21" ht="14.25">
      <c r="B21" s="366" t="s">
        <v>388</v>
      </c>
    </row>
    <row r="22" ht="14.25">
      <c r="B22" s="366" t="s">
        <v>389</v>
      </c>
    </row>
    <row r="23" ht="14.25">
      <c r="B23" s="366" t="s">
        <v>390</v>
      </c>
    </row>
    <row r="24" ht="14.25">
      <c r="B24" s="366" t="s">
        <v>391</v>
      </c>
    </row>
    <row r="25" ht="14.25">
      <c r="B25" s="366" t="s">
        <v>392</v>
      </c>
    </row>
    <row r="26" ht="14.25">
      <c r="B26" s="368" t="s">
        <v>393</v>
      </c>
    </row>
    <row r="27" ht="14.25">
      <c r="B27" s="368" t="s">
        <v>394</v>
      </c>
    </row>
    <row r="28" ht="14.25">
      <c r="B28" s="368" t="s">
        <v>395</v>
      </c>
    </row>
    <row r="29" ht="14.25">
      <c r="B29" s="368" t="s">
        <v>396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A9" sqref="A9:D9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1.25390625" style="59" customWidth="1"/>
    <col min="4" max="4" width="0.875" style="59" customWidth="1"/>
    <col min="5" max="5" width="11.75390625" style="59" customWidth="1"/>
    <col min="6" max="9" width="10.125" style="59" customWidth="1"/>
    <col min="10" max="10" width="11.75390625" style="59" customWidth="1"/>
    <col min="11" max="13" width="10.125" style="59" customWidth="1"/>
    <col min="14" max="14" width="11.75390625" style="59" customWidth="1"/>
    <col min="15" max="16" width="10.625" style="59" customWidth="1"/>
    <col min="17" max="18" width="11.75390625" style="59" customWidth="1"/>
    <col min="19" max="19" width="10.625" style="59" customWidth="1"/>
    <col min="20" max="25" width="11.75390625" style="59" customWidth="1"/>
    <col min="26" max="26" width="6.375" style="59" customWidth="1"/>
    <col min="27" max="16384" width="8.75390625" style="59" customWidth="1"/>
  </cols>
  <sheetData>
    <row r="1" spans="1:25" s="255" customFormat="1" ht="22.5" customHeight="1">
      <c r="A1" s="250" t="s">
        <v>311</v>
      </c>
      <c r="B1" s="251"/>
      <c r="C1" s="252"/>
      <c r="D1" s="252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4"/>
      <c r="V1" s="254"/>
      <c r="W1" s="254"/>
      <c r="X1" s="254"/>
      <c r="Y1" s="254"/>
    </row>
    <row r="2" spans="1:25" s="261" customFormat="1" ht="15" customHeight="1" thickBot="1">
      <c r="A2" s="256" t="s">
        <v>313</v>
      </c>
      <c r="B2" s="257"/>
      <c r="C2" s="258"/>
      <c r="D2" s="258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60"/>
      <c r="V2" s="260"/>
      <c r="W2" s="260"/>
      <c r="X2" s="260"/>
      <c r="Y2" s="260"/>
    </row>
    <row r="3" spans="1:25" s="285" customFormat="1" ht="19.5" customHeight="1">
      <c r="A3" s="653" t="s">
        <v>33</v>
      </c>
      <c r="B3" s="262"/>
      <c r="C3" s="637" t="s">
        <v>314</v>
      </c>
      <c r="D3" s="263"/>
      <c r="E3" s="651" t="s">
        <v>287</v>
      </c>
      <c r="F3" s="643"/>
      <c r="G3" s="643"/>
      <c r="H3" s="643"/>
      <c r="I3" s="644"/>
      <c r="J3" s="642" t="s">
        <v>288</v>
      </c>
      <c r="K3" s="643"/>
      <c r="L3" s="643"/>
      <c r="M3" s="644"/>
      <c r="N3" s="636" t="s">
        <v>289</v>
      </c>
      <c r="O3" s="637"/>
      <c r="P3" s="638"/>
      <c r="Q3" s="264" t="s">
        <v>315</v>
      </c>
      <c r="R3" s="264" t="s">
        <v>317</v>
      </c>
      <c r="S3" s="265"/>
      <c r="T3" s="264" t="s">
        <v>291</v>
      </c>
      <c r="U3" s="626" t="s">
        <v>316</v>
      </c>
      <c r="V3" s="627"/>
      <c r="W3" s="670"/>
      <c r="X3" s="662" t="s">
        <v>292</v>
      </c>
      <c r="Y3" s="619"/>
    </row>
    <row r="4" spans="1:25" s="285" customFormat="1" ht="19.5" customHeight="1">
      <c r="A4" s="654"/>
      <c r="B4" s="266"/>
      <c r="C4" s="640"/>
      <c r="D4" s="267"/>
      <c r="E4" s="652"/>
      <c r="F4" s="646"/>
      <c r="G4" s="646"/>
      <c r="H4" s="646"/>
      <c r="I4" s="647"/>
      <c r="J4" s="645"/>
      <c r="K4" s="646"/>
      <c r="L4" s="646"/>
      <c r="M4" s="647"/>
      <c r="N4" s="639"/>
      <c r="O4" s="640"/>
      <c r="P4" s="641"/>
      <c r="Q4" s="268" t="s">
        <v>293</v>
      </c>
      <c r="R4" s="268" t="s">
        <v>293</v>
      </c>
      <c r="S4" s="269" t="s">
        <v>282</v>
      </c>
      <c r="T4" s="268" t="s">
        <v>293</v>
      </c>
      <c r="U4" s="663" t="s">
        <v>312</v>
      </c>
      <c r="V4" s="620" t="s">
        <v>295</v>
      </c>
      <c r="W4" s="658" t="s">
        <v>296</v>
      </c>
      <c r="X4" s="658" t="s">
        <v>297</v>
      </c>
      <c r="Y4" s="623" t="s">
        <v>298</v>
      </c>
    </row>
    <row r="5" spans="1:25" s="285" customFormat="1" ht="21.75" customHeight="1">
      <c r="A5" s="654"/>
      <c r="B5" s="266"/>
      <c r="C5" s="640"/>
      <c r="D5" s="267"/>
      <c r="E5" s="268"/>
      <c r="F5" s="648" t="s">
        <v>299</v>
      </c>
      <c r="G5" s="649"/>
      <c r="H5" s="649"/>
      <c r="I5" s="657"/>
      <c r="J5" s="270"/>
      <c r="K5" s="648" t="s">
        <v>300</v>
      </c>
      <c r="L5" s="649"/>
      <c r="M5" s="650"/>
      <c r="N5" s="266"/>
      <c r="O5" s="648" t="s">
        <v>300</v>
      </c>
      <c r="P5" s="657"/>
      <c r="Q5" s="268" t="s">
        <v>301</v>
      </c>
      <c r="R5" s="268" t="s">
        <v>301</v>
      </c>
      <c r="S5" s="634" t="s">
        <v>302</v>
      </c>
      <c r="T5" s="268" t="s">
        <v>301</v>
      </c>
      <c r="U5" s="664"/>
      <c r="V5" s="621"/>
      <c r="W5" s="659"/>
      <c r="X5" s="659"/>
      <c r="Y5" s="624"/>
    </row>
    <row r="6" spans="1:25" s="285" customFormat="1" ht="34.5" customHeight="1">
      <c r="A6" s="667"/>
      <c r="B6" s="286"/>
      <c r="C6" s="668"/>
      <c r="D6" s="287"/>
      <c r="E6" s="288"/>
      <c r="F6" s="289" t="s">
        <v>303</v>
      </c>
      <c r="G6" s="290" t="s">
        <v>304</v>
      </c>
      <c r="H6" s="290" t="s">
        <v>305</v>
      </c>
      <c r="I6" s="291" t="s">
        <v>306</v>
      </c>
      <c r="J6" s="292"/>
      <c r="K6" s="289" t="s">
        <v>307</v>
      </c>
      <c r="L6" s="289" t="s">
        <v>308</v>
      </c>
      <c r="M6" s="293" t="s">
        <v>309</v>
      </c>
      <c r="N6" s="294"/>
      <c r="O6" s="295" t="s">
        <v>310</v>
      </c>
      <c r="P6" s="296" t="s">
        <v>309</v>
      </c>
      <c r="Q6" s="297"/>
      <c r="R6" s="297"/>
      <c r="S6" s="666"/>
      <c r="T6" s="297"/>
      <c r="U6" s="665"/>
      <c r="V6" s="671"/>
      <c r="W6" s="660"/>
      <c r="X6" s="660"/>
      <c r="Y6" s="661"/>
    </row>
    <row r="7" spans="1:25" s="285" customFormat="1" ht="19.5" customHeight="1">
      <c r="A7" s="602" t="s">
        <v>155</v>
      </c>
      <c r="B7" s="669"/>
      <c r="C7" s="669"/>
      <c r="D7" s="669"/>
      <c r="E7" s="1">
        <v>281103</v>
      </c>
      <c r="F7" s="1">
        <v>62125</v>
      </c>
      <c r="G7" s="1">
        <v>72150</v>
      </c>
      <c r="H7" s="1">
        <v>18810</v>
      </c>
      <c r="I7" s="1">
        <v>4440</v>
      </c>
      <c r="J7" s="1">
        <v>281877</v>
      </c>
      <c r="K7" s="1">
        <v>66711</v>
      </c>
      <c r="L7" s="1">
        <v>48403</v>
      </c>
      <c r="M7" s="3">
        <v>43644</v>
      </c>
      <c r="N7" s="1">
        <v>261976</v>
      </c>
      <c r="O7" s="1">
        <v>27823</v>
      </c>
      <c r="P7" s="1">
        <v>14198</v>
      </c>
      <c r="Q7" s="1">
        <v>33756</v>
      </c>
      <c r="R7" s="1">
        <v>40258</v>
      </c>
      <c r="S7" s="1">
        <v>10472</v>
      </c>
      <c r="T7" s="1">
        <v>29155</v>
      </c>
      <c r="U7" s="1">
        <v>251199</v>
      </c>
      <c r="V7" s="1">
        <v>7903</v>
      </c>
      <c r="W7" s="112">
        <v>3041</v>
      </c>
      <c r="X7" s="1">
        <v>0</v>
      </c>
      <c r="Y7" s="53">
        <v>0</v>
      </c>
    </row>
    <row r="8" spans="1:25" s="285" customFormat="1" ht="19.5" customHeight="1">
      <c r="A8" s="602">
        <v>17</v>
      </c>
      <c r="B8" s="603"/>
      <c r="C8" s="603"/>
      <c r="D8" s="603"/>
      <c r="E8" s="1">
        <v>264376</v>
      </c>
      <c r="F8" s="1">
        <v>72787</v>
      </c>
      <c r="G8" s="1">
        <v>69852</v>
      </c>
      <c r="H8" s="1">
        <v>17827</v>
      </c>
      <c r="I8" s="1">
        <v>4599</v>
      </c>
      <c r="J8" s="1">
        <v>272949</v>
      </c>
      <c r="K8" s="1">
        <v>69465</v>
      </c>
      <c r="L8" s="1">
        <v>47304</v>
      </c>
      <c r="M8" s="3">
        <v>39196</v>
      </c>
      <c r="N8" s="1">
        <v>238768</v>
      </c>
      <c r="O8" s="1">
        <v>28026</v>
      </c>
      <c r="P8" s="1">
        <v>14807</v>
      </c>
      <c r="Q8" s="1">
        <v>43660</v>
      </c>
      <c r="R8" s="1">
        <v>49414</v>
      </c>
      <c r="S8" s="1">
        <v>9089</v>
      </c>
      <c r="T8" s="1">
        <v>34614</v>
      </c>
      <c r="U8" s="1">
        <v>253187</v>
      </c>
      <c r="V8" s="1">
        <v>7844</v>
      </c>
      <c r="W8" s="112">
        <v>3036</v>
      </c>
      <c r="X8" s="1">
        <v>0</v>
      </c>
      <c r="Y8" s="53">
        <v>0</v>
      </c>
    </row>
    <row r="9" spans="1:26" s="298" customFormat="1" ht="24.75" customHeight="1">
      <c r="A9" s="545">
        <v>18</v>
      </c>
      <c r="B9" s="546"/>
      <c r="C9" s="546"/>
      <c r="D9" s="546"/>
      <c r="E9" s="487">
        <f aca="true" t="shared" si="0" ref="E9:W9">SUM(E10,E11,E12,E13,E14,E15,E19,E22,E23,E28,E35,E40,E44,E48,E52,E55,E58)</f>
        <v>279983</v>
      </c>
      <c r="F9" s="487">
        <f t="shared" si="0"/>
        <v>67334</v>
      </c>
      <c r="G9" s="487">
        <f t="shared" si="0"/>
        <v>68290</v>
      </c>
      <c r="H9" s="487">
        <f t="shared" si="0"/>
        <v>17260</v>
      </c>
      <c r="I9" s="487">
        <f t="shared" si="0"/>
        <v>3400</v>
      </c>
      <c r="J9" s="487">
        <f t="shared" si="0"/>
        <v>282206</v>
      </c>
      <c r="K9" s="488">
        <f t="shared" si="0"/>
        <v>68059</v>
      </c>
      <c r="L9" s="489">
        <f t="shared" si="0"/>
        <v>46647</v>
      </c>
      <c r="M9" s="490">
        <f t="shared" si="0"/>
        <v>39803</v>
      </c>
      <c r="N9" s="489">
        <f t="shared" si="0"/>
        <v>267293</v>
      </c>
      <c r="O9" s="489">
        <f t="shared" si="0"/>
        <v>34153</v>
      </c>
      <c r="P9" s="489">
        <f t="shared" si="0"/>
        <v>14496</v>
      </c>
      <c r="Q9" s="489">
        <f t="shared" si="0"/>
        <v>33773</v>
      </c>
      <c r="R9" s="489">
        <f t="shared" si="0"/>
        <v>37951</v>
      </c>
      <c r="S9" s="489">
        <f t="shared" si="0"/>
        <v>9202</v>
      </c>
      <c r="T9" s="489">
        <f t="shared" si="0"/>
        <v>25401</v>
      </c>
      <c r="U9" s="489">
        <f t="shared" si="0"/>
        <v>249254</v>
      </c>
      <c r="V9" s="489">
        <f t="shared" si="0"/>
        <v>7027</v>
      </c>
      <c r="W9" s="489">
        <f t="shared" si="0"/>
        <v>2702</v>
      </c>
      <c r="X9" s="511">
        <f>SUM(X10,X11,X12,X13,X14,X15,X19,X22,X23,X28,X35,X40,X44,X48,X52,X55,X58)</f>
        <v>11101</v>
      </c>
      <c r="Y9" s="491">
        <f>SUM(Y10,Y11,Y12,Y13,Y14,Y15,Y19,Y22,Y23,Y28,Y35,Y40,Y44,Y48,Y52,Y55,Y58)</f>
        <v>1427</v>
      </c>
      <c r="Z9" s="11"/>
    </row>
    <row r="10" spans="1:26" s="285" customFormat="1" ht="18.75" customHeight="1">
      <c r="A10" s="12" t="s">
        <v>119</v>
      </c>
      <c r="B10" s="13"/>
      <c r="C10" s="14" t="s">
        <v>1</v>
      </c>
      <c r="D10" s="14"/>
      <c r="E10" s="88">
        <v>61635</v>
      </c>
      <c r="F10" s="88">
        <v>15716</v>
      </c>
      <c r="G10" s="88">
        <v>10059</v>
      </c>
      <c r="H10" s="88">
        <v>2533</v>
      </c>
      <c r="I10" s="88">
        <v>434</v>
      </c>
      <c r="J10" s="88">
        <v>61498</v>
      </c>
      <c r="K10" s="88">
        <v>13836</v>
      </c>
      <c r="L10" s="88">
        <v>10196</v>
      </c>
      <c r="M10" s="88">
        <v>9759</v>
      </c>
      <c r="N10" s="88">
        <v>61498</v>
      </c>
      <c r="O10" s="88">
        <v>5035</v>
      </c>
      <c r="P10" s="88">
        <v>983</v>
      </c>
      <c r="Q10" s="88">
        <v>3683</v>
      </c>
      <c r="R10" s="88">
        <v>6650</v>
      </c>
      <c r="S10" s="88">
        <v>1670</v>
      </c>
      <c r="T10" s="88">
        <v>768</v>
      </c>
      <c r="U10" s="88">
        <v>58287</v>
      </c>
      <c r="V10" s="88">
        <v>2205</v>
      </c>
      <c r="W10" s="418">
        <v>1094</v>
      </c>
      <c r="X10" s="419">
        <v>515</v>
      </c>
      <c r="Y10" s="386">
        <v>85</v>
      </c>
      <c r="Z10" s="16"/>
    </row>
    <row r="11" spans="1:26" s="285" customFormat="1" ht="18.75" customHeight="1">
      <c r="A11" s="12" t="s">
        <v>120</v>
      </c>
      <c r="B11" s="13"/>
      <c r="C11" s="14" t="s">
        <v>2</v>
      </c>
      <c r="D11" s="14"/>
      <c r="E11" s="88">
        <v>26724</v>
      </c>
      <c r="F11" s="88">
        <v>6405</v>
      </c>
      <c r="G11" s="88">
        <v>5241</v>
      </c>
      <c r="H11" s="88">
        <v>1047</v>
      </c>
      <c r="I11" s="88">
        <v>194</v>
      </c>
      <c r="J11" s="88">
        <v>26723</v>
      </c>
      <c r="K11" s="88">
        <v>6057</v>
      </c>
      <c r="L11" s="88">
        <v>4356</v>
      </c>
      <c r="M11" s="88">
        <v>4177</v>
      </c>
      <c r="N11" s="88">
        <v>26727</v>
      </c>
      <c r="O11" s="88">
        <v>1479</v>
      </c>
      <c r="P11" s="88">
        <v>573</v>
      </c>
      <c r="Q11" s="88">
        <v>3310</v>
      </c>
      <c r="R11" s="88">
        <v>3719</v>
      </c>
      <c r="S11" s="88">
        <v>2159</v>
      </c>
      <c r="T11" s="88">
        <v>1147</v>
      </c>
      <c r="U11" s="88">
        <v>25724</v>
      </c>
      <c r="V11" s="88">
        <v>782</v>
      </c>
      <c r="W11" s="420">
        <v>222</v>
      </c>
      <c r="X11" s="421">
        <v>863</v>
      </c>
      <c r="Y11" s="380">
        <v>137</v>
      </c>
      <c r="Z11" s="16"/>
    </row>
    <row r="12" spans="1:26" s="285" customFormat="1" ht="18.75" customHeight="1">
      <c r="A12" s="12" t="s">
        <v>121</v>
      </c>
      <c r="B12" s="13"/>
      <c r="C12" s="14" t="s">
        <v>3</v>
      </c>
      <c r="D12" s="14"/>
      <c r="E12" s="88">
        <v>22908</v>
      </c>
      <c r="F12" s="88">
        <v>4204</v>
      </c>
      <c r="G12" s="88">
        <v>5887</v>
      </c>
      <c r="H12" s="88">
        <v>1627</v>
      </c>
      <c r="I12" s="88">
        <v>368</v>
      </c>
      <c r="J12" s="88">
        <v>22908</v>
      </c>
      <c r="K12" s="88">
        <v>5123</v>
      </c>
      <c r="L12" s="88">
        <v>3511</v>
      </c>
      <c r="M12" s="88">
        <v>3108</v>
      </c>
      <c r="N12" s="88">
        <v>22908</v>
      </c>
      <c r="O12" s="88">
        <v>1295</v>
      </c>
      <c r="P12" s="88">
        <v>576</v>
      </c>
      <c r="Q12" s="88">
        <v>3217</v>
      </c>
      <c r="R12" s="88">
        <v>1405</v>
      </c>
      <c r="S12" s="88">
        <v>419</v>
      </c>
      <c r="T12" s="88">
        <v>251</v>
      </c>
      <c r="U12" s="88">
        <v>0</v>
      </c>
      <c r="V12" s="88">
        <v>0</v>
      </c>
      <c r="W12" s="420">
        <v>0</v>
      </c>
      <c r="X12" s="421">
        <v>0</v>
      </c>
      <c r="Y12" s="380">
        <v>0</v>
      </c>
      <c r="Z12" s="16"/>
    </row>
    <row r="13" spans="1:26" s="285" customFormat="1" ht="18.75" customHeight="1">
      <c r="A13" s="17" t="s">
        <v>122</v>
      </c>
      <c r="B13" s="18"/>
      <c r="C13" s="14" t="s">
        <v>4</v>
      </c>
      <c r="D13" s="14"/>
      <c r="E13" s="88">
        <v>27226</v>
      </c>
      <c r="F13" s="88">
        <v>6806</v>
      </c>
      <c r="G13" s="88">
        <v>7278</v>
      </c>
      <c r="H13" s="88">
        <v>1986</v>
      </c>
      <c r="I13" s="88">
        <v>378</v>
      </c>
      <c r="J13" s="88">
        <v>27233</v>
      </c>
      <c r="K13" s="88">
        <v>6313</v>
      </c>
      <c r="L13" s="88">
        <v>4305</v>
      </c>
      <c r="M13" s="88">
        <v>3661</v>
      </c>
      <c r="N13" s="88">
        <v>27233</v>
      </c>
      <c r="O13" s="88">
        <v>2266</v>
      </c>
      <c r="P13" s="88">
        <v>914</v>
      </c>
      <c r="Q13" s="88">
        <v>4116</v>
      </c>
      <c r="R13" s="88">
        <v>3035</v>
      </c>
      <c r="S13" s="88">
        <v>470</v>
      </c>
      <c r="T13" s="88">
        <v>851</v>
      </c>
      <c r="U13" s="88">
        <v>25999</v>
      </c>
      <c r="V13" s="88">
        <v>1018</v>
      </c>
      <c r="W13" s="420">
        <v>206</v>
      </c>
      <c r="X13" s="421">
        <v>2511</v>
      </c>
      <c r="Y13" s="380">
        <v>105</v>
      </c>
      <c r="Z13" s="16"/>
    </row>
    <row r="14" spans="1:26" s="285" customFormat="1" ht="18.75" customHeight="1">
      <c r="A14" s="12" t="s">
        <v>123</v>
      </c>
      <c r="B14" s="13"/>
      <c r="C14" s="14" t="s">
        <v>5</v>
      </c>
      <c r="D14" s="14"/>
      <c r="E14" s="88">
        <v>5699</v>
      </c>
      <c r="F14" s="88">
        <v>1338</v>
      </c>
      <c r="G14" s="88">
        <v>1482</v>
      </c>
      <c r="H14" s="88">
        <v>387</v>
      </c>
      <c r="I14" s="88">
        <v>68</v>
      </c>
      <c r="J14" s="88">
        <v>5588</v>
      </c>
      <c r="K14" s="88">
        <v>1294</v>
      </c>
      <c r="L14" s="88">
        <v>923</v>
      </c>
      <c r="M14" s="88">
        <v>828</v>
      </c>
      <c r="N14" s="88">
        <v>5692</v>
      </c>
      <c r="O14" s="88">
        <v>598</v>
      </c>
      <c r="P14" s="88">
        <v>521</v>
      </c>
      <c r="Q14" s="88">
        <v>976</v>
      </c>
      <c r="R14" s="88">
        <v>547</v>
      </c>
      <c r="S14" s="88">
        <v>307</v>
      </c>
      <c r="T14" s="88">
        <v>63</v>
      </c>
      <c r="U14" s="88">
        <v>5638</v>
      </c>
      <c r="V14" s="88">
        <v>61</v>
      </c>
      <c r="W14" s="420">
        <v>30</v>
      </c>
      <c r="X14" s="421">
        <v>574</v>
      </c>
      <c r="Y14" s="380">
        <v>46</v>
      </c>
      <c r="Z14" s="16"/>
    </row>
    <row r="15" spans="1:26" s="285" customFormat="1" ht="18.75" customHeight="1">
      <c r="A15" s="12" t="s">
        <v>124</v>
      </c>
      <c r="B15" s="13"/>
      <c r="C15" s="14"/>
      <c r="D15" s="14"/>
      <c r="E15" s="160">
        <f>SUM(E16:E18)</f>
        <v>12367</v>
      </c>
      <c r="F15" s="160">
        <f>SUM(F16:F18)</f>
        <v>2321</v>
      </c>
      <c r="G15" s="160">
        <f>SUM(G16:G18)</f>
        <v>4213</v>
      </c>
      <c r="H15" s="160">
        <f>SUM(H16:H18)</f>
        <v>945</v>
      </c>
      <c r="I15" s="160">
        <f aca="true" t="shared" si="1" ref="I15:Q15">SUM(I16:I18)</f>
        <v>184</v>
      </c>
      <c r="J15" s="160">
        <f t="shared" si="1"/>
        <v>15603</v>
      </c>
      <c r="K15" s="160">
        <f t="shared" si="1"/>
        <v>4144</v>
      </c>
      <c r="L15" s="160">
        <f t="shared" si="1"/>
        <v>3240</v>
      </c>
      <c r="M15" s="160">
        <f t="shared" si="1"/>
        <v>3365</v>
      </c>
      <c r="N15" s="160">
        <f t="shared" si="1"/>
        <v>11285</v>
      </c>
      <c r="O15" s="160">
        <f t="shared" si="1"/>
        <v>1681</v>
      </c>
      <c r="P15" s="160">
        <f t="shared" si="1"/>
        <v>1163</v>
      </c>
      <c r="Q15" s="160">
        <f t="shared" si="1"/>
        <v>1899</v>
      </c>
      <c r="R15" s="160">
        <f aca="true" t="shared" si="2" ref="R15:Y15">SUM(R16:R18)</f>
        <v>3326</v>
      </c>
      <c r="S15" s="160">
        <f t="shared" si="2"/>
        <v>499</v>
      </c>
      <c r="T15" s="160">
        <f t="shared" si="2"/>
        <v>3924</v>
      </c>
      <c r="U15" s="160">
        <f t="shared" si="2"/>
        <v>9608</v>
      </c>
      <c r="V15" s="160">
        <f t="shared" si="2"/>
        <v>289</v>
      </c>
      <c r="W15" s="422">
        <f t="shared" si="2"/>
        <v>104</v>
      </c>
      <c r="X15" s="423">
        <f t="shared" si="2"/>
        <v>416</v>
      </c>
      <c r="Y15" s="381">
        <f t="shared" si="2"/>
        <v>85</v>
      </c>
      <c r="Z15" s="16"/>
    </row>
    <row r="16" spans="1:26" s="285" customFormat="1" ht="18.75" customHeight="1">
      <c r="A16" s="19"/>
      <c r="B16" s="20"/>
      <c r="C16" s="21" t="s">
        <v>6</v>
      </c>
      <c r="D16" s="21"/>
      <c r="E16" s="162">
        <v>2366</v>
      </c>
      <c r="F16" s="162">
        <v>0</v>
      </c>
      <c r="G16" s="162">
        <v>1873</v>
      </c>
      <c r="H16" s="162">
        <v>403</v>
      </c>
      <c r="I16" s="162">
        <v>90</v>
      </c>
      <c r="J16" s="162">
        <v>5602</v>
      </c>
      <c r="K16" s="162">
        <v>1822</v>
      </c>
      <c r="L16" s="162">
        <v>1679</v>
      </c>
      <c r="M16" s="162">
        <v>2101</v>
      </c>
      <c r="N16" s="162">
        <v>1284</v>
      </c>
      <c r="O16" s="162">
        <v>746</v>
      </c>
      <c r="P16" s="162">
        <v>538</v>
      </c>
      <c r="Q16" s="162">
        <v>898</v>
      </c>
      <c r="R16" s="162">
        <v>1213</v>
      </c>
      <c r="S16" s="162">
        <v>3</v>
      </c>
      <c r="T16" s="162">
        <v>1796</v>
      </c>
      <c r="U16" s="162">
        <v>0</v>
      </c>
      <c r="V16" s="162">
        <v>0</v>
      </c>
      <c r="W16" s="424">
        <v>0</v>
      </c>
      <c r="X16" s="425">
        <v>0</v>
      </c>
      <c r="Y16" s="382">
        <v>0</v>
      </c>
      <c r="Z16" s="16"/>
    </row>
    <row r="17" spans="1:26" s="285" customFormat="1" ht="18.75" customHeight="1">
      <c r="A17" s="19"/>
      <c r="B17" s="20"/>
      <c r="C17" s="21" t="s">
        <v>8</v>
      </c>
      <c r="D17" s="21"/>
      <c r="E17" s="162">
        <v>7453</v>
      </c>
      <c r="F17" s="162">
        <v>1577</v>
      </c>
      <c r="G17" s="162">
        <v>1812</v>
      </c>
      <c r="H17" s="162">
        <v>423</v>
      </c>
      <c r="I17" s="162">
        <v>74</v>
      </c>
      <c r="J17" s="162">
        <v>7453</v>
      </c>
      <c r="K17" s="162">
        <v>1718</v>
      </c>
      <c r="L17" s="162">
        <v>1141</v>
      </c>
      <c r="M17" s="162">
        <v>954</v>
      </c>
      <c r="N17" s="162">
        <v>7453</v>
      </c>
      <c r="O17" s="162">
        <v>698</v>
      </c>
      <c r="P17" s="162">
        <v>431</v>
      </c>
      <c r="Q17" s="162">
        <v>572</v>
      </c>
      <c r="R17" s="162">
        <v>1219</v>
      </c>
      <c r="S17" s="162">
        <v>319</v>
      </c>
      <c r="T17" s="162">
        <v>919</v>
      </c>
      <c r="U17" s="162">
        <v>7195</v>
      </c>
      <c r="V17" s="162">
        <v>175</v>
      </c>
      <c r="W17" s="424">
        <v>83</v>
      </c>
      <c r="X17" s="425">
        <v>329</v>
      </c>
      <c r="Y17" s="382">
        <v>81</v>
      </c>
      <c r="Z17" s="16"/>
    </row>
    <row r="18" spans="1:26" s="285" customFormat="1" ht="18.75" customHeight="1">
      <c r="A18" s="19"/>
      <c r="B18" s="20"/>
      <c r="C18" s="21" t="s">
        <v>9</v>
      </c>
      <c r="D18" s="21"/>
      <c r="E18" s="91">
        <v>2548</v>
      </c>
      <c r="F18" s="91">
        <v>744</v>
      </c>
      <c r="G18" s="91">
        <v>528</v>
      </c>
      <c r="H18" s="91">
        <v>119</v>
      </c>
      <c r="I18" s="91">
        <v>20</v>
      </c>
      <c r="J18" s="91">
        <v>2548</v>
      </c>
      <c r="K18" s="91">
        <v>604</v>
      </c>
      <c r="L18" s="91">
        <v>420</v>
      </c>
      <c r="M18" s="91">
        <v>310</v>
      </c>
      <c r="N18" s="91">
        <v>2548</v>
      </c>
      <c r="O18" s="91">
        <v>237</v>
      </c>
      <c r="P18" s="91">
        <v>194</v>
      </c>
      <c r="Q18" s="91">
        <v>429</v>
      </c>
      <c r="R18" s="91">
        <v>894</v>
      </c>
      <c r="S18" s="91">
        <v>177</v>
      </c>
      <c r="T18" s="91">
        <v>1209</v>
      </c>
      <c r="U18" s="91">
        <v>2413</v>
      </c>
      <c r="V18" s="91">
        <v>114</v>
      </c>
      <c r="W18" s="426">
        <v>21</v>
      </c>
      <c r="X18" s="427">
        <v>87</v>
      </c>
      <c r="Y18" s="383">
        <v>4</v>
      </c>
      <c r="Z18" s="16"/>
    </row>
    <row r="19" spans="1:26" s="285" customFormat="1" ht="18.75" customHeight="1">
      <c r="A19" s="12" t="s">
        <v>125</v>
      </c>
      <c r="B19" s="13"/>
      <c r="C19" s="14"/>
      <c r="D19" s="14"/>
      <c r="E19" s="160">
        <f>SUM(E20:E21)</f>
        <v>19294</v>
      </c>
      <c r="F19" s="160">
        <f>SUM(F20:F21)</f>
        <v>4486</v>
      </c>
      <c r="G19" s="160">
        <f>SUM(G20:G21)</f>
        <v>4160</v>
      </c>
      <c r="H19" s="160">
        <f>SUM(H20:H21)</f>
        <v>988</v>
      </c>
      <c r="I19" s="160">
        <f aca="true" t="shared" si="3" ref="I19:Q19">SUM(I20:I21)</f>
        <v>225</v>
      </c>
      <c r="J19" s="160">
        <f t="shared" si="3"/>
        <v>19291</v>
      </c>
      <c r="K19" s="160">
        <f t="shared" si="3"/>
        <v>4476</v>
      </c>
      <c r="L19" s="160">
        <f t="shared" si="3"/>
        <v>2993</v>
      </c>
      <c r="M19" s="160">
        <f t="shared" si="3"/>
        <v>2463</v>
      </c>
      <c r="N19" s="160">
        <f t="shared" si="3"/>
        <v>19292</v>
      </c>
      <c r="O19" s="160">
        <f t="shared" si="3"/>
        <v>2327</v>
      </c>
      <c r="P19" s="160">
        <f t="shared" si="3"/>
        <v>654</v>
      </c>
      <c r="Q19" s="160">
        <f t="shared" si="3"/>
        <v>1733</v>
      </c>
      <c r="R19" s="160">
        <f aca="true" t="shared" si="4" ref="R19:Y19">SUM(R20:R21)</f>
        <v>2355</v>
      </c>
      <c r="S19" s="160">
        <f t="shared" si="4"/>
        <v>83</v>
      </c>
      <c r="T19" s="160">
        <f t="shared" si="4"/>
        <v>2650</v>
      </c>
      <c r="U19" s="160">
        <f t="shared" si="4"/>
        <v>13031</v>
      </c>
      <c r="V19" s="160">
        <f t="shared" si="4"/>
        <v>543</v>
      </c>
      <c r="W19" s="422">
        <f t="shared" si="4"/>
        <v>270</v>
      </c>
      <c r="X19" s="423">
        <f t="shared" si="4"/>
        <v>1007</v>
      </c>
      <c r="Y19" s="381">
        <f t="shared" si="4"/>
        <v>73</v>
      </c>
      <c r="Z19" s="16"/>
    </row>
    <row r="20" spans="1:26" s="285" customFormat="1" ht="18.75" customHeight="1">
      <c r="A20" s="19"/>
      <c r="B20" s="20"/>
      <c r="C20" s="21" t="s">
        <v>7</v>
      </c>
      <c r="D20" s="21"/>
      <c r="E20" s="162">
        <v>12089</v>
      </c>
      <c r="F20" s="162">
        <v>2703</v>
      </c>
      <c r="G20" s="162">
        <v>2724</v>
      </c>
      <c r="H20" s="162">
        <v>705</v>
      </c>
      <c r="I20" s="162">
        <v>158</v>
      </c>
      <c r="J20" s="162">
        <v>12089</v>
      </c>
      <c r="K20" s="162">
        <v>2864</v>
      </c>
      <c r="L20" s="162">
        <v>1961</v>
      </c>
      <c r="M20" s="162">
        <v>1607</v>
      </c>
      <c r="N20" s="162">
        <v>12089</v>
      </c>
      <c r="O20" s="162">
        <v>1119</v>
      </c>
      <c r="P20" s="162">
        <v>412</v>
      </c>
      <c r="Q20" s="162">
        <v>1087</v>
      </c>
      <c r="R20" s="162">
        <v>1545</v>
      </c>
      <c r="S20" s="162">
        <v>57</v>
      </c>
      <c r="T20" s="162">
        <v>1660</v>
      </c>
      <c r="U20" s="162">
        <v>11346</v>
      </c>
      <c r="V20" s="162">
        <v>489</v>
      </c>
      <c r="W20" s="424">
        <v>254</v>
      </c>
      <c r="X20" s="425">
        <v>760</v>
      </c>
      <c r="Y20" s="382">
        <v>69</v>
      </c>
      <c r="Z20" s="16"/>
    </row>
    <row r="21" spans="1:26" s="285" customFormat="1" ht="18.75" customHeight="1">
      <c r="A21" s="19"/>
      <c r="B21" s="20"/>
      <c r="C21" s="21" t="s">
        <v>10</v>
      </c>
      <c r="D21" s="21"/>
      <c r="E21" s="91">
        <v>7205</v>
      </c>
      <c r="F21" s="91">
        <v>1783</v>
      </c>
      <c r="G21" s="91">
        <v>1436</v>
      </c>
      <c r="H21" s="91">
        <v>283</v>
      </c>
      <c r="I21" s="91">
        <v>67</v>
      </c>
      <c r="J21" s="91">
        <v>7202</v>
      </c>
      <c r="K21" s="91">
        <v>1612</v>
      </c>
      <c r="L21" s="91">
        <v>1032</v>
      </c>
      <c r="M21" s="91">
        <v>856</v>
      </c>
      <c r="N21" s="91">
        <v>7203</v>
      </c>
      <c r="O21" s="91">
        <v>1208</v>
      </c>
      <c r="P21" s="91">
        <v>242</v>
      </c>
      <c r="Q21" s="91">
        <v>646</v>
      </c>
      <c r="R21" s="91">
        <v>810</v>
      </c>
      <c r="S21" s="91">
        <v>26</v>
      </c>
      <c r="T21" s="91">
        <v>990</v>
      </c>
      <c r="U21" s="91">
        <v>1685</v>
      </c>
      <c r="V21" s="91">
        <v>54</v>
      </c>
      <c r="W21" s="426">
        <v>16</v>
      </c>
      <c r="X21" s="427">
        <v>247</v>
      </c>
      <c r="Y21" s="383">
        <v>4</v>
      </c>
      <c r="Z21" s="16"/>
    </row>
    <row r="22" spans="1:26" s="285" customFormat="1" ht="18.75" customHeight="1">
      <c r="A22" s="12" t="s">
        <v>126</v>
      </c>
      <c r="B22" s="13"/>
      <c r="C22" s="14" t="s">
        <v>11</v>
      </c>
      <c r="D22" s="14"/>
      <c r="E22" s="88">
        <v>5011</v>
      </c>
      <c r="F22" s="88">
        <v>2079</v>
      </c>
      <c r="G22" s="88">
        <v>2320</v>
      </c>
      <c r="H22" s="88">
        <v>529</v>
      </c>
      <c r="I22" s="88">
        <v>83</v>
      </c>
      <c r="J22" s="88">
        <v>4730</v>
      </c>
      <c r="K22" s="88">
        <v>2064</v>
      </c>
      <c r="L22" s="88">
        <v>1446</v>
      </c>
      <c r="M22" s="88">
        <v>1220</v>
      </c>
      <c r="N22" s="88">
        <v>737</v>
      </c>
      <c r="O22" s="88">
        <v>161</v>
      </c>
      <c r="P22" s="88">
        <v>576</v>
      </c>
      <c r="Q22" s="88">
        <v>2407</v>
      </c>
      <c r="R22" s="88">
        <v>994</v>
      </c>
      <c r="S22" s="88">
        <v>61</v>
      </c>
      <c r="T22" s="88">
        <v>936</v>
      </c>
      <c r="U22" s="88">
        <v>8483</v>
      </c>
      <c r="V22" s="88">
        <v>302</v>
      </c>
      <c r="W22" s="420">
        <v>37</v>
      </c>
      <c r="X22" s="421">
        <v>525</v>
      </c>
      <c r="Y22" s="380">
        <v>132</v>
      </c>
      <c r="Z22" s="16"/>
    </row>
    <row r="23" spans="1:26" s="285" customFormat="1" ht="18.75" customHeight="1">
      <c r="A23" s="23" t="s">
        <v>12</v>
      </c>
      <c r="B23" s="24"/>
      <c r="C23" s="25"/>
      <c r="D23" s="25"/>
      <c r="E23" s="160">
        <f>SUM(E24:E27)</f>
        <v>31504</v>
      </c>
      <c r="F23" s="160">
        <f>SUM(F24:F27)</f>
        <v>7108</v>
      </c>
      <c r="G23" s="160">
        <f>SUM(G24:G27)</f>
        <v>8466</v>
      </c>
      <c r="H23" s="160">
        <f>SUM(H24:H27)</f>
        <v>2046</v>
      </c>
      <c r="I23" s="160">
        <f aca="true" t="shared" si="5" ref="I23:Q23">SUM(I24:I27)</f>
        <v>514</v>
      </c>
      <c r="J23" s="160">
        <f t="shared" si="5"/>
        <v>31490</v>
      </c>
      <c r="K23" s="160">
        <f t="shared" si="5"/>
        <v>6875</v>
      </c>
      <c r="L23" s="160">
        <f t="shared" si="5"/>
        <v>4061</v>
      </c>
      <c r="M23" s="160">
        <f t="shared" si="5"/>
        <v>2919</v>
      </c>
      <c r="N23" s="160">
        <f t="shared" si="5"/>
        <v>31493</v>
      </c>
      <c r="O23" s="160">
        <f t="shared" si="5"/>
        <v>5078</v>
      </c>
      <c r="P23" s="160">
        <f t="shared" si="5"/>
        <v>4456</v>
      </c>
      <c r="Q23" s="160">
        <f t="shared" si="5"/>
        <v>3210</v>
      </c>
      <c r="R23" s="160">
        <f aca="true" t="shared" si="6" ref="R23:Y23">SUM(R24:R27)</f>
        <v>3282</v>
      </c>
      <c r="S23" s="160">
        <f t="shared" si="6"/>
        <v>1294</v>
      </c>
      <c r="T23" s="160">
        <f t="shared" si="6"/>
        <v>8210</v>
      </c>
      <c r="U23" s="160">
        <f t="shared" si="6"/>
        <v>30494</v>
      </c>
      <c r="V23" s="160">
        <f t="shared" si="6"/>
        <v>552</v>
      </c>
      <c r="W23" s="422">
        <f t="shared" si="6"/>
        <v>239</v>
      </c>
      <c r="X23" s="423">
        <f t="shared" si="6"/>
        <v>2164</v>
      </c>
      <c r="Y23" s="381">
        <f t="shared" si="6"/>
        <v>560</v>
      </c>
      <c r="Z23" s="26"/>
    </row>
    <row r="24" spans="1:26" s="285" customFormat="1" ht="18.75" customHeight="1">
      <c r="A24" s="19"/>
      <c r="B24" s="20"/>
      <c r="C24" s="21" t="s">
        <v>13</v>
      </c>
      <c r="D24" s="21"/>
      <c r="E24" s="162">
        <v>20200</v>
      </c>
      <c r="F24" s="162">
        <v>5028</v>
      </c>
      <c r="G24" s="162">
        <v>5226</v>
      </c>
      <c r="H24" s="162">
        <v>1438</v>
      </c>
      <c r="I24" s="162">
        <v>349</v>
      </c>
      <c r="J24" s="162">
        <v>20190</v>
      </c>
      <c r="K24" s="162">
        <v>4380</v>
      </c>
      <c r="L24" s="162">
        <v>2536</v>
      </c>
      <c r="M24" s="162">
        <v>1775</v>
      </c>
      <c r="N24" s="162">
        <v>20191</v>
      </c>
      <c r="O24" s="162">
        <v>3652</v>
      </c>
      <c r="P24" s="162">
        <v>3068</v>
      </c>
      <c r="Q24" s="162">
        <v>1868</v>
      </c>
      <c r="R24" s="162">
        <v>1510</v>
      </c>
      <c r="S24" s="162">
        <v>124</v>
      </c>
      <c r="T24" s="162">
        <v>5808</v>
      </c>
      <c r="U24" s="162">
        <v>19604</v>
      </c>
      <c r="V24" s="162">
        <v>393</v>
      </c>
      <c r="W24" s="424">
        <v>166</v>
      </c>
      <c r="X24" s="425">
        <v>1488</v>
      </c>
      <c r="Y24" s="382">
        <v>370</v>
      </c>
      <c r="Z24" s="16"/>
    </row>
    <row r="25" spans="1:26" s="285" customFormat="1" ht="18.75" customHeight="1">
      <c r="A25" s="19"/>
      <c r="B25" s="20"/>
      <c r="C25" s="21" t="s">
        <v>18</v>
      </c>
      <c r="D25" s="21"/>
      <c r="E25" s="162">
        <v>6045</v>
      </c>
      <c r="F25" s="162">
        <v>761</v>
      </c>
      <c r="G25" s="162">
        <v>1782</v>
      </c>
      <c r="H25" s="162">
        <v>356</v>
      </c>
      <c r="I25" s="162">
        <v>101</v>
      </c>
      <c r="J25" s="162">
        <v>6045</v>
      </c>
      <c r="K25" s="162">
        <v>1367</v>
      </c>
      <c r="L25" s="162">
        <v>837</v>
      </c>
      <c r="M25" s="162">
        <v>627</v>
      </c>
      <c r="N25" s="162">
        <v>6045</v>
      </c>
      <c r="O25" s="162">
        <v>394</v>
      </c>
      <c r="P25" s="162">
        <v>653</v>
      </c>
      <c r="Q25" s="162">
        <v>896</v>
      </c>
      <c r="R25" s="162">
        <v>1332</v>
      </c>
      <c r="S25" s="162">
        <v>1137</v>
      </c>
      <c r="T25" s="162">
        <v>1001</v>
      </c>
      <c r="U25" s="162">
        <v>5931</v>
      </c>
      <c r="V25" s="162">
        <v>78</v>
      </c>
      <c r="W25" s="424">
        <v>36</v>
      </c>
      <c r="X25" s="425">
        <v>371</v>
      </c>
      <c r="Y25" s="382">
        <v>98</v>
      </c>
      <c r="Z25" s="16"/>
    </row>
    <row r="26" spans="1:26" s="285" customFormat="1" ht="18.75" customHeight="1">
      <c r="A26" s="19"/>
      <c r="B26" s="20"/>
      <c r="C26" s="21" t="s">
        <v>14</v>
      </c>
      <c r="D26" s="21"/>
      <c r="E26" s="162">
        <v>2774</v>
      </c>
      <c r="F26" s="162">
        <v>660</v>
      </c>
      <c r="G26" s="162">
        <v>730</v>
      </c>
      <c r="H26" s="162">
        <v>135</v>
      </c>
      <c r="I26" s="162">
        <v>31</v>
      </c>
      <c r="J26" s="162">
        <v>2771</v>
      </c>
      <c r="K26" s="162">
        <v>565</v>
      </c>
      <c r="L26" s="162">
        <v>320</v>
      </c>
      <c r="M26" s="162">
        <v>248</v>
      </c>
      <c r="N26" s="162">
        <v>2773</v>
      </c>
      <c r="O26" s="162">
        <v>552</v>
      </c>
      <c r="P26" s="162">
        <v>400</v>
      </c>
      <c r="Q26" s="162">
        <v>262</v>
      </c>
      <c r="R26" s="162">
        <v>264</v>
      </c>
      <c r="S26" s="162">
        <v>15</v>
      </c>
      <c r="T26" s="162">
        <v>757</v>
      </c>
      <c r="U26" s="162">
        <v>2597</v>
      </c>
      <c r="V26" s="162">
        <v>37</v>
      </c>
      <c r="W26" s="424">
        <v>13</v>
      </c>
      <c r="X26" s="425">
        <v>158</v>
      </c>
      <c r="Y26" s="382">
        <v>54</v>
      </c>
      <c r="Z26" s="16"/>
    </row>
    <row r="27" spans="1:26" s="285" customFormat="1" ht="18.75" customHeight="1">
      <c r="A27" s="19"/>
      <c r="B27" s="20"/>
      <c r="C27" s="21" t="s">
        <v>15</v>
      </c>
      <c r="D27" s="21"/>
      <c r="E27" s="91">
        <v>2485</v>
      </c>
      <c r="F27" s="91">
        <v>659</v>
      </c>
      <c r="G27" s="91">
        <v>728</v>
      </c>
      <c r="H27" s="91">
        <v>117</v>
      </c>
      <c r="I27" s="91">
        <v>33</v>
      </c>
      <c r="J27" s="91">
        <v>2484</v>
      </c>
      <c r="K27" s="91">
        <v>563</v>
      </c>
      <c r="L27" s="91">
        <v>368</v>
      </c>
      <c r="M27" s="91">
        <v>269</v>
      </c>
      <c r="N27" s="91">
        <v>2484</v>
      </c>
      <c r="O27" s="91">
        <v>480</v>
      </c>
      <c r="P27" s="91">
        <v>335</v>
      </c>
      <c r="Q27" s="91">
        <v>184</v>
      </c>
      <c r="R27" s="91">
        <v>176</v>
      </c>
      <c r="S27" s="91">
        <v>18</v>
      </c>
      <c r="T27" s="91">
        <v>644</v>
      </c>
      <c r="U27" s="91">
        <v>2362</v>
      </c>
      <c r="V27" s="91">
        <v>44</v>
      </c>
      <c r="W27" s="426">
        <v>24</v>
      </c>
      <c r="X27" s="427">
        <v>147</v>
      </c>
      <c r="Y27" s="383">
        <v>38</v>
      </c>
      <c r="Z27" s="16"/>
    </row>
    <row r="28" spans="1:26" s="285" customFormat="1" ht="18.75" customHeight="1">
      <c r="A28" s="23" t="s">
        <v>20</v>
      </c>
      <c r="B28" s="24"/>
      <c r="C28" s="25"/>
      <c r="D28" s="25"/>
      <c r="E28" s="160">
        <f>SUM(E29:E34)</f>
        <v>12082</v>
      </c>
      <c r="F28" s="160">
        <f>SUM(F29:F34)</f>
        <v>3892</v>
      </c>
      <c r="G28" s="160">
        <f>SUM(G29:G34)</f>
        <v>4078</v>
      </c>
      <c r="H28" s="160">
        <f>SUM(H29:H34)</f>
        <v>969</v>
      </c>
      <c r="I28" s="160">
        <f aca="true" t="shared" si="7" ref="I28:Q28">SUM(I29:I34)</f>
        <v>188</v>
      </c>
      <c r="J28" s="160">
        <f t="shared" si="7"/>
        <v>11972</v>
      </c>
      <c r="K28" s="160">
        <f t="shared" si="7"/>
        <v>4163</v>
      </c>
      <c r="L28" s="160">
        <f t="shared" si="7"/>
        <v>2592</v>
      </c>
      <c r="M28" s="160">
        <f t="shared" si="7"/>
        <v>1928</v>
      </c>
      <c r="N28" s="160">
        <f t="shared" si="7"/>
        <v>8581</v>
      </c>
      <c r="O28" s="160">
        <f t="shared" si="7"/>
        <v>3107</v>
      </c>
      <c r="P28" s="160">
        <f t="shared" si="7"/>
        <v>824</v>
      </c>
      <c r="Q28" s="160">
        <f t="shared" si="7"/>
        <v>1989</v>
      </c>
      <c r="R28" s="160">
        <f aca="true" t="shared" si="8" ref="R28:Y28">SUM(R29:R34)</f>
        <v>2716</v>
      </c>
      <c r="S28" s="160">
        <f t="shared" si="8"/>
        <v>361</v>
      </c>
      <c r="T28" s="160">
        <f t="shared" si="8"/>
        <v>1523</v>
      </c>
      <c r="U28" s="160">
        <f t="shared" si="8"/>
        <v>17526</v>
      </c>
      <c r="V28" s="160">
        <f t="shared" si="8"/>
        <v>287</v>
      </c>
      <c r="W28" s="422">
        <f t="shared" si="8"/>
        <v>114</v>
      </c>
      <c r="X28" s="423">
        <f t="shared" si="8"/>
        <v>552</v>
      </c>
      <c r="Y28" s="381">
        <f t="shared" si="8"/>
        <v>52</v>
      </c>
      <c r="Z28" s="26"/>
    </row>
    <row r="29" spans="1:26" s="285" customFormat="1" ht="18.75" customHeight="1">
      <c r="A29" s="19"/>
      <c r="B29" s="20"/>
      <c r="C29" s="21" t="s">
        <v>16</v>
      </c>
      <c r="D29" s="21"/>
      <c r="E29" s="162">
        <v>1401</v>
      </c>
      <c r="F29" s="162">
        <v>650</v>
      </c>
      <c r="G29" s="162">
        <v>594</v>
      </c>
      <c r="H29" s="162">
        <v>128</v>
      </c>
      <c r="I29" s="162">
        <v>29</v>
      </c>
      <c r="J29" s="162">
        <v>1078</v>
      </c>
      <c r="K29" s="162">
        <v>560</v>
      </c>
      <c r="L29" s="162">
        <v>337</v>
      </c>
      <c r="M29" s="162">
        <v>181</v>
      </c>
      <c r="N29" s="162">
        <v>507</v>
      </c>
      <c r="O29" s="162">
        <v>402</v>
      </c>
      <c r="P29" s="162">
        <v>105</v>
      </c>
      <c r="Q29" s="162">
        <v>322</v>
      </c>
      <c r="R29" s="162">
        <v>388</v>
      </c>
      <c r="S29" s="162">
        <v>37</v>
      </c>
      <c r="T29" s="162">
        <v>182</v>
      </c>
      <c r="U29" s="162">
        <v>2447</v>
      </c>
      <c r="V29" s="162">
        <v>41</v>
      </c>
      <c r="W29" s="424">
        <v>18</v>
      </c>
      <c r="X29" s="425">
        <v>98</v>
      </c>
      <c r="Y29" s="382">
        <v>10</v>
      </c>
      <c r="Z29" s="16"/>
    </row>
    <row r="30" spans="1:26" s="285" customFormat="1" ht="18.75" customHeight="1">
      <c r="A30" s="19"/>
      <c r="B30" s="20"/>
      <c r="C30" s="21" t="s">
        <v>17</v>
      </c>
      <c r="D30" s="21"/>
      <c r="E30" s="162">
        <v>2098</v>
      </c>
      <c r="F30" s="162">
        <v>783</v>
      </c>
      <c r="G30" s="162">
        <v>957</v>
      </c>
      <c r="H30" s="162">
        <v>299</v>
      </c>
      <c r="I30" s="162">
        <v>59</v>
      </c>
      <c r="J30" s="162">
        <v>2235</v>
      </c>
      <c r="K30" s="162">
        <v>1054</v>
      </c>
      <c r="L30" s="162">
        <v>636</v>
      </c>
      <c r="M30" s="162">
        <v>545</v>
      </c>
      <c r="N30" s="162">
        <v>935</v>
      </c>
      <c r="O30" s="162">
        <v>749</v>
      </c>
      <c r="P30" s="162">
        <v>186</v>
      </c>
      <c r="Q30" s="162">
        <v>391</v>
      </c>
      <c r="R30" s="162">
        <v>672</v>
      </c>
      <c r="S30" s="162">
        <v>54</v>
      </c>
      <c r="T30" s="162">
        <v>297</v>
      </c>
      <c r="U30" s="162">
        <v>4204</v>
      </c>
      <c r="V30" s="162">
        <v>93</v>
      </c>
      <c r="W30" s="424">
        <v>39</v>
      </c>
      <c r="X30" s="425">
        <v>137</v>
      </c>
      <c r="Y30" s="382">
        <v>10</v>
      </c>
      <c r="Z30" s="16"/>
    </row>
    <row r="31" spans="1:26" s="285" customFormat="1" ht="18.75" customHeight="1">
      <c r="A31" s="19"/>
      <c r="B31" s="20"/>
      <c r="C31" s="21" t="s">
        <v>21</v>
      </c>
      <c r="D31" s="21"/>
      <c r="E31" s="162">
        <v>2742</v>
      </c>
      <c r="F31" s="162">
        <v>575</v>
      </c>
      <c r="G31" s="162">
        <v>549</v>
      </c>
      <c r="H31" s="162">
        <v>135</v>
      </c>
      <c r="I31" s="162">
        <v>35</v>
      </c>
      <c r="J31" s="162">
        <v>2745</v>
      </c>
      <c r="K31" s="162">
        <v>620</v>
      </c>
      <c r="L31" s="162">
        <v>339</v>
      </c>
      <c r="M31" s="162">
        <v>265</v>
      </c>
      <c r="N31" s="162">
        <v>2745</v>
      </c>
      <c r="O31" s="162">
        <v>497</v>
      </c>
      <c r="P31" s="162">
        <v>110</v>
      </c>
      <c r="Q31" s="162">
        <v>322</v>
      </c>
      <c r="R31" s="162">
        <v>428</v>
      </c>
      <c r="S31" s="162">
        <v>34</v>
      </c>
      <c r="T31" s="162">
        <v>169</v>
      </c>
      <c r="U31" s="162">
        <v>2676</v>
      </c>
      <c r="V31" s="162">
        <v>45</v>
      </c>
      <c r="W31" s="424">
        <v>18</v>
      </c>
      <c r="X31" s="425">
        <v>81</v>
      </c>
      <c r="Y31" s="382">
        <v>3</v>
      </c>
      <c r="Z31" s="16"/>
    </row>
    <row r="32" spans="1:26" s="285" customFormat="1" ht="18.75" customHeight="1">
      <c r="A32" s="19"/>
      <c r="B32" s="20"/>
      <c r="C32" s="21" t="s">
        <v>19</v>
      </c>
      <c r="D32" s="21"/>
      <c r="E32" s="162">
        <v>3252</v>
      </c>
      <c r="F32" s="162">
        <v>719</v>
      </c>
      <c r="G32" s="162">
        <v>851</v>
      </c>
      <c r="H32" s="162">
        <v>143</v>
      </c>
      <c r="I32" s="162">
        <v>32</v>
      </c>
      <c r="J32" s="162">
        <v>3252</v>
      </c>
      <c r="K32" s="162">
        <v>714</v>
      </c>
      <c r="L32" s="162">
        <v>463</v>
      </c>
      <c r="M32" s="162">
        <v>307</v>
      </c>
      <c r="N32" s="162">
        <v>3252</v>
      </c>
      <c r="O32" s="162">
        <v>547</v>
      </c>
      <c r="P32" s="162">
        <v>193</v>
      </c>
      <c r="Q32" s="162">
        <v>374</v>
      </c>
      <c r="R32" s="162">
        <v>501</v>
      </c>
      <c r="S32" s="162">
        <v>173</v>
      </c>
      <c r="T32" s="162">
        <v>512</v>
      </c>
      <c r="U32" s="162">
        <v>3199</v>
      </c>
      <c r="V32" s="162">
        <v>37</v>
      </c>
      <c r="W32" s="424">
        <v>11</v>
      </c>
      <c r="X32" s="425">
        <v>101</v>
      </c>
      <c r="Y32" s="382">
        <v>15</v>
      </c>
      <c r="Z32" s="16"/>
    </row>
    <row r="33" spans="1:26" s="285" customFormat="1" ht="18.75" customHeight="1">
      <c r="A33" s="19"/>
      <c r="B33" s="20"/>
      <c r="C33" s="21" t="s">
        <v>127</v>
      </c>
      <c r="D33" s="21"/>
      <c r="E33" s="162">
        <v>1554</v>
      </c>
      <c r="F33" s="162">
        <v>711</v>
      </c>
      <c r="G33" s="162">
        <v>676</v>
      </c>
      <c r="H33" s="162">
        <v>147</v>
      </c>
      <c r="I33" s="162">
        <v>20</v>
      </c>
      <c r="J33" s="162">
        <v>1597</v>
      </c>
      <c r="K33" s="162">
        <v>699</v>
      </c>
      <c r="L33" s="162">
        <v>499</v>
      </c>
      <c r="M33" s="162">
        <v>399</v>
      </c>
      <c r="N33" s="162">
        <v>636</v>
      </c>
      <c r="O33" s="162">
        <v>496</v>
      </c>
      <c r="P33" s="162">
        <v>140</v>
      </c>
      <c r="Q33" s="162">
        <v>316</v>
      </c>
      <c r="R33" s="162">
        <v>449</v>
      </c>
      <c r="S33" s="162">
        <v>36</v>
      </c>
      <c r="T33" s="162">
        <v>213</v>
      </c>
      <c r="U33" s="162">
        <v>2911</v>
      </c>
      <c r="V33" s="162">
        <v>53</v>
      </c>
      <c r="W33" s="424">
        <v>24</v>
      </c>
      <c r="X33" s="425">
        <v>80</v>
      </c>
      <c r="Y33" s="382">
        <v>4</v>
      </c>
      <c r="Z33" s="16"/>
    </row>
    <row r="34" spans="1:26" s="285" customFormat="1" ht="18.75" customHeight="1">
      <c r="A34" s="19"/>
      <c r="B34" s="20"/>
      <c r="C34" s="21" t="s">
        <v>158</v>
      </c>
      <c r="D34" s="21"/>
      <c r="E34" s="91">
        <v>1035</v>
      </c>
      <c r="F34" s="91">
        <v>454</v>
      </c>
      <c r="G34" s="91">
        <v>451</v>
      </c>
      <c r="H34" s="91">
        <v>117</v>
      </c>
      <c r="I34" s="91">
        <v>13</v>
      </c>
      <c r="J34" s="91">
        <v>1065</v>
      </c>
      <c r="K34" s="91">
        <v>516</v>
      </c>
      <c r="L34" s="91">
        <v>318</v>
      </c>
      <c r="M34" s="91">
        <v>231</v>
      </c>
      <c r="N34" s="91">
        <v>506</v>
      </c>
      <c r="O34" s="91">
        <v>416</v>
      </c>
      <c r="P34" s="91">
        <v>90</v>
      </c>
      <c r="Q34" s="91">
        <v>264</v>
      </c>
      <c r="R34" s="91">
        <v>278</v>
      </c>
      <c r="S34" s="91">
        <v>27</v>
      </c>
      <c r="T34" s="91">
        <v>150</v>
      </c>
      <c r="U34" s="91">
        <v>2089</v>
      </c>
      <c r="V34" s="91">
        <v>18</v>
      </c>
      <c r="W34" s="426">
        <v>4</v>
      </c>
      <c r="X34" s="427">
        <v>55</v>
      </c>
      <c r="Y34" s="383">
        <v>10</v>
      </c>
      <c r="Z34" s="16"/>
    </row>
    <row r="35" spans="1:26" s="285" customFormat="1" ht="18.75" customHeight="1">
      <c r="A35" s="27" t="s">
        <v>129</v>
      </c>
      <c r="B35" s="28"/>
      <c r="C35" s="25"/>
      <c r="D35" s="25"/>
      <c r="E35" s="160">
        <f>SUM(E36:E39)</f>
        <v>6928</v>
      </c>
      <c r="F35" s="160">
        <f>SUM(F36:F39)</f>
        <v>2711</v>
      </c>
      <c r="G35" s="160">
        <f>SUM(G36:G39)</f>
        <v>3125</v>
      </c>
      <c r="H35" s="160">
        <f>SUM(H36:H39)</f>
        <v>891</v>
      </c>
      <c r="I35" s="160">
        <f aca="true" t="shared" si="9" ref="I35:Q35">SUM(I36:I39)</f>
        <v>201</v>
      </c>
      <c r="J35" s="160">
        <f t="shared" si="9"/>
        <v>6600</v>
      </c>
      <c r="K35" s="160">
        <f t="shared" si="9"/>
        <v>2996</v>
      </c>
      <c r="L35" s="160">
        <f t="shared" si="9"/>
        <v>2006</v>
      </c>
      <c r="M35" s="160">
        <f t="shared" si="9"/>
        <v>1598</v>
      </c>
      <c r="N35" s="160">
        <f t="shared" si="9"/>
        <v>3222</v>
      </c>
      <c r="O35" s="160">
        <f t="shared" si="9"/>
        <v>2404</v>
      </c>
      <c r="P35" s="160">
        <f t="shared" si="9"/>
        <v>818</v>
      </c>
      <c r="Q35" s="160">
        <f t="shared" si="9"/>
        <v>1577</v>
      </c>
      <c r="R35" s="160">
        <f aca="true" t="shared" si="10" ref="R35:Y35">SUM(R36:R39)</f>
        <v>2616</v>
      </c>
      <c r="S35" s="160">
        <f t="shared" si="10"/>
        <v>148</v>
      </c>
      <c r="T35" s="160">
        <f t="shared" si="10"/>
        <v>1304</v>
      </c>
      <c r="U35" s="160">
        <f t="shared" si="10"/>
        <v>8469</v>
      </c>
      <c r="V35" s="160">
        <f t="shared" si="10"/>
        <v>177</v>
      </c>
      <c r="W35" s="422">
        <f t="shared" si="10"/>
        <v>53</v>
      </c>
      <c r="X35" s="423">
        <f t="shared" si="10"/>
        <v>309</v>
      </c>
      <c r="Y35" s="381">
        <f t="shared" si="10"/>
        <v>31</v>
      </c>
      <c r="Z35" s="26"/>
    </row>
    <row r="36" spans="1:26" s="285" customFormat="1" ht="18.75" customHeight="1">
      <c r="A36" s="19"/>
      <c r="B36" s="20"/>
      <c r="C36" s="21" t="s">
        <v>130</v>
      </c>
      <c r="D36" s="21"/>
      <c r="E36" s="162">
        <v>2459</v>
      </c>
      <c r="F36" s="162">
        <v>1111</v>
      </c>
      <c r="G36" s="162">
        <v>995</v>
      </c>
      <c r="H36" s="162">
        <v>276</v>
      </c>
      <c r="I36" s="162">
        <v>77</v>
      </c>
      <c r="J36" s="162">
        <v>2571</v>
      </c>
      <c r="K36" s="162">
        <v>1212</v>
      </c>
      <c r="L36" s="162">
        <v>749</v>
      </c>
      <c r="M36" s="162">
        <v>610</v>
      </c>
      <c r="N36" s="162">
        <v>1403</v>
      </c>
      <c r="O36" s="162">
        <v>1081</v>
      </c>
      <c r="P36" s="162">
        <v>322</v>
      </c>
      <c r="Q36" s="162">
        <v>626</v>
      </c>
      <c r="R36" s="162">
        <v>891</v>
      </c>
      <c r="S36" s="162">
        <v>84</v>
      </c>
      <c r="T36" s="162">
        <v>383</v>
      </c>
      <c r="U36" s="162">
        <v>5009</v>
      </c>
      <c r="V36" s="162">
        <v>108</v>
      </c>
      <c r="W36" s="424">
        <v>31</v>
      </c>
      <c r="X36" s="425">
        <v>177</v>
      </c>
      <c r="Y36" s="382">
        <v>22</v>
      </c>
      <c r="Z36" s="16"/>
    </row>
    <row r="37" spans="1:26" s="285" customFormat="1" ht="18.75" customHeight="1">
      <c r="A37" s="19"/>
      <c r="B37" s="20"/>
      <c r="C37" s="21" t="s">
        <v>131</v>
      </c>
      <c r="D37" s="21"/>
      <c r="E37" s="162">
        <v>2586</v>
      </c>
      <c r="F37" s="162">
        <v>854</v>
      </c>
      <c r="G37" s="162">
        <v>1253</v>
      </c>
      <c r="H37" s="162">
        <v>391</v>
      </c>
      <c r="I37" s="162">
        <v>88</v>
      </c>
      <c r="J37" s="162">
        <v>2427</v>
      </c>
      <c r="K37" s="162">
        <v>1049</v>
      </c>
      <c r="L37" s="162">
        <v>770</v>
      </c>
      <c r="M37" s="162">
        <v>608</v>
      </c>
      <c r="N37" s="162">
        <v>980</v>
      </c>
      <c r="O37" s="162">
        <v>701</v>
      </c>
      <c r="P37" s="162">
        <v>279</v>
      </c>
      <c r="Q37" s="162">
        <v>516</v>
      </c>
      <c r="R37" s="162">
        <v>1182</v>
      </c>
      <c r="S37" s="162">
        <v>2</v>
      </c>
      <c r="T37" s="162">
        <v>466</v>
      </c>
      <c r="U37" s="162">
        <v>219</v>
      </c>
      <c r="V37" s="162">
        <v>6</v>
      </c>
      <c r="W37" s="424">
        <v>3</v>
      </c>
      <c r="X37" s="425">
        <v>0</v>
      </c>
      <c r="Y37" s="382">
        <v>0</v>
      </c>
      <c r="Z37" s="16"/>
    </row>
    <row r="38" spans="1:26" s="285" customFormat="1" ht="18.75" customHeight="1">
      <c r="A38" s="19"/>
      <c r="B38" s="20"/>
      <c r="C38" s="21" t="s">
        <v>22</v>
      </c>
      <c r="D38" s="21"/>
      <c r="E38" s="162">
        <v>756</v>
      </c>
      <c r="F38" s="162">
        <v>316</v>
      </c>
      <c r="G38" s="162">
        <v>372</v>
      </c>
      <c r="H38" s="162">
        <v>64</v>
      </c>
      <c r="I38" s="162">
        <v>4</v>
      </c>
      <c r="J38" s="162">
        <v>756</v>
      </c>
      <c r="K38" s="162">
        <v>310</v>
      </c>
      <c r="L38" s="162">
        <v>231</v>
      </c>
      <c r="M38" s="162">
        <v>215</v>
      </c>
      <c r="N38" s="162">
        <v>303</v>
      </c>
      <c r="O38" s="162">
        <v>243</v>
      </c>
      <c r="P38" s="162">
        <v>60</v>
      </c>
      <c r="Q38" s="162">
        <v>127</v>
      </c>
      <c r="R38" s="162">
        <v>245</v>
      </c>
      <c r="S38" s="162">
        <v>18</v>
      </c>
      <c r="T38" s="162">
        <v>85</v>
      </c>
      <c r="U38" s="162">
        <v>1355</v>
      </c>
      <c r="V38" s="162">
        <v>23</v>
      </c>
      <c r="W38" s="424">
        <v>6</v>
      </c>
      <c r="X38" s="425">
        <v>46</v>
      </c>
      <c r="Y38" s="382">
        <v>3</v>
      </c>
      <c r="Z38" s="16"/>
    </row>
    <row r="39" spans="1:26" s="285" customFormat="1" ht="18.75" customHeight="1">
      <c r="A39" s="19"/>
      <c r="B39" s="20"/>
      <c r="C39" s="21" t="s">
        <v>28</v>
      </c>
      <c r="D39" s="21"/>
      <c r="E39" s="91">
        <v>1127</v>
      </c>
      <c r="F39" s="91">
        <v>430</v>
      </c>
      <c r="G39" s="91">
        <v>505</v>
      </c>
      <c r="H39" s="91">
        <v>160</v>
      </c>
      <c r="I39" s="91">
        <v>32</v>
      </c>
      <c r="J39" s="91">
        <v>846</v>
      </c>
      <c r="K39" s="91">
        <v>425</v>
      </c>
      <c r="L39" s="91">
        <v>256</v>
      </c>
      <c r="M39" s="91">
        <v>165</v>
      </c>
      <c r="N39" s="91">
        <v>536</v>
      </c>
      <c r="O39" s="91">
        <v>379</v>
      </c>
      <c r="P39" s="91">
        <v>157</v>
      </c>
      <c r="Q39" s="91">
        <v>308</v>
      </c>
      <c r="R39" s="91">
        <v>298</v>
      </c>
      <c r="S39" s="91">
        <v>44</v>
      </c>
      <c r="T39" s="91">
        <v>370</v>
      </c>
      <c r="U39" s="91">
        <v>1886</v>
      </c>
      <c r="V39" s="91">
        <v>40</v>
      </c>
      <c r="W39" s="426">
        <v>13</v>
      </c>
      <c r="X39" s="427">
        <v>86</v>
      </c>
      <c r="Y39" s="383">
        <v>6</v>
      </c>
      <c r="Z39" s="16"/>
    </row>
    <row r="40" spans="1:26" s="285" customFormat="1" ht="18.75" customHeight="1">
      <c r="A40" s="23" t="s">
        <v>132</v>
      </c>
      <c r="B40" s="24"/>
      <c r="C40" s="25"/>
      <c r="D40" s="25"/>
      <c r="E40" s="160">
        <f>SUM(E41:E43)</f>
        <v>8326</v>
      </c>
      <c r="F40" s="160">
        <f>SUM(F41:F43)</f>
        <v>1636</v>
      </c>
      <c r="G40" s="160">
        <f>SUM(G41:G43)</f>
        <v>2091</v>
      </c>
      <c r="H40" s="160">
        <f>SUM(H41:H43)</f>
        <v>648</v>
      </c>
      <c r="I40" s="160">
        <f aca="true" t="shared" si="11" ref="I40:Q40">SUM(I41:I43)</f>
        <v>111</v>
      </c>
      <c r="J40" s="160">
        <f t="shared" si="11"/>
        <v>8317</v>
      </c>
      <c r="K40" s="160">
        <f t="shared" si="11"/>
        <v>1947</v>
      </c>
      <c r="L40" s="160">
        <f t="shared" si="11"/>
        <v>1267</v>
      </c>
      <c r="M40" s="160">
        <f t="shared" si="11"/>
        <v>1009</v>
      </c>
      <c r="N40" s="160">
        <f t="shared" si="11"/>
        <v>8329</v>
      </c>
      <c r="O40" s="160">
        <f t="shared" si="11"/>
        <v>1686</v>
      </c>
      <c r="P40" s="160">
        <f t="shared" si="11"/>
        <v>604</v>
      </c>
      <c r="Q40" s="160">
        <f t="shared" si="11"/>
        <v>752</v>
      </c>
      <c r="R40" s="160">
        <f aca="true" t="shared" si="12" ref="R40:Y40">SUM(R41:R43)</f>
        <v>1399</v>
      </c>
      <c r="S40" s="160">
        <f t="shared" si="12"/>
        <v>129</v>
      </c>
      <c r="T40" s="160">
        <f t="shared" si="12"/>
        <v>615</v>
      </c>
      <c r="U40" s="160">
        <f t="shared" si="12"/>
        <v>8132</v>
      </c>
      <c r="V40" s="160">
        <f t="shared" si="12"/>
        <v>120</v>
      </c>
      <c r="W40" s="422">
        <f t="shared" si="12"/>
        <v>65</v>
      </c>
      <c r="X40" s="423">
        <f t="shared" si="12"/>
        <v>243</v>
      </c>
      <c r="Y40" s="381">
        <f t="shared" si="12"/>
        <v>28</v>
      </c>
      <c r="Z40" s="26"/>
    </row>
    <row r="41" spans="1:26" s="285" customFormat="1" ht="18.75" customHeight="1">
      <c r="A41" s="19"/>
      <c r="B41" s="20"/>
      <c r="C41" s="21" t="s">
        <v>23</v>
      </c>
      <c r="D41" s="21"/>
      <c r="E41" s="162">
        <v>2366</v>
      </c>
      <c r="F41" s="162">
        <v>460</v>
      </c>
      <c r="G41" s="162">
        <v>616</v>
      </c>
      <c r="H41" s="162">
        <v>204</v>
      </c>
      <c r="I41" s="162">
        <v>40</v>
      </c>
      <c r="J41" s="162">
        <v>2364</v>
      </c>
      <c r="K41" s="162">
        <v>533</v>
      </c>
      <c r="L41" s="162">
        <v>366</v>
      </c>
      <c r="M41" s="162">
        <v>264</v>
      </c>
      <c r="N41" s="162">
        <v>2366</v>
      </c>
      <c r="O41" s="162">
        <v>513</v>
      </c>
      <c r="P41" s="162">
        <v>155</v>
      </c>
      <c r="Q41" s="162">
        <v>169</v>
      </c>
      <c r="R41" s="162">
        <v>453</v>
      </c>
      <c r="S41" s="162">
        <v>38</v>
      </c>
      <c r="T41" s="162">
        <v>147</v>
      </c>
      <c r="U41" s="162">
        <v>2317</v>
      </c>
      <c r="V41" s="162">
        <v>34</v>
      </c>
      <c r="W41" s="424">
        <v>15</v>
      </c>
      <c r="X41" s="425">
        <v>65</v>
      </c>
      <c r="Y41" s="382">
        <v>5</v>
      </c>
      <c r="Z41" s="16"/>
    </row>
    <row r="42" spans="1:26" s="285" customFormat="1" ht="18.75" customHeight="1">
      <c r="A42" s="19"/>
      <c r="B42" s="20"/>
      <c r="C42" s="21" t="s">
        <v>24</v>
      </c>
      <c r="D42" s="21"/>
      <c r="E42" s="162">
        <v>4221</v>
      </c>
      <c r="F42" s="162">
        <v>833</v>
      </c>
      <c r="G42" s="162">
        <v>989</v>
      </c>
      <c r="H42" s="162">
        <v>311</v>
      </c>
      <c r="I42" s="162">
        <v>39</v>
      </c>
      <c r="J42" s="162">
        <v>4215</v>
      </c>
      <c r="K42" s="162">
        <v>1030</v>
      </c>
      <c r="L42" s="162">
        <v>696</v>
      </c>
      <c r="M42" s="162">
        <v>583</v>
      </c>
      <c r="N42" s="162">
        <v>4223</v>
      </c>
      <c r="O42" s="162">
        <v>838</v>
      </c>
      <c r="P42" s="162">
        <v>330</v>
      </c>
      <c r="Q42" s="162">
        <v>362</v>
      </c>
      <c r="R42" s="162">
        <v>682</v>
      </c>
      <c r="S42" s="162">
        <v>64</v>
      </c>
      <c r="T42" s="162">
        <v>308</v>
      </c>
      <c r="U42" s="162">
        <v>4117</v>
      </c>
      <c r="V42" s="162">
        <v>58</v>
      </c>
      <c r="W42" s="424">
        <v>36</v>
      </c>
      <c r="X42" s="425">
        <v>139</v>
      </c>
      <c r="Y42" s="382">
        <v>19</v>
      </c>
      <c r="Z42" s="16"/>
    </row>
    <row r="43" spans="1:26" s="285" customFormat="1" ht="18.75" customHeight="1">
      <c r="A43" s="19"/>
      <c r="B43" s="20"/>
      <c r="C43" s="21" t="s">
        <v>25</v>
      </c>
      <c r="D43" s="21"/>
      <c r="E43" s="91">
        <v>1739</v>
      </c>
      <c r="F43" s="91">
        <v>343</v>
      </c>
      <c r="G43" s="91">
        <v>486</v>
      </c>
      <c r="H43" s="91">
        <v>133</v>
      </c>
      <c r="I43" s="91">
        <v>32</v>
      </c>
      <c r="J43" s="91">
        <v>1738</v>
      </c>
      <c r="K43" s="91">
        <v>384</v>
      </c>
      <c r="L43" s="91">
        <v>205</v>
      </c>
      <c r="M43" s="91">
        <v>162</v>
      </c>
      <c r="N43" s="91">
        <v>1740</v>
      </c>
      <c r="O43" s="91">
        <v>335</v>
      </c>
      <c r="P43" s="91">
        <v>119</v>
      </c>
      <c r="Q43" s="91">
        <v>221</v>
      </c>
      <c r="R43" s="91">
        <v>264</v>
      </c>
      <c r="S43" s="91">
        <v>27</v>
      </c>
      <c r="T43" s="91">
        <v>160</v>
      </c>
      <c r="U43" s="91">
        <v>1698</v>
      </c>
      <c r="V43" s="91">
        <v>28</v>
      </c>
      <c r="W43" s="426">
        <v>14</v>
      </c>
      <c r="X43" s="427">
        <v>39</v>
      </c>
      <c r="Y43" s="383">
        <v>4</v>
      </c>
      <c r="Z43" s="16"/>
    </row>
    <row r="44" spans="1:26" s="285" customFormat="1" ht="18.75" customHeight="1">
      <c r="A44" s="29" t="s">
        <v>133</v>
      </c>
      <c r="B44" s="30"/>
      <c r="C44" s="31"/>
      <c r="D44" s="32"/>
      <c r="E44" s="160">
        <f>SUM(E45:E47)</f>
        <v>4116</v>
      </c>
      <c r="F44" s="160">
        <f>SUM(F45:F47)</f>
        <v>1035</v>
      </c>
      <c r="G44" s="160">
        <f>SUM(G45:G47)</f>
        <v>923</v>
      </c>
      <c r="H44" s="160">
        <f>SUM(H45:H47)</f>
        <v>229</v>
      </c>
      <c r="I44" s="160">
        <f aca="true" t="shared" si="13" ref="I44:Q44">SUM(I45:I47)</f>
        <v>25</v>
      </c>
      <c r="J44" s="160">
        <f t="shared" si="13"/>
        <v>4114</v>
      </c>
      <c r="K44" s="160">
        <f t="shared" si="13"/>
        <v>938</v>
      </c>
      <c r="L44" s="160">
        <f t="shared" si="13"/>
        <v>619</v>
      </c>
      <c r="M44" s="160">
        <f t="shared" si="13"/>
        <v>519</v>
      </c>
      <c r="N44" s="160">
        <f t="shared" si="13"/>
        <v>4119</v>
      </c>
      <c r="O44" s="160">
        <f t="shared" si="13"/>
        <v>884</v>
      </c>
      <c r="P44" s="160">
        <f t="shared" si="13"/>
        <v>258</v>
      </c>
      <c r="Q44" s="160">
        <f t="shared" si="13"/>
        <v>448</v>
      </c>
      <c r="R44" s="160">
        <f aca="true" t="shared" si="14" ref="R44:Y44">SUM(R45:R47)</f>
        <v>614</v>
      </c>
      <c r="S44" s="160">
        <f t="shared" si="14"/>
        <v>58</v>
      </c>
      <c r="T44" s="160">
        <f t="shared" si="14"/>
        <v>385</v>
      </c>
      <c r="U44" s="160">
        <f t="shared" si="14"/>
        <v>4028</v>
      </c>
      <c r="V44" s="160">
        <f t="shared" si="14"/>
        <v>61</v>
      </c>
      <c r="W44" s="422">
        <f t="shared" si="14"/>
        <v>25</v>
      </c>
      <c r="X44" s="423">
        <f t="shared" si="14"/>
        <v>112</v>
      </c>
      <c r="Y44" s="381">
        <f t="shared" si="14"/>
        <v>9</v>
      </c>
      <c r="Z44" s="26"/>
    </row>
    <row r="45" spans="1:26" s="285" customFormat="1" ht="18.75" customHeight="1">
      <c r="A45" s="19"/>
      <c r="B45" s="34"/>
      <c r="C45" s="21" t="s">
        <v>26</v>
      </c>
      <c r="D45" s="35"/>
      <c r="E45" s="162">
        <v>1081</v>
      </c>
      <c r="F45" s="162">
        <v>245</v>
      </c>
      <c r="G45" s="162">
        <v>253</v>
      </c>
      <c r="H45" s="162">
        <v>42</v>
      </c>
      <c r="I45" s="162">
        <v>5</v>
      </c>
      <c r="J45" s="162">
        <v>1077</v>
      </c>
      <c r="K45" s="162">
        <v>243</v>
      </c>
      <c r="L45" s="162">
        <v>148</v>
      </c>
      <c r="M45" s="162">
        <v>92</v>
      </c>
      <c r="N45" s="162">
        <v>1082</v>
      </c>
      <c r="O45" s="162">
        <v>224</v>
      </c>
      <c r="P45" s="162">
        <v>66</v>
      </c>
      <c r="Q45" s="162">
        <v>115</v>
      </c>
      <c r="R45" s="162">
        <v>192</v>
      </c>
      <c r="S45" s="162">
        <v>19</v>
      </c>
      <c r="T45" s="162">
        <v>104</v>
      </c>
      <c r="U45" s="162">
        <v>1061</v>
      </c>
      <c r="V45" s="162">
        <v>13</v>
      </c>
      <c r="W45" s="424">
        <v>7</v>
      </c>
      <c r="X45" s="425">
        <v>31</v>
      </c>
      <c r="Y45" s="382">
        <v>3</v>
      </c>
      <c r="Z45" s="26"/>
    </row>
    <row r="46" spans="1:26" s="285" customFormat="1" ht="18.75" customHeight="1">
      <c r="A46" s="37"/>
      <c r="B46" s="38"/>
      <c r="C46" s="21" t="s">
        <v>27</v>
      </c>
      <c r="D46" s="39"/>
      <c r="E46" s="162">
        <v>1487</v>
      </c>
      <c r="F46" s="162">
        <v>458</v>
      </c>
      <c r="G46" s="162">
        <v>259</v>
      </c>
      <c r="H46" s="162">
        <v>59</v>
      </c>
      <c r="I46" s="162">
        <v>6</v>
      </c>
      <c r="J46" s="162">
        <v>1489</v>
      </c>
      <c r="K46" s="162">
        <v>349</v>
      </c>
      <c r="L46" s="162">
        <v>268</v>
      </c>
      <c r="M46" s="162">
        <v>258</v>
      </c>
      <c r="N46" s="162">
        <v>1489</v>
      </c>
      <c r="O46" s="162">
        <v>299</v>
      </c>
      <c r="P46" s="162">
        <v>95</v>
      </c>
      <c r="Q46" s="162">
        <v>148</v>
      </c>
      <c r="R46" s="162">
        <v>202</v>
      </c>
      <c r="S46" s="162">
        <v>18</v>
      </c>
      <c r="T46" s="162">
        <v>121</v>
      </c>
      <c r="U46" s="162">
        <v>1446</v>
      </c>
      <c r="V46" s="162">
        <v>28</v>
      </c>
      <c r="W46" s="424">
        <v>12</v>
      </c>
      <c r="X46" s="425">
        <v>33</v>
      </c>
      <c r="Y46" s="382">
        <v>4</v>
      </c>
      <c r="Z46" s="26"/>
    </row>
    <row r="47" spans="1:26" s="285" customFormat="1" ht="18.75" customHeight="1">
      <c r="A47" s="40"/>
      <c r="B47" s="41"/>
      <c r="C47" s="42" t="s">
        <v>134</v>
      </c>
      <c r="D47" s="43"/>
      <c r="E47" s="91">
        <v>1548</v>
      </c>
      <c r="F47" s="91">
        <v>332</v>
      </c>
      <c r="G47" s="91">
        <v>411</v>
      </c>
      <c r="H47" s="91">
        <v>128</v>
      </c>
      <c r="I47" s="91">
        <v>14</v>
      </c>
      <c r="J47" s="91">
        <v>1548</v>
      </c>
      <c r="K47" s="91">
        <v>346</v>
      </c>
      <c r="L47" s="91">
        <v>203</v>
      </c>
      <c r="M47" s="91">
        <v>169</v>
      </c>
      <c r="N47" s="91">
        <v>1548</v>
      </c>
      <c r="O47" s="91">
        <v>361</v>
      </c>
      <c r="P47" s="91">
        <v>97</v>
      </c>
      <c r="Q47" s="91">
        <v>185</v>
      </c>
      <c r="R47" s="91">
        <v>220</v>
      </c>
      <c r="S47" s="91">
        <v>21</v>
      </c>
      <c r="T47" s="91">
        <v>160</v>
      </c>
      <c r="U47" s="91">
        <v>1521</v>
      </c>
      <c r="V47" s="91">
        <v>20</v>
      </c>
      <c r="W47" s="426">
        <v>6</v>
      </c>
      <c r="X47" s="427">
        <v>48</v>
      </c>
      <c r="Y47" s="383">
        <v>2</v>
      </c>
      <c r="Z47" s="26"/>
    </row>
    <row r="48" spans="1:26" s="285" customFormat="1" ht="18.75" customHeight="1">
      <c r="A48" s="23" t="s">
        <v>135</v>
      </c>
      <c r="B48" s="45"/>
      <c r="C48" s="25"/>
      <c r="D48" s="25"/>
      <c r="E48" s="160">
        <f>SUM(E49:E51)</f>
        <v>11486</v>
      </c>
      <c r="F48" s="160">
        <f>SUM(F49:F51)</f>
        <v>2798</v>
      </c>
      <c r="G48" s="160">
        <f>SUM(G49:G51)</f>
        <v>2830</v>
      </c>
      <c r="H48" s="160">
        <f>SUM(H49:H51)</f>
        <v>852</v>
      </c>
      <c r="I48" s="160">
        <f aca="true" t="shared" si="15" ref="I48:Q48">SUM(I49:I51)</f>
        <v>143</v>
      </c>
      <c r="J48" s="160">
        <f t="shared" si="15"/>
        <v>11487</v>
      </c>
      <c r="K48" s="160">
        <f t="shared" si="15"/>
        <v>2234</v>
      </c>
      <c r="L48" s="160">
        <f t="shared" si="15"/>
        <v>1408</v>
      </c>
      <c r="M48" s="160">
        <f t="shared" si="15"/>
        <v>604</v>
      </c>
      <c r="N48" s="160">
        <f t="shared" si="15"/>
        <v>11489</v>
      </c>
      <c r="O48" s="160">
        <f t="shared" si="15"/>
        <v>1589</v>
      </c>
      <c r="P48" s="160">
        <f t="shared" si="15"/>
        <v>429</v>
      </c>
      <c r="Q48" s="160">
        <f t="shared" si="15"/>
        <v>1663</v>
      </c>
      <c r="R48" s="160">
        <f aca="true" t="shared" si="16" ref="R48:Y48">SUM(R49:R51)</f>
        <v>1940</v>
      </c>
      <c r="S48" s="160">
        <f t="shared" si="16"/>
        <v>1167</v>
      </c>
      <c r="T48" s="160">
        <f t="shared" si="16"/>
        <v>472</v>
      </c>
      <c r="U48" s="160">
        <f t="shared" si="16"/>
        <v>11037</v>
      </c>
      <c r="V48" s="160">
        <f t="shared" si="16"/>
        <v>189</v>
      </c>
      <c r="W48" s="422">
        <f t="shared" si="16"/>
        <v>68</v>
      </c>
      <c r="X48" s="423">
        <f t="shared" si="16"/>
        <v>377</v>
      </c>
      <c r="Y48" s="381">
        <f t="shared" si="16"/>
        <v>15</v>
      </c>
      <c r="Z48" s="26"/>
    </row>
    <row r="49" spans="1:26" s="285" customFormat="1" ht="18.75" customHeight="1">
      <c r="A49" s="19"/>
      <c r="B49" s="34"/>
      <c r="C49" s="21" t="s">
        <v>29</v>
      </c>
      <c r="D49" s="21"/>
      <c r="E49" s="162">
        <v>7204</v>
      </c>
      <c r="F49" s="162">
        <v>1889</v>
      </c>
      <c r="G49" s="162">
        <v>1513</v>
      </c>
      <c r="H49" s="162">
        <v>464</v>
      </c>
      <c r="I49" s="162">
        <v>84</v>
      </c>
      <c r="J49" s="162">
        <v>7205</v>
      </c>
      <c r="K49" s="162">
        <v>1203</v>
      </c>
      <c r="L49" s="162">
        <v>774</v>
      </c>
      <c r="M49" s="162">
        <v>101</v>
      </c>
      <c r="N49" s="162">
        <v>7205</v>
      </c>
      <c r="O49" s="162">
        <v>680</v>
      </c>
      <c r="P49" s="162">
        <v>163</v>
      </c>
      <c r="Q49" s="162">
        <v>1202</v>
      </c>
      <c r="R49" s="162">
        <v>1287</v>
      </c>
      <c r="S49" s="162">
        <v>1109</v>
      </c>
      <c r="T49" s="162">
        <v>95</v>
      </c>
      <c r="U49" s="162">
        <v>6836</v>
      </c>
      <c r="V49" s="162">
        <v>136</v>
      </c>
      <c r="W49" s="424">
        <v>48</v>
      </c>
      <c r="X49" s="425">
        <v>265</v>
      </c>
      <c r="Y49" s="382">
        <v>5</v>
      </c>
      <c r="Z49" s="16"/>
    </row>
    <row r="50" spans="1:26" s="285" customFormat="1" ht="18.75" customHeight="1">
      <c r="A50" s="19"/>
      <c r="B50" s="34"/>
      <c r="C50" s="21" t="s">
        <v>136</v>
      </c>
      <c r="D50" s="21"/>
      <c r="E50" s="162">
        <v>2675</v>
      </c>
      <c r="F50" s="162">
        <v>553</v>
      </c>
      <c r="G50" s="162">
        <v>813</v>
      </c>
      <c r="H50" s="162">
        <v>260</v>
      </c>
      <c r="I50" s="162">
        <v>35</v>
      </c>
      <c r="J50" s="162">
        <v>2677</v>
      </c>
      <c r="K50" s="162">
        <v>637</v>
      </c>
      <c r="L50" s="162">
        <v>394</v>
      </c>
      <c r="M50" s="162">
        <v>315</v>
      </c>
      <c r="N50" s="162">
        <v>2677</v>
      </c>
      <c r="O50" s="162">
        <v>597</v>
      </c>
      <c r="P50" s="162">
        <v>169</v>
      </c>
      <c r="Q50" s="162">
        <v>285</v>
      </c>
      <c r="R50" s="162">
        <v>414</v>
      </c>
      <c r="S50" s="162">
        <v>41</v>
      </c>
      <c r="T50" s="162">
        <v>217</v>
      </c>
      <c r="U50" s="162">
        <v>2627</v>
      </c>
      <c r="V50" s="162">
        <v>38</v>
      </c>
      <c r="W50" s="424">
        <v>10</v>
      </c>
      <c r="X50" s="425">
        <v>73</v>
      </c>
      <c r="Y50" s="382">
        <v>8</v>
      </c>
      <c r="Z50" s="16"/>
    </row>
    <row r="51" spans="1:26" s="285" customFormat="1" ht="18.75" customHeight="1">
      <c r="A51" s="19"/>
      <c r="B51" s="34"/>
      <c r="C51" s="21" t="s">
        <v>137</v>
      </c>
      <c r="D51" s="21"/>
      <c r="E51" s="91">
        <v>1607</v>
      </c>
      <c r="F51" s="91">
        <v>356</v>
      </c>
      <c r="G51" s="91">
        <v>504</v>
      </c>
      <c r="H51" s="91">
        <v>128</v>
      </c>
      <c r="I51" s="91">
        <v>24</v>
      </c>
      <c r="J51" s="91">
        <v>1605</v>
      </c>
      <c r="K51" s="91">
        <v>394</v>
      </c>
      <c r="L51" s="91">
        <v>240</v>
      </c>
      <c r="M51" s="91">
        <v>188</v>
      </c>
      <c r="N51" s="91">
        <v>1607</v>
      </c>
      <c r="O51" s="91">
        <v>312</v>
      </c>
      <c r="P51" s="91">
        <v>97</v>
      </c>
      <c r="Q51" s="91">
        <v>176</v>
      </c>
      <c r="R51" s="91">
        <v>239</v>
      </c>
      <c r="S51" s="91">
        <v>17</v>
      </c>
      <c r="T51" s="91">
        <v>160</v>
      </c>
      <c r="U51" s="91">
        <v>1574</v>
      </c>
      <c r="V51" s="91">
        <v>15</v>
      </c>
      <c r="W51" s="426">
        <v>10</v>
      </c>
      <c r="X51" s="427">
        <v>39</v>
      </c>
      <c r="Y51" s="383">
        <v>2</v>
      </c>
      <c r="Z51" s="16"/>
    </row>
    <row r="52" spans="1:26" ht="18.75" customHeight="1">
      <c r="A52" s="23" t="s">
        <v>30</v>
      </c>
      <c r="B52" s="45"/>
      <c r="C52" s="25"/>
      <c r="D52" s="25"/>
      <c r="E52" s="160">
        <f>SUM(E53:E54)</f>
        <v>5377</v>
      </c>
      <c r="F52" s="160">
        <f>SUM(F53:F54)</f>
        <v>1041</v>
      </c>
      <c r="G52" s="160">
        <f>SUM(G53:G54)</f>
        <v>1552</v>
      </c>
      <c r="H52" s="160">
        <f>SUM(H53:H54)</f>
        <v>480</v>
      </c>
      <c r="I52" s="160">
        <f aca="true" t="shared" si="17" ref="I52:Q52">SUM(I53:I54)</f>
        <v>77</v>
      </c>
      <c r="J52" s="160">
        <f t="shared" si="17"/>
        <v>5375</v>
      </c>
      <c r="K52" s="160">
        <f t="shared" si="17"/>
        <v>1239</v>
      </c>
      <c r="L52" s="160">
        <f t="shared" si="17"/>
        <v>945</v>
      </c>
      <c r="M52" s="160">
        <f t="shared" si="17"/>
        <v>593</v>
      </c>
      <c r="N52" s="160">
        <f t="shared" si="17"/>
        <v>5378</v>
      </c>
      <c r="O52" s="160">
        <f t="shared" si="17"/>
        <v>1055</v>
      </c>
      <c r="P52" s="160">
        <f t="shared" si="17"/>
        <v>320</v>
      </c>
      <c r="Q52" s="160">
        <f t="shared" si="17"/>
        <v>575</v>
      </c>
      <c r="R52" s="160">
        <f aca="true" t="shared" si="18" ref="R52:Y52">SUM(R53:R54)</f>
        <v>708</v>
      </c>
      <c r="S52" s="160">
        <f t="shared" si="18"/>
        <v>52</v>
      </c>
      <c r="T52" s="160">
        <f t="shared" si="18"/>
        <v>450</v>
      </c>
      <c r="U52" s="160">
        <f t="shared" si="18"/>
        <v>5262</v>
      </c>
      <c r="V52" s="160">
        <f t="shared" si="18"/>
        <v>88</v>
      </c>
      <c r="W52" s="422">
        <f t="shared" si="18"/>
        <v>22</v>
      </c>
      <c r="X52" s="423">
        <f t="shared" si="18"/>
        <v>220</v>
      </c>
      <c r="Y52" s="381">
        <f t="shared" si="18"/>
        <v>12</v>
      </c>
      <c r="Z52" s="26"/>
    </row>
    <row r="53" spans="1:26" s="255" customFormat="1" ht="18.75" customHeight="1">
      <c r="A53" s="19"/>
      <c r="B53" s="34"/>
      <c r="C53" s="21" t="s">
        <v>185</v>
      </c>
      <c r="D53" s="21"/>
      <c r="E53" s="162">
        <v>2809</v>
      </c>
      <c r="F53" s="162">
        <v>539</v>
      </c>
      <c r="G53" s="162">
        <v>877</v>
      </c>
      <c r="H53" s="162">
        <v>238</v>
      </c>
      <c r="I53" s="162">
        <v>51</v>
      </c>
      <c r="J53" s="162">
        <v>2809</v>
      </c>
      <c r="K53" s="162">
        <v>679</v>
      </c>
      <c r="L53" s="162">
        <v>481</v>
      </c>
      <c r="M53" s="162">
        <v>334</v>
      </c>
      <c r="N53" s="162">
        <v>2811</v>
      </c>
      <c r="O53" s="162">
        <v>532</v>
      </c>
      <c r="P53" s="162">
        <v>158</v>
      </c>
      <c r="Q53" s="162">
        <v>287</v>
      </c>
      <c r="R53" s="162">
        <v>342</v>
      </c>
      <c r="S53" s="162">
        <v>28</v>
      </c>
      <c r="T53" s="162">
        <v>226</v>
      </c>
      <c r="U53" s="162">
        <v>2756</v>
      </c>
      <c r="V53" s="162">
        <v>41</v>
      </c>
      <c r="W53" s="424">
        <v>7</v>
      </c>
      <c r="X53" s="425">
        <v>118</v>
      </c>
      <c r="Y53" s="382">
        <v>8</v>
      </c>
      <c r="Z53" s="16"/>
    </row>
    <row r="54" spans="1:26" ht="18.75" customHeight="1">
      <c r="A54" s="19"/>
      <c r="B54" s="34"/>
      <c r="C54" s="21" t="s">
        <v>139</v>
      </c>
      <c r="D54" s="21"/>
      <c r="E54" s="91">
        <v>2568</v>
      </c>
      <c r="F54" s="91">
        <v>502</v>
      </c>
      <c r="G54" s="91">
        <v>675</v>
      </c>
      <c r="H54" s="91">
        <v>242</v>
      </c>
      <c r="I54" s="91">
        <v>26</v>
      </c>
      <c r="J54" s="91">
        <v>2566</v>
      </c>
      <c r="K54" s="91">
        <v>560</v>
      </c>
      <c r="L54" s="91">
        <v>464</v>
      </c>
      <c r="M54" s="91">
        <v>259</v>
      </c>
      <c r="N54" s="91">
        <v>2567</v>
      </c>
      <c r="O54" s="91">
        <v>523</v>
      </c>
      <c r="P54" s="91">
        <v>162</v>
      </c>
      <c r="Q54" s="91">
        <v>288</v>
      </c>
      <c r="R54" s="91">
        <v>366</v>
      </c>
      <c r="S54" s="91">
        <v>24</v>
      </c>
      <c r="T54" s="91">
        <v>224</v>
      </c>
      <c r="U54" s="91">
        <v>2506</v>
      </c>
      <c r="V54" s="91">
        <v>47</v>
      </c>
      <c r="W54" s="426">
        <v>15</v>
      </c>
      <c r="X54" s="427">
        <v>102</v>
      </c>
      <c r="Y54" s="383">
        <v>4</v>
      </c>
      <c r="Z54" s="16"/>
    </row>
    <row r="55" spans="1:26" s="285" customFormat="1" ht="18.75" customHeight="1">
      <c r="A55" s="23" t="s">
        <v>140</v>
      </c>
      <c r="B55" s="45"/>
      <c r="C55" s="14"/>
      <c r="D55" s="25"/>
      <c r="E55" s="160">
        <f>SUM(E56:E57)</f>
        <v>6986</v>
      </c>
      <c r="F55" s="160">
        <f>SUM(F56:F57)</f>
        <v>1378</v>
      </c>
      <c r="G55" s="160">
        <f>SUM(G56:G57)</f>
        <v>1607</v>
      </c>
      <c r="H55" s="160">
        <f>SUM(H56:H57)</f>
        <v>358</v>
      </c>
      <c r="I55" s="160">
        <f aca="true" t="shared" si="19" ref="I55:Q55">SUM(I56:I57)</f>
        <v>73</v>
      </c>
      <c r="J55" s="160">
        <f t="shared" si="19"/>
        <v>6980</v>
      </c>
      <c r="K55" s="160">
        <f t="shared" si="19"/>
        <v>1570</v>
      </c>
      <c r="L55" s="160">
        <f t="shared" si="19"/>
        <v>1014</v>
      </c>
      <c r="M55" s="160">
        <f t="shared" si="19"/>
        <v>679</v>
      </c>
      <c r="N55" s="160">
        <f t="shared" si="19"/>
        <v>6990</v>
      </c>
      <c r="O55" s="160">
        <f t="shared" si="19"/>
        <v>1393</v>
      </c>
      <c r="P55" s="160">
        <f t="shared" si="19"/>
        <v>239</v>
      </c>
      <c r="Q55" s="160">
        <f t="shared" si="19"/>
        <v>946</v>
      </c>
      <c r="R55" s="160">
        <f aca="true" t="shared" si="20" ref="R55:Y55">SUM(R56:R57)</f>
        <v>923</v>
      </c>
      <c r="S55" s="160">
        <f t="shared" si="20"/>
        <v>79</v>
      </c>
      <c r="T55" s="160">
        <f t="shared" si="20"/>
        <v>761</v>
      </c>
      <c r="U55" s="160">
        <f t="shared" si="20"/>
        <v>6798</v>
      </c>
      <c r="V55" s="160">
        <f t="shared" si="20"/>
        <v>141</v>
      </c>
      <c r="W55" s="422">
        <f t="shared" si="20"/>
        <v>46</v>
      </c>
      <c r="X55" s="423">
        <f t="shared" si="20"/>
        <v>261</v>
      </c>
      <c r="Y55" s="381">
        <f t="shared" si="20"/>
        <v>27</v>
      </c>
      <c r="Z55" s="26"/>
    </row>
    <row r="56" spans="1:26" s="285" customFormat="1" ht="18.75" customHeight="1">
      <c r="A56" s="19"/>
      <c r="B56" s="46"/>
      <c r="C56" s="21" t="s">
        <v>186</v>
      </c>
      <c r="D56" s="47"/>
      <c r="E56" s="162">
        <v>3313</v>
      </c>
      <c r="F56" s="162">
        <v>674</v>
      </c>
      <c r="G56" s="162">
        <v>860</v>
      </c>
      <c r="H56" s="162">
        <v>194</v>
      </c>
      <c r="I56" s="162">
        <v>42</v>
      </c>
      <c r="J56" s="162">
        <v>3308</v>
      </c>
      <c r="K56" s="162">
        <v>737</v>
      </c>
      <c r="L56" s="162">
        <v>415</v>
      </c>
      <c r="M56" s="162">
        <v>271</v>
      </c>
      <c r="N56" s="162">
        <v>3317</v>
      </c>
      <c r="O56" s="162">
        <v>740</v>
      </c>
      <c r="P56" s="162">
        <v>164</v>
      </c>
      <c r="Q56" s="162">
        <v>412</v>
      </c>
      <c r="R56" s="162">
        <v>494</v>
      </c>
      <c r="S56" s="162">
        <v>55</v>
      </c>
      <c r="T56" s="162">
        <v>514</v>
      </c>
      <c r="U56" s="162">
        <v>3231</v>
      </c>
      <c r="V56" s="162">
        <v>64</v>
      </c>
      <c r="W56" s="424">
        <v>19</v>
      </c>
      <c r="X56" s="425">
        <v>143</v>
      </c>
      <c r="Y56" s="382">
        <v>8</v>
      </c>
      <c r="Z56" s="26"/>
    </row>
    <row r="57" spans="1:26" s="285" customFormat="1" ht="18.75" customHeight="1">
      <c r="A57" s="19"/>
      <c r="B57" s="34"/>
      <c r="C57" s="21" t="s">
        <v>117</v>
      </c>
      <c r="D57" s="21"/>
      <c r="E57" s="91">
        <v>3673</v>
      </c>
      <c r="F57" s="91">
        <v>704</v>
      </c>
      <c r="G57" s="91">
        <v>747</v>
      </c>
      <c r="H57" s="91">
        <v>164</v>
      </c>
      <c r="I57" s="91">
        <v>31</v>
      </c>
      <c r="J57" s="91">
        <v>3672</v>
      </c>
      <c r="K57" s="91">
        <v>833</v>
      </c>
      <c r="L57" s="91">
        <v>599</v>
      </c>
      <c r="M57" s="91">
        <v>408</v>
      </c>
      <c r="N57" s="91">
        <v>3673</v>
      </c>
      <c r="O57" s="91">
        <v>653</v>
      </c>
      <c r="P57" s="91">
        <v>75</v>
      </c>
      <c r="Q57" s="91">
        <v>534</v>
      </c>
      <c r="R57" s="91">
        <v>429</v>
      </c>
      <c r="S57" s="91">
        <v>24</v>
      </c>
      <c r="T57" s="91">
        <v>247</v>
      </c>
      <c r="U57" s="91">
        <v>3567</v>
      </c>
      <c r="V57" s="91">
        <v>77</v>
      </c>
      <c r="W57" s="426">
        <v>27</v>
      </c>
      <c r="X57" s="427">
        <v>118</v>
      </c>
      <c r="Y57" s="383">
        <v>19</v>
      </c>
      <c r="Z57" s="16"/>
    </row>
    <row r="58" spans="1:26" s="285" customFormat="1" ht="18.75" customHeight="1">
      <c r="A58" s="23" t="s">
        <v>142</v>
      </c>
      <c r="B58" s="45"/>
      <c r="C58" s="25"/>
      <c r="D58" s="25"/>
      <c r="E58" s="160">
        <f>SUM(E59:E61)</f>
        <v>12314</v>
      </c>
      <c r="F58" s="160">
        <f>SUM(F59:F61)</f>
        <v>2380</v>
      </c>
      <c r="G58" s="160">
        <f>SUM(G59:G61)</f>
        <v>2978</v>
      </c>
      <c r="H58" s="160">
        <f>SUM(H59:H61)</f>
        <v>745</v>
      </c>
      <c r="I58" s="160">
        <f aca="true" t="shared" si="21" ref="I58:Q58">SUM(I59:I61)</f>
        <v>134</v>
      </c>
      <c r="J58" s="160">
        <f t="shared" si="21"/>
        <v>12297</v>
      </c>
      <c r="K58" s="160">
        <f t="shared" si="21"/>
        <v>2790</v>
      </c>
      <c r="L58" s="160">
        <f t="shared" si="21"/>
        <v>1765</v>
      </c>
      <c r="M58" s="160">
        <f t="shared" si="21"/>
        <v>1373</v>
      </c>
      <c r="N58" s="160">
        <f t="shared" si="21"/>
        <v>12320</v>
      </c>
      <c r="O58" s="160">
        <f t="shared" si="21"/>
        <v>2115</v>
      </c>
      <c r="P58" s="160">
        <f t="shared" si="21"/>
        <v>588</v>
      </c>
      <c r="Q58" s="160">
        <f t="shared" si="21"/>
        <v>1272</v>
      </c>
      <c r="R58" s="160">
        <f aca="true" t="shared" si="22" ref="R58:Y58">SUM(R59:R61)</f>
        <v>1722</v>
      </c>
      <c r="S58" s="160">
        <f t="shared" si="22"/>
        <v>246</v>
      </c>
      <c r="T58" s="160">
        <f t="shared" si="22"/>
        <v>1091</v>
      </c>
      <c r="U58" s="160">
        <f t="shared" si="22"/>
        <v>10738</v>
      </c>
      <c r="V58" s="160">
        <f t="shared" si="22"/>
        <v>212</v>
      </c>
      <c r="W58" s="422">
        <f t="shared" si="22"/>
        <v>107</v>
      </c>
      <c r="X58" s="423">
        <f t="shared" si="22"/>
        <v>452</v>
      </c>
      <c r="Y58" s="381">
        <f t="shared" si="22"/>
        <v>30</v>
      </c>
      <c r="Z58" s="26"/>
    </row>
    <row r="59" spans="1:26" s="285" customFormat="1" ht="18.75" customHeight="1">
      <c r="A59" s="19"/>
      <c r="B59" s="34"/>
      <c r="C59" s="21" t="s">
        <v>31</v>
      </c>
      <c r="D59" s="21"/>
      <c r="E59" s="162">
        <v>3729</v>
      </c>
      <c r="F59" s="162">
        <v>680</v>
      </c>
      <c r="G59" s="162">
        <v>964</v>
      </c>
      <c r="H59" s="162">
        <v>290</v>
      </c>
      <c r="I59" s="162">
        <v>49</v>
      </c>
      <c r="J59" s="162">
        <v>3723</v>
      </c>
      <c r="K59" s="162">
        <v>907</v>
      </c>
      <c r="L59" s="162">
        <v>599</v>
      </c>
      <c r="M59" s="162">
        <v>500</v>
      </c>
      <c r="N59" s="162">
        <v>3723</v>
      </c>
      <c r="O59" s="162">
        <v>534</v>
      </c>
      <c r="P59" s="162">
        <v>176</v>
      </c>
      <c r="Q59" s="162">
        <v>277</v>
      </c>
      <c r="R59" s="162">
        <v>420</v>
      </c>
      <c r="S59" s="162">
        <v>95</v>
      </c>
      <c r="T59" s="162">
        <v>260</v>
      </c>
      <c r="U59" s="162">
        <v>2401</v>
      </c>
      <c r="V59" s="162">
        <v>49</v>
      </c>
      <c r="W59" s="424">
        <v>27</v>
      </c>
      <c r="X59" s="425">
        <v>166</v>
      </c>
      <c r="Y59" s="382">
        <v>13</v>
      </c>
      <c r="Z59" s="16"/>
    </row>
    <row r="60" spans="1:26" s="285" customFormat="1" ht="18.75" customHeight="1">
      <c r="A60" s="19"/>
      <c r="B60" s="34"/>
      <c r="C60" s="21" t="s">
        <v>118</v>
      </c>
      <c r="D60" s="21"/>
      <c r="E60" s="162">
        <v>5124</v>
      </c>
      <c r="F60" s="162">
        <v>916</v>
      </c>
      <c r="G60" s="162">
        <v>1112</v>
      </c>
      <c r="H60" s="162">
        <v>268</v>
      </c>
      <c r="I60" s="162">
        <v>54</v>
      </c>
      <c r="J60" s="162">
        <v>5117</v>
      </c>
      <c r="K60" s="162">
        <v>1138</v>
      </c>
      <c r="L60" s="162">
        <v>676</v>
      </c>
      <c r="M60" s="162">
        <v>487</v>
      </c>
      <c r="N60" s="162">
        <v>5131</v>
      </c>
      <c r="O60" s="162">
        <v>956</v>
      </c>
      <c r="P60" s="162">
        <v>262</v>
      </c>
      <c r="Q60" s="162">
        <v>664</v>
      </c>
      <c r="R60" s="162">
        <v>785</v>
      </c>
      <c r="S60" s="162">
        <v>119</v>
      </c>
      <c r="T60" s="162">
        <v>465</v>
      </c>
      <c r="U60" s="162">
        <v>4961</v>
      </c>
      <c r="V60" s="162">
        <v>116</v>
      </c>
      <c r="W60" s="424">
        <v>43</v>
      </c>
      <c r="X60" s="425">
        <v>181</v>
      </c>
      <c r="Y60" s="382">
        <v>12</v>
      </c>
      <c r="Z60" s="16"/>
    </row>
    <row r="61" spans="1:26" s="285" customFormat="1" ht="18.75" customHeight="1" thickBot="1">
      <c r="A61" s="48"/>
      <c r="B61" s="49"/>
      <c r="C61" s="50" t="s">
        <v>143</v>
      </c>
      <c r="D61" s="50"/>
      <c r="E61" s="171">
        <v>3461</v>
      </c>
      <c r="F61" s="171">
        <v>784</v>
      </c>
      <c r="G61" s="171">
        <v>902</v>
      </c>
      <c r="H61" s="171">
        <v>187</v>
      </c>
      <c r="I61" s="171">
        <v>31</v>
      </c>
      <c r="J61" s="171">
        <v>3457</v>
      </c>
      <c r="K61" s="171">
        <v>745</v>
      </c>
      <c r="L61" s="171">
        <v>490</v>
      </c>
      <c r="M61" s="171">
        <v>386</v>
      </c>
      <c r="N61" s="171">
        <v>3466</v>
      </c>
      <c r="O61" s="171">
        <v>625</v>
      </c>
      <c r="P61" s="171">
        <v>150</v>
      </c>
      <c r="Q61" s="171">
        <v>331</v>
      </c>
      <c r="R61" s="171">
        <v>517</v>
      </c>
      <c r="S61" s="171">
        <v>32</v>
      </c>
      <c r="T61" s="171">
        <v>366</v>
      </c>
      <c r="U61" s="171">
        <v>3376</v>
      </c>
      <c r="V61" s="171">
        <v>47</v>
      </c>
      <c r="W61" s="428">
        <v>37</v>
      </c>
      <c r="X61" s="429">
        <v>105</v>
      </c>
      <c r="Y61" s="384">
        <v>5</v>
      </c>
      <c r="Z61" s="16"/>
    </row>
  </sheetData>
  <sheetProtection/>
  <mergeCells count="19">
    <mergeCell ref="O5:P5"/>
    <mergeCell ref="N3:P4"/>
    <mergeCell ref="U3:W3"/>
    <mergeCell ref="V4:V6"/>
    <mergeCell ref="W4:W6"/>
    <mergeCell ref="A3:A6"/>
    <mergeCell ref="C3:C6"/>
    <mergeCell ref="A7:D7"/>
    <mergeCell ref="A8:D8"/>
    <mergeCell ref="X4:X6"/>
    <mergeCell ref="Y4:Y6"/>
    <mergeCell ref="X3:Y3"/>
    <mergeCell ref="A9:D9"/>
    <mergeCell ref="U4:U6"/>
    <mergeCell ref="S5:S6"/>
    <mergeCell ref="F5:I5"/>
    <mergeCell ref="E3:I4"/>
    <mergeCell ref="J3:M4"/>
    <mergeCell ref="K5:M5"/>
  </mergeCells>
  <printOptions horizontalCentered="1" verticalCentered="1"/>
  <pageMargins left="0.44" right="0.29" top="0.7" bottom="0.69" header="0" footer="0.41"/>
  <pageSetup horizontalDpi="1200" verticalDpi="1200" orientation="portrait" pageOrder="overThenDown" paperSize="9" scale="68" r:id="rId1"/>
  <colBreaks count="1" manualBreakCount="1">
    <brk id="14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75"/>
  <sheetViews>
    <sheetView showOutlineSymbols="0" zoomScale="75" zoomScaleNormal="75" zoomScalePageLayoutView="0" workbookViewId="0" topLeftCell="A1">
      <pane xSplit="5" ySplit="6" topLeftCell="F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12" sqref="G12"/>
    </sheetView>
  </sheetViews>
  <sheetFormatPr defaultColWidth="8.75390625" defaultRowHeight="14.25"/>
  <cols>
    <col min="1" max="1" width="10.50390625" style="59" customWidth="1"/>
    <col min="2" max="2" width="0.875" style="59" customWidth="1"/>
    <col min="3" max="3" width="13.25390625" style="59" customWidth="1"/>
    <col min="4" max="4" width="0.875" style="59" customWidth="1"/>
    <col min="5" max="5" width="5.375" style="59" hidden="1" customWidth="1"/>
    <col min="6" max="8" width="7.00390625" style="59" customWidth="1"/>
    <col min="9" max="10" width="7.875" style="59" customWidth="1"/>
    <col min="11" max="12" width="7.00390625" style="59" customWidth="1"/>
    <col min="13" max="14" width="7.75390625" style="59" customWidth="1"/>
    <col min="15" max="15" width="6.875" style="59" customWidth="1"/>
    <col min="16" max="17" width="8.00390625" style="59" customWidth="1"/>
    <col min="18" max="25" width="7.00390625" style="59" customWidth="1"/>
    <col min="26" max="26" width="7.25390625" style="59" customWidth="1"/>
    <col min="27" max="27" width="5.875" style="59" customWidth="1"/>
    <col min="28" max="32" width="7.75390625" style="59" customWidth="1"/>
    <col min="33" max="35" width="4.875" style="59" customWidth="1"/>
    <col min="36" max="39" width="5.50390625" style="59" customWidth="1"/>
    <col min="40" max="41" width="4.875" style="59" customWidth="1"/>
    <col min="42" max="46" width="5.50390625" style="59" customWidth="1"/>
    <col min="47" max="47" width="6.00390625" style="59" customWidth="1"/>
    <col min="48" max="48" width="5.50390625" style="59" customWidth="1"/>
    <col min="49" max="52" width="7.75390625" style="59" customWidth="1"/>
    <col min="53" max="53" width="6.00390625" style="59" customWidth="1"/>
    <col min="54" max="54" width="5.125" style="59" customWidth="1"/>
    <col min="55" max="16384" width="8.75390625" style="60" customWidth="1"/>
  </cols>
  <sheetData>
    <row r="1" spans="1:54" s="303" customFormat="1" ht="32.25" customHeight="1">
      <c r="A1" s="299" t="s">
        <v>319</v>
      </c>
      <c r="B1" s="300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2"/>
    </row>
    <row r="2" spans="1:54" s="303" customFormat="1" ht="19.5" customHeight="1" thickBot="1">
      <c r="A2" s="304" t="s">
        <v>320</v>
      </c>
      <c r="B2" s="300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2"/>
    </row>
    <row r="3" spans="1:53" ht="29.25" customHeight="1">
      <c r="A3" s="539" t="s">
        <v>321</v>
      </c>
      <c r="B3" s="682" t="s">
        <v>322</v>
      </c>
      <c r="C3" s="683"/>
      <c r="D3" s="684"/>
      <c r="E3" s="529" t="s">
        <v>323</v>
      </c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8"/>
      <c r="Z3" s="529" t="s">
        <v>324</v>
      </c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7"/>
    </row>
    <row r="4" spans="1:53" ht="29.25" customHeight="1">
      <c r="A4" s="680"/>
      <c r="B4" s="685"/>
      <c r="C4" s="686"/>
      <c r="D4" s="687"/>
      <c r="E4" s="672" t="s">
        <v>325</v>
      </c>
      <c r="F4" s="673"/>
      <c r="G4" s="673"/>
      <c r="H4" s="673"/>
      <c r="I4" s="673"/>
      <c r="J4" s="673"/>
      <c r="K4" s="673"/>
      <c r="L4" s="673"/>
      <c r="M4" s="674"/>
      <c r="N4" s="672" t="s">
        <v>326</v>
      </c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4"/>
      <c r="Z4" s="672" t="s">
        <v>327</v>
      </c>
      <c r="AA4" s="673"/>
      <c r="AB4" s="673"/>
      <c r="AC4" s="673"/>
      <c r="AD4" s="673"/>
      <c r="AE4" s="673"/>
      <c r="AF4" s="674"/>
      <c r="AG4" s="616" t="s">
        <v>326</v>
      </c>
      <c r="AH4" s="617"/>
      <c r="AI4" s="617"/>
      <c r="AJ4" s="617"/>
      <c r="AK4" s="617"/>
      <c r="AL4" s="617"/>
      <c r="AM4" s="617"/>
      <c r="AN4" s="617"/>
      <c r="AO4" s="617"/>
      <c r="AP4" s="617"/>
      <c r="AQ4" s="617"/>
      <c r="AR4" s="617"/>
      <c r="AS4" s="617"/>
      <c r="AT4" s="617"/>
      <c r="AU4" s="617"/>
      <c r="AV4" s="617"/>
      <c r="AW4" s="617"/>
      <c r="AX4" s="617"/>
      <c r="AY4" s="617"/>
      <c r="AZ4" s="617"/>
      <c r="BA4" s="679"/>
    </row>
    <row r="5" spans="1:53" ht="29.25" customHeight="1">
      <c r="A5" s="680"/>
      <c r="B5" s="685"/>
      <c r="C5" s="686"/>
      <c r="D5" s="687"/>
      <c r="E5" s="305"/>
      <c r="F5" s="616" t="s">
        <v>328</v>
      </c>
      <c r="G5" s="617"/>
      <c r="H5" s="617"/>
      <c r="I5" s="675"/>
      <c r="J5" s="672" t="s">
        <v>329</v>
      </c>
      <c r="K5" s="673"/>
      <c r="L5" s="673"/>
      <c r="M5" s="674"/>
      <c r="N5" s="672" t="s">
        <v>330</v>
      </c>
      <c r="O5" s="673"/>
      <c r="P5" s="673"/>
      <c r="Q5" s="674"/>
      <c r="R5" s="672" t="s">
        <v>331</v>
      </c>
      <c r="S5" s="673"/>
      <c r="T5" s="673"/>
      <c r="U5" s="674"/>
      <c r="V5" s="616" t="s">
        <v>332</v>
      </c>
      <c r="W5" s="617"/>
      <c r="X5" s="617"/>
      <c r="Y5" s="675"/>
      <c r="Z5" s="676"/>
      <c r="AA5" s="677"/>
      <c r="AB5" s="677"/>
      <c r="AC5" s="677"/>
      <c r="AD5" s="677"/>
      <c r="AE5" s="677"/>
      <c r="AF5" s="678"/>
      <c r="AG5" s="616" t="s">
        <v>330</v>
      </c>
      <c r="AH5" s="617"/>
      <c r="AI5" s="617"/>
      <c r="AJ5" s="617"/>
      <c r="AK5" s="617"/>
      <c r="AL5" s="617"/>
      <c r="AM5" s="675"/>
      <c r="AN5" s="616" t="s">
        <v>331</v>
      </c>
      <c r="AO5" s="617"/>
      <c r="AP5" s="617"/>
      <c r="AQ5" s="617"/>
      <c r="AR5" s="617"/>
      <c r="AS5" s="617"/>
      <c r="AT5" s="675"/>
      <c r="AU5" s="616" t="s">
        <v>332</v>
      </c>
      <c r="AV5" s="617"/>
      <c r="AW5" s="617"/>
      <c r="AX5" s="617"/>
      <c r="AY5" s="617"/>
      <c r="AZ5" s="617"/>
      <c r="BA5" s="679"/>
    </row>
    <row r="6" spans="1:53" ht="29.25" customHeight="1" thickBot="1">
      <c r="A6" s="681"/>
      <c r="B6" s="688"/>
      <c r="C6" s="689"/>
      <c r="D6" s="690"/>
      <c r="E6" s="306" t="s">
        <v>48</v>
      </c>
      <c r="F6" s="307" t="s">
        <v>333</v>
      </c>
      <c r="G6" s="308" t="s">
        <v>334</v>
      </c>
      <c r="H6" s="309" t="s">
        <v>335</v>
      </c>
      <c r="I6" s="309" t="s">
        <v>336</v>
      </c>
      <c r="J6" s="310" t="s">
        <v>333</v>
      </c>
      <c r="K6" s="311" t="s">
        <v>334</v>
      </c>
      <c r="L6" s="312" t="s">
        <v>335</v>
      </c>
      <c r="M6" s="312" t="s">
        <v>336</v>
      </c>
      <c r="N6" s="310" t="s">
        <v>333</v>
      </c>
      <c r="O6" s="311" t="s">
        <v>334</v>
      </c>
      <c r="P6" s="312" t="s">
        <v>335</v>
      </c>
      <c r="Q6" s="312" t="s">
        <v>336</v>
      </c>
      <c r="R6" s="310" t="s">
        <v>333</v>
      </c>
      <c r="S6" s="311" t="s">
        <v>334</v>
      </c>
      <c r="T6" s="312" t="s">
        <v>335</v>
      </c>
      <c r="U6" s="312" t="s">
        <v>336</v>
      </c>
      <c r="V6" s="307" t="s">
        <v>333</v>
      </c>
      <c r="W6" s="308" t="s">
        <v>334</v>
      </c>
      <c r="X6" s="309" t="s">
        <v>335</v>
      </c>
      <c r="Y6" s="309" t="s">
        <v>336</v>
      </c>
      <c r="Z6" s="311" t="s">
        <v>333</v>
      </c>
      <c r="AA6" s="312" t="s">
        <v>337</v>
      </c>
      <c r="AB6" s="311" t="s">
        <v>334</v>
      </c>
      <c r="AC6" s="312" t="s">
        <v>338</v>
      </c>
      <c r="AD6" s="312" t="s">
        <v>335</v>
      </c>
      <c r="AE6" s="312" t="s">
        <v>339</v>
      </c>
      <c r="AF6" s="312" t="s">
        <v>336</v>
      </c>
      <c r="AG6" s="311" t="s">
        <v>333</v>
      </c>
      <c r="AH6" s="312" t="s">
        <v>337</v>
      </c>
      <c r="AI6" s="311" t="s">
        <v>334</v>
      </c>
      <c r="AJ6" s="312" t="s">
        <v>338</v>
      </c>
      <c r="AK6" s="312" t="s">
        <v>335</v>
      </c>
      <c r="AL6" s="312" t="s">
        <v>339</v>
      </c>
      <c r="AM6" s="312" t="s">
        <v>336</v>
      </c>
      <c r="AN6" s="311" t="s">
        <v>333</v>
      </c>
      <c r="AO6" s="312" t="s">
        <v>337</v>
      </c>
      <c r="AP6" s="311" t="s">
        <v>334</v>
      </c>
      <c r="AQ6" s="312" t="s">
        <v>338</v>
      </c>
      <c r="AR6" s="312" t="s">
        <v>335</v>
      </c>
      <c r="AS6" s="312" t="s">
        <v>339</v>
      </c>
      <c r="AT6" s="312" t="s">
        <v>336</v>
      </c>
      <c r="AU6" s="311" t="s">
        <v>333</v>
      </c>
      <c r="AV6" s="312" t="s">
        <v>337</v>
      </c>
      <c r="AW6" s="311" t="s">
        <v>334</v>
      </c>
      <c r="AX6" s="313" t="s">
        <v>338</v>
      </c>
      <c r="AY6" s="312" t="s">
        <v>335</v>
      </c>
      <c r="AZ6" s="312" t="s">
        <v>339</v>
      </c>
      <c r="BA6" s="314" t="s">
        <v>336</v>
      </c>
    </row>
    <row r="7" spans="1:53" ht="25.5" customHeight="1">
      <c r="A7" s="604" t="s">
        <v>155</v>
      </c>
      <c r="B7" s="541"/>
      <c r="C7" s="541"/>
      <c r="D7" s="541"/>
      <c r="E7" s="65"/>
      <c r="F7" s="315">
        <v>350</v>
      </c>
      <c r="G7" s="316">
        <v>260</v>
      </c>
      <c r="H7" s="317" t="s">
        <v>318</v>
      </c>
      <c r="I7" s="317" t="s">
        <v>318</v>
      </c>
      <c r="J7" s="318">
        <v>816</v>
      </c>
      <c r="K7" s="318">
        <v>624</v>
      </c>
      <c r="L7" s="317" t="s">
        <v>318</v>
      </c>
      <c r="M7" s="317" t="s">
        <v>318</v>
      </c>
      <c r="N7" s="318">
        <v>841</v>
      </c>
      <c r="O7" s="318">
        <v>626</v>
      </c>
      <c r="P7" s="317" t="s">
        <v>318</v>
      </c>
      <c r="Q7" s="317" t="s">
        <v>318</v>
      </c>
      <c r="R7" s="318">
        <v>175</v>
      </c>
      <c r="S7" s="318">
        <v>163</v>
      </c>
      <c r="T7" s="317" t="s">
        <v>318</v>
      </c>
      <c r="U7" s="317" t="s">
        <v>318</v>
      </c>
      <c r="V7" s="318">
        <v>150</v>
      </c>
      <c r="W7" s="318">
        <v>95</v>
      </c>
      <c r="X7" s="317" t="s">
        <v>318</v>
      </c>
      <c r="Y7" s="317" t="s">
        <v>318</v>
      </c>
      <c r="Z7" s="318">
        <v>1143</v>
      </c>
      <c r="AA7" s="317" t="s">
        <v>318</v>
      </c>
      <c r="AB7" s="318">
        <v>1796</v>
      </c>
      <c r="AC7" s="317" t="s">
        <v>318</v>
      </c>
      <c r="AD7" s="317" t="s">
        <v>318</v>
      </c>
      <c r="AE7" s="317" t="s">
        <v>318</v>
      </c>
      <c r="AF7" s="317" t="s">
        <v>318</v>
      </c>
      <c r="AG7" s="319">
        <v>100</v>
      </c>
      <c r="AH7" s="317" t="s">
        <v>318</v>
      </c>
      <c r="AI7" s="316">
        <v>156</v>
      </c>
      <c r="AJ7" s="317" t="s">
        <v>318</v>
      </c>
      <c r="AK7" s="317" t="s">
        <v>318</v>
      </c>
      <c r="AL7" s="317" t="s">
        <v>318</v>
      </c>
      <c r="AM7" s="317" t="s">
        <v>318</v>
      </c>
      <c r="AN7" s="319">
        <v>93</v>
      </c>
      <c r="AO7" s="317" t="s">
        <v>318</v>
      </c>
      <c r="AP7" s="316">
        <v>211</v>
      </c>
      <c r="AQ7" s="317" t="s">
        <v>318</v>
      </c>
      <c r="AR7" s="317" t="s">
        <v>318</v>
      </c>
      <c r="AS7" s="317" t="s">
        <v>318</v>
      </c>
      <c r="AT7" s="317" t="s">
        <v>318</v>
      </c>
      <c r="AU7" s="320">
        <v>950</v>
      </c>
      <c r="AV7" s="317" t="s">
        <v>318</v>
      </c>
      <c r="AW7" s="318">
        <v>1429</v>
      </c>
      <c r="AX7" s="317" t="s">
        <v>318</v>
      </c>
      <c r="AY7" s="317" t="s">
        <v>318</v>
      </c>
      <c r="AZ7" s="317" t="s">
        <v>318</v>
      </c>
      <c r="BA7" s="321" t="s">
        <v>318</v>
      </c>
    </row>
    <row r="8" spans="1:53" ht="25.5" customHeight="1">
      <c r="A8" s="602">
        <v>17</v>
      </c>
      <c r="B8" s="603"/>
      <c r="C8" s="603"/>
      <c r="D8" s="603"/>
      <c r="E8" s="65"/>
      <c r="F8" s="315">
        <v>416</v>
      </c>
      <c r="G8" s="316">
        <v>296</v>
      </c>
      <c r="H8" s="322">
        <v>307</v>
      </c>
      <c r="I8" s="322">
        <v>811</v>
      </c>
      <c r="J8" s="316">
        <v>931</v>
      </c>
      <c r="K8" s="316">
        <v>602</v>
      </c>
      <c r="L8" s="322">
        <v>595</v>
      </c>
      <c r="M8" s="322">
        <v>1010</v>
      </c>
      <c r="N8" s="316">
        <v>1073</v>
      </c>
      <c r="O8" s="316">
        <v>757</v>
      </c>
      <c r="P8" s="322">
        <v>766</v>
      </c>
      <c r="Q8" s="322">
        <v>1550</v>
      </c>
      <c r="R8" s="316">
        <v>112</v>
      </c>
      <c r="S8" s="316">
        <v>57</v>
      </c>
      <c r="T8" s="322">
        <v>73</v>
      </c>
      <c r="U8" s="322">
        <v>121</v>
      </c>
      <c r="V8" s="316">
        <v>162</v>
      </c>
      <c r="W8" s="316">
        <v>84</v>
      </c>
      <c r="X8" s="322">
        <v>63</v>
      </c>
      <c r="Y8" s="322">
        <v>150</v>
      </c>
      <c r="Z8" s="316">
        <v>1012</v>
      </c>
      <c r="AA8" s="322">
        <v>880</v>
      </c>
      <c r="AB8" s="316">
        <v>1450</v>
      </c>
      <c r="AC8" s="322">
        <v>2091</v>
      </c>
      <c r="AD8" s="322">
        <v>1859</v>
      </c>
      <c r="AE8" s="322">
        <v>2085</v>
      </c>
      <c r="AF8" s="322">
        <v>1363</v>
      </c>
      <c r="AG8" s="319">
        <v>16</v>
      </c>
      <c r="AH8" s="322">
        <v>15</v>
      </c>
      <c r="AI8" s="316">
        <v>32</v>
      </c>
      <c r="AJ8" s="322">
        <v>109</v>
      </c>
      <c r="AK8" s="322">
        <v>165</v>
      </c>
      <c r="AL8" s="322">
        <v>243</v>
      </c>
      <c r="AM8" s="322">
        <v>277</v>
      </c>
      <c r="AN8" s="319">
        <v>97</v>
      </c>
      <c r="AO8" s="322">
        <v>72</v>
      </c>
      <c r="AP8" s="316">
        <v>127</v>
      </c>
      <c r="AQ8" s="322">
        <v>295</v>
      </c>
      <c r="AR8" s="322">
        <v>274</v>
      </c>
      <c r="AS8" s="322">
        <v>253</v>
      </c>
      <c r="AT8" s="322">
        <v>181</v>
      </c>
      <c r="AU8" s="320">
        <v>899</v>
      </c>
      <c r="AV8" s="322">
        <v>793</v>
      </c>
      <c r="AW8" s="316">
        <v>1291</v>
      </c>
      <c r="AX8" s="322">
        <v>1687</v>
      </c>
      <c r="AY8" s="322">
        <v>1420</v>
      </c>
      <c r="AZ8" s="322">
        <v>1589</v>
      </c>
      <c r="BA8" s="323">
        <v>905</v>
      </c>
    </row>
    <row r="9" spans="1:54" s="325" customFormat="1" ht="29.25" customHeight="1">
      <c r="A9" s="545">
        <v>18</v>
      </c>
      <c r="B9" s="546"/>
      <c r="C9" s="546"/>
      <c r="D9" s="546"/>
      <c r="E9" s="84">
        <f aca="true" t="shared" si="0" ref="E9:AJ9">SUM(E10,E11,E12,E13,E14,E15,E19,E22,E23,E28,E35,E40,E44,E48,E52,E55,E58)</f>
        <v>0</v>
      </c>
      <c r="F9" s="487">
        <f t="shared" si="0"/>
        <v>471</v>
      </c>
      <c r="G9" s="487">
        <f t="shared" si="0"/>
        <v>341</v>
      </c>
      <c r="H9" s="487">
        <f t="shared" si="0"/>
        <v>447</v>
      </c>
      <c r="I9" s="487">
        <f t="shared" si="0"/>
        <v>1071</v>
      </c>
      <c r="J9" s="487">
        <f t="shared" si="0"/>
        <v>1159</v>
      </c>
      <c r="K9" s="487">
        <f t="shared" si="0"/>
        <v>696</v>
      </c>
      <c r="L9" s="487">
        <f t="shared" si="0"/>
        <v>836</v>
      </c>
      <c r="M9" s="487">
        <f t="shared" si="0"/>
        <v>1311</v>
      </c>
      <c r="N9" s="487">
        <f t="shared" si="0"/>
        <v>1193</v>
      </c>
      <c r="O9" s="487">
        <f t="shared" si="0"/>
        <v>780</v>
      </c>
      <c r="P9" s="487">
        <f t="shared" si="0"/>
        <v>1011</v>
      </c>
      <c r="Q9" s="487">
        <f t="shared" si="0"/>
        <v>1713</v>
      </c>
      <c r="R9" s="487">
        <f t="shared" si="0"/>
        <v>142</v>
      </c>
      <c r="S9" s="487">
        <f t="shared" si="0"/>
        <v>100</v>
      </c>
      <c r="T9" s="487">
        <f t="shared" si="0"/>
        <v>84</v>
      </c>
      <c r="U9" s="487">
        <f t="shared" si="0"/>
        <v>153</v>
      </c>
      <c r="V9" s="487">
        <f t="shared" si="0"/>
        <v>295</v>
      </c>
      <c r="W9" s="487">
        <f t="shared" si="0"/>
        <v>157</v>
      </c>
      <c r="X9" s="487">
        <f t="shared" si="0"/>
        <v>188</v>
      </c>
      <c r="Y9" s="488">
        <f t="shared" si="0"/>
        <v>516</v>
      </c>
      <c r="Z9" s="512">
        <f t="shared" si="0"/>
        <v>764</v>
      </c>
      <c r="AA9" s="513">
        <f t="shared" si="0"/>
        <v>804</v>
      </c>
      <c r="AB9" s="513">
        <f t="shared" si="0"/>
        <v>1229</v>
      </c>
      <c r="AC9" s="513">
        <f t="shared" si="0"/>
        <v>1792</v>
      </c>
      <c r="AD9" s="513">
        <f t="shared" si="0"/>
        <v>1718</v>
      </c>
      <c r="AE9" s="513">
        <f t="shared" si="0"/>
        <v>2142</v>
      </c>
      <c r="AF9" s="513">
        <f t="shared" si="0"/>
        <v>1332</v>
      </c>
      <c r="AG9" s="513">
        <f t="shared" si="0"/>
        <v>32</v>
      </c>
      <c r="AH9" s="513">
        <f t="shared" si="0"/>
        <v>18</v>
      </c>
      <c r="AI9" s="513">
        <f t="shared" si="0"/>
        <v>39</v>
      </c>
      <c r="AJ9" s="513">
        <f t="shared" si="0"/>
        <v>116</v>
      </c>
      <c r="AK9" s="513">
        <f aca="true" t="shared" si="1" ref="AK9:BA9">SUM(AK10,AK11,AK12,AK13,AK14,AK15,AK19,AK22,AK23,AK28,AK35,AK40,AK44,AK48,AK52,AK55,AK58)</f>
        <v>149</v>
      </c>
      <c r="AL9" s="513">
        <f t="shared" si="1"/>
        <v>278</v>
      </c>
      <c r="AM9" s="513">
        <f t="shared" si="1"/>
        <v>267</v>
      </c>
      <c r="AN9" s="513">
        <f t="shared" si="1"/>
        <v>90</v>
      </c>
      <c r="AO9" s="513">
        <f t="shared" si="1"/>
        <v>75</v>
      </c>
      <c r="AP9" s="513">
        <f t="shared" si="1"/>
        <v>114</v>
      </c>
      <c r="AQ9" s="513">
        <f t="shared" si="1"/>
        <v>290</v>
      </c>
      <c r="AR9" s="513">
        <f t="shared" si="1"/>
        <v>346</v>
      </c>
      <c r="AS9" s="513">
        <f t="shared" si="1"/>
        <v>345</v>
      </c>
      <c r="AT9" s="513">
        <f t="shared" si="1"/>
        <v>267</v>
      </c>
      <c r="AU9" s="513">
        <f t="shared" si="1"/>
        <v>642</v>
      </c>
      <c r="AV9" s="513">
        <f t="shared" si="1"/>
        <v>711</v>
      </c>
      <c r="AW9" s="513">
        <f t="shared" si="1"/>
        <v>1076</v>
      </c>
      <c r="AX9" s="513">
        <f t="shared" si="1"/>
        <v>1386</v>
      </c>
      <c r="AY9" s="513">
        <f t="shared" si="1"/>
        <v>1223</v>
      </c>
      <c r="AZ9" s="513">
        <f t="shared" si="1"/>
        <v>1519</v>
      </c>
      <c r="BA9" s="514">
        <f t="shared" si="1"/>
        <v>798</v>
      </c>
      <c r="BB9" s="324"/>
    </row>
    <row r="10" spans="1:54" ht="26.25" customHeight="1">
      <c r="A10" s="201" t="s">
        <v>119</v>
      </c>
      <c r="B10" s="202"/>
      <c r="C10" s="203" t="s">
        <v>1</v>
      </c>
      <c r="D10" s="203"/>
      <c r="E10" s="326"/>
      <c r="F10" s="88">
        <v>98</v>
      </c>
      <c r="G10" s="88">
        <v>4</v>
      </c>
      <c r="H10" s="88">
        <v>6</v>
      </c>
      <c r="I10" s="88">
        <v>16</v>
      </c>
      <c r="J10" s="88">
        <v>329</v>
      </c>
      <c r="K10" s="88">
        <v>4</v>
      </c>
      <c r="L10" s="88">
        <v>15</v>
      </c>
      <c r="M10" s="88">
        <v>12</v>
      </c>
      <c r="N10" s="88">
        <v>348</v>
      </c>
      <c r="O10" s="88">
        <v>6</v>
      </c>
      <c r="P10" s="88">
        <v>20</v>
      </c>
      <c r="Q10" s="88">
        <v>26</v>
      </c>
      <c r="R10" s="88">
        <v>31</v>
      </c>
      <c r="S10" s="88">
        <v>0</v>
      </c>
      <c r="T10" s="88">
        <v>1</v>
      </c>
      <c r="U10" s="88">
        <v>0</v>
      </c>
      <c r="V10" s="88">
        <v>48</v>
      </c>
      <c r="W10" s="88">
        <v>2</v>
      </c>
      <c r="X10" s="88">
        <v>0</v>
      </c>
      <c r="Y10" s="88">
        <v>2</v>
      </c>
      <c r="Z10" s="88">
        <v>128</v>
      </c>
      <c r="AA10" s="88">
        <v>251</v>
      </c>
      <c r="AB10" s="88">
        <v>391</v>
      </c>
      <c r="AC10" s="88">
        <v>640</v>
      </c>
      <c r="AD10" s="88">
        <v>566</v>
      </c>
      <c r="AE10" s="88">
        <v>997</v>
      </c>
      <c r="AF10" s="88">
        <v>414</v>
      </c>
      <c r="AG10" s="88">
        <v>0</v>
      </c>
      <c r="AH10" s="88">
        <v>1</v>
      </c>
      <c r="AI10" s="88">
        <v>2</v>
      </c>
      <c r="AJ10" s="88">
        <v>6</v>
      </c>
      <c r="AK10" s="88">
        <v>6</v>
      </c>
      <c r="AL10" s="88">
        <v>29</v>
      </c>
      <c r="AM10" s="88">
        <v>21</v>
      </c>
      <c r="AN10" s="88">
        <v>4</v>
      </c>
      <c r="AO10" s="88">
        <v>11</v>
      </c>
      <c r="AP10" s="88">
        <v>4</v>
      </c>
      <c r="AQ10" s="88">
        <v>0</v>
      </c>
      <c r="AR10" s="88">
        <v>0</v>
      </c>
      <c r="AS10" s="88">
        <v>0</v>
      </c>
      <c r="AT10" s="88">
        <v>0</v>
      </c>
      <c r="AU10" s="88">
        <v>124</v>
      </c>
      <c r="AV10" s="88">
        <v>239</v>
      </c>
      <c r="AW10" s="88">
        <v>385</v>
      </c>
      <c r="AX10" s="88">
        <v>634</v>
      </c>
      <c r="AY10" s="88">
        <v>560</v>
      </c>
      <c r="AZ10" s="88">
        <v>968</v>
      </c>
      <c r="BA10" s="380">
        <v>393</v>
      </c>
      <c r="BB10" s="16"/>
    </row>
    <row r="11" spans="1:54" ht="26.25" customHeight="1">
      <c r="A11" s="201" t="s">
        <v>120</v>
      </c>
      <c r="B11" s="202"/>
      <c r="C11" s="203" t="s">
        <v>2</v>
      </c>
      <c r="D11" s="203"/>
      <c r="E11" s="326"/>
      <c r="F11" s="88">
        <v>87</v>
      </c>
      <c r="G11" s="88">
        <v>79</v>
      </c>
      <c r="H11" s="88">
        <v>109</v>
      </c>
      <c r="I11" s="88">
        <v>264</v>
      </c>
      <c r="J11" s="88">
        <v>130</v>
      </c>
      <c r="K11" s="88">
        <v>136</v>
      </c>
      <c r="L11" s="88">
        <v>229</v>
      </c>
      <c r="M11" s="88">
        <v>331</v>
      </c>
      <c r="N11" s="88">
        <v>176</v>
      </c>
      <c r="O11" s="88">
        <v>186</v>
      </c>
      <c r="P11" s="88">
        <v>290</v>
      </c>
      <c r="Q11" s="88">
        <v>496</v>
      </c>
      <c r="R11" s="88">
        <v>8</v>
      </c>
      <c r="S11" s="88">
        <v>12</v>
      </c>
      <c r="T11" s="88">
        <v>13</v>
      </c>
      <c r="U11" s="88">
        <v>39</v>
      </c>
      <c r="V11" s="88">
        <v>33</v>
      </c>
      <c r="W11" s="88">
        <v>17</v>
      </c>
      <c r="X11" s="88">
        <v>35</v>
      </c>
      <c r="Y11" s="88">
        <v>60</v>
      </c>
      <c r="Z11" s="88">
        <v>42</v>
      </c>
      <c r="AA11" s="88">
        <v>49</v>
      </c>
      <c r="AB11" s="88">
        <v>83</v>
      </c>
      <c r="AC11" s="88">
        <v>144</v>
      </c>
      <c r="AD11" s="88">
        <v>112</v>
      </c>
      <c r="AE11" s="88">
        <v>177</v>
      </c>
      <c r="AF11" s="88">
        <v>104</v>
      </c>
      <c r="AG11" s="88">
        <v>0</v>
      </c>
      <c r="AH11" s="88">
        <v>1</v>
      </c>
      <c r="AI11" s="88">
        <v>0</v>
      </c>
      <c r="AJ11" s="88">
        <v>18</v>
      </c>
      <c r="AK11" s="88">
        <v>21</v>
      </c>
      <c r="AL11" s="88">
        <v>60</v>
      </c>
      <c r="AM11" s="88">
        <v>33</v>
      </c>
      <c r="AN11" s="88">
        <v>7</v>
      </c>
      <c r="AO11" s="88">
        <v>5</v>
      </c>
      <c r="AP11" s="88">
        <v>17</v>
      </c>
      <c r="AQ11" s="88">
        <v>49</v>
      </c>
      <c r="AR11" s="88">
        <v>51</v>
      </c>
      <c r="AS11" s="88">
        <v>72</v>
      </c>
      <c r="AT11" s="88">
        <v>54</v>
      </c>
      <c r="AU11" s="88">
        <v>35</v>
      </c>
      <c r="AV11" s="88">
        <v>43</v>
      </c>
      <c r="AW11" s="88">
        <v>66</v>
      </c>
      <c r="AX11" s="88">
        <v>77</v>
      </c>
      <c r="AY11" s="88">
        <v>40</v>
      </c>
      <c r="AZ11" s="88">
        <v>45</v>
      </c>
      <c r="BA11" s="380">
        <v>17</v>
      </c>
      <c r="BB11" s="16"/>
    </row>
    <row r="12" spans="1:54" ht="26.25" customHeight="1">
      <c r="A12" s="201" t="s">
        <v>121</v>
      </c>
      <c r="B12" s="202"/>
      <c r="C12" s="203" t="s">
        <v>3</v>
      </c>
      <c r="D12" s="203"/>
      <c r="E12" s="326"/>
      <c r="F12" s="88">
        <v>26</v>
      </c>
      <c r="G12" s="88">
        <v>33</v>
      </c>
      <c r="H12" s="88">
        <v>69</v>
      </c>
      <c r="I12" s="88">
        <v>174</v>
      </c>
      <c r="J12" s="88">
        <v>85</v>
      </c>
      <c r="K12" s="88">
        <v>78</v>
      </c>
      <c r="L12" s="88">
        <v>107</v>
      </c>
      <c r="M12" s="88">
        <v>232</v>
      </c>
      <c r="N12" s="88">
        <v>93</v>
      </c>
      <c r="O12" s="88">
        <v>103</v>
      </c>
      <c r="P12" s="88">
        <v>165</v>
      </c>
      <c r="Q12" s="88">
        <v>353</v>
      </c>
      <c r="R12" s="88">
        <v>12</v>
      </c>
      <c r="S12" s="88">
        <v>4</v>
      </c>
      <c r="T12" s="88">
        <v>6</v>
      </c>
      <c r="U12" s="88">
        <v>15</v>
      </c>
      <c r="V12" s="88">
        <v>6</v>
      </c>
      <c r="W12" s="88">
        <v>4</v>
      </c>
      <c r="X12" s="88">
        <v>5</v>
      </c>
      <c r="Y12" s="88">
        <v>38</v>
      </c>
      <c r="Z12" s="88">
        <v>15</v>
      </c>
      <c r="AA12" s="88">
        <v>4</v>
      </c>
      <c r="AB12" s="88">
        <v>1</v>
      </c>
      <c r="AC12" s="88">
        <v>26</v>
      </c>
      <c r="AD12" s="88">
        <v>20</v>
      </c>
      <c r="AE12" s="88">
        <v>21</v>
      </c>
      <c r="AF12" s="88">
        <v>28</v>
      </c>
      <c r="AG12" s="88">
        <v>0</v>
      </c>
      <c r="AH12" s="88">
        <v>0</v>
      </c>
      <c r="AI12" s="88">
        <v>0</v>
      </c>
      <c r="AJ12" s="88">
        <v>4</v>
      </c>
      <c r="AK12" s="88">
        <v>5</v>
      </c>
      <c r="AL12" s="88">
        <v>0</v>
      </c>
      <c r="AM12" s="88">
        <v>4</v>
      </c>
      <c r="AN12" s="88">
        <v>10</v>
      </c>
      <c r="AO12" s="88">
        <v>0</v>
      </c>
      <c r="AP12" s="88">
        <v>0</v>
      </c>
      <c r="AQ12" s="88">
        <v>22</v>
      </c>
      <c r="AR12" s="88">
        <v>15</v>
      </c>
      <c r="AS12" s="88">
        <v>13</v>
      </c>
      <c r="AT12" s="88">
        <v>20</v>
      </c>
      <c r="AU12" s="88">
        <v>5</v>
      </c>
      <c r="AV12" s="88">
        <v>4</v>
      </c>
      <c r="AW12" s="88">
        <v>1</v>
      </c>
      <c r="AX12" s="88">
        <v>0</v>
      </c>
      <c r="AY12" s="88">
        <v>0</v>
      </c>
      <c r="AZ12" s="88">
        <v>8</v>
      </c>
      <c r="BA12" s="380">
        <v>4</v>
      </c>
      <c r="BB12" s="16"/>
    </row>
    <row r="13" spans="1:54" ht="26.25" customHeight="1">
      <c r="A13" s="204" t="s">
        <v>122</v>
      </c>
      <c r="B13" s="205"/>
      <c r="C13" s="203" t="s">
        <v>4</v>
      </c>
      <c r="D13" s="203"/>
      <c r="E13" s="326"/>
      <c r="F13" s="88">
        <v>27</v>
      </c>
      <c r="G13" s="88">
        <v>23</v>
      </c>
      <c r="H13" s="88">
        <v>21</v>
      </c>
      <c r="I13" s="88">
        <v>162</v>
      </c>
      <c r="J13" s="88">
        <v>68</v>
      </c>
      <c r="K13" s="88">
        <v>47</v>
      </c>
      <c r="L13" s="88">
        <v>58</v>
      </c>
      <c r="M13" s="88">
        <v>213</v>
      </c>
      <c r="N13" s="88">
        <v>11</v>
      </c>
      <c r="O13" s="88">
        <v>3</v>
      </c>
      <c r="P13" s="88">
        <v>3</v>
      </c>
      <c r="Q13" s="88">
        <v>24</v>
      </c>
      <c r="R13" s="88">
        <v>3</v>
      </c>
      <c r="S13" s="88">
        <v>1</v>
      </c>
      <c r="T13" s="88">
        <v>1</v>
      </c>
      <c r="U13" s="88">
        <v>14</v>
      </c>
      <c r="V13" s="88">
        <v>81</v>
      </c>
      <c r="W13" s="88">
        <v>66</v>
      </c>
      <c r="X13" s="88">
        <v>75</v>
      </c>
      <c r="Y13" s="88">
        <v>337</v>
      </c>
      <c r="Z13" s="88">
        <v>107</v>
      </c>
      <c r="AA13" s="88">
        <v>70</v>
      </c>
      <c r="AB13" s="88">
        <v>62</v>
      </c>
      <c r="AC13" s="88">
        <v>117</v>
      </c>
      <c r="AD13" s="88">
        <v>89</v>
      </c>
      <c r="AE13" s="88">
        <v>79</v>
      </c>
      <c r="AF13" s="88">
        <v>41</v>
      </c>
      <c r="AG13" s="88">
        <v>6</v>
      </c>
      <c r="AH13" s="88">
        <v>0</v>
      </c>
      <c r="AI13" s="88">
        <v>10</v>
      </c>
      <c r="AJ13" s="88">
        <v>29</v>
      </c>
      <c r="AK13" s="88">
        <v>26</v>
      </c>
      <c r="AL13" s="88">
        <v>34</v>
      </c>
      <c r="AM13" s="88">
        <v>19</v>
      </c>
      <c r="AN13" s="88">
        <v>20</v>
      </c>
      <c r="AO13" s="88">
        <v>15</v>
      </c>
      <c r="AP13" s="88">
        <v>13</v>
      </c>
      <c r="AQ13" s="88">
        <v>42</v>
      </c>
      <c r="AR13" s="88">
        <v>33</v>
      </c>
      <c r="AS13" s="88">
        <v>24</v>
      </c>
      <c r="AT13" s="88">
        <v>15</v>
      </c>
      <c r="AU13" s="88">
        <v>81</v>
      </c>
      <c r="AV13" s="88">
        <v>55</v>
      </c>
      <c r="AW13" s="88">
        <v>39</v>
      </c>
      <c r="AX13" s="88">
        <v>46</v>
      </c>
      <c r="AY13" s="88">
        <v>30</v>
      </c>
      <c r="AZ13" s="88">
        <v>21</v>
      </c>
      <c r="BA13" s="380">
        <v>7</v>
      </c>
      <c r="BB13" s="16"/>
    </row>
    <row r="14" spans="1:54" ht="26.25" customHeight="1">
      <c r="A14" s="201" t="s">
        <v>123</v>
      </c>
      <c r="B14" s="202"/>
      <c r="C14" s="203" t="s">
        <v>5</v>
      </c>
      <c r="D14" s="203"/>
      <c r="E14" s="326"/>
      <c r="F14" s="88">
        <v>1</v>
      </c>
      <c r="G14" s="88">
        <v>2</v>
      </c>
      <c r="H14" s="88">
        <v>1</v>
      </c>
      <c r="I14" s="88">
        <v>0</v>
      </c>
      <c r="J14" s="88">
        <v>9</v>
      </c>
      <c r="K14" s="88">
        <v>7</v>
      </c>
      <c r="L14" s="88">
        <v>7</v>
      </c>
      <c r="M14" s="88">
        <v>0</v>
      </c>
      <c r="N14" s="88">
        <v>4</v>
      </c>
      <c r="O14" s="88">
        <v>5</v>
      </c>
      <c r="P14" s="88">
        <v>3</v>
      </c>
      <c r="Q14" s="88">
        <v>0</v>
      </c>
      <c r="R14" s="88">
        <v>2</v>
      </c>
      <c r="S14" s="88">
        <v>2</v>
      </c>
      <c r="T14" s="88">
        <v>2</v>
      </c>
      <c r="U14" s="88">
        <v>0</v>
      </c>
      <c r="V14" s="88">
        <v>4</v>
      </c>
      <c r="W14" s="88">
        <v>2</v>
      </c>
      <c r="X14" s="88">
        <v>3</v>
      </c>
      <c r="Y14" s="88">
        <v>0</v>
      </c>
      <c r="Z14" s="88">
        <v>2</v>
      </c>
      <c r="AA14" s="88">
        <v>1</v>
      </c>
      <c r="AB14" s="88">
        <v>1</v>
      </c>
      <c r="AC14" s="88">
        <v>4</v>
      </c>
      <c r="AD14" s="88">
        <v>7</v>
      </c>
      <c r="AE14" s="88">
        <v>13</v>
      </c>
      <c r="AF14" s="88">
        <v>11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1</v>
      </c>
      <c r="AO14" s="88">
        <v>1</v>
      </c>
      <c r="AP14" s="88">
        <v>0</v>
      </c>
      <c r="AQ14" s="88">
        <v>3</v>
      </c>
      <c r="AR14" s="88">
        <v>7</v>
      </c>
      <c r="AS14" s="88">
        <v>13</v>
      </c>
      <c r="AT14" s="88">
        <v>11</v>
      </c>
      <c r="AU14" s="88">
        <v>1</v>
      </c>
      <c r="AV14" s="88">
        <v>0</v>
      </c>
      <c r="AW14" s="88">
        <v>1</v>
      </c>
      <c r="AX14" s="88">
        <v>1</v>
      </c>
      <c r="AY14" s="88">
        <v>0</v>
      </c>
      <c r="AZ14" s="88">
        <v>0</v>
      </c>
      <c r="BA14" s="380">
        <v>0</v>
      </c>
      <c r="BB14" s="16"/>
    </row>
    <row r="15" spans="1:54" ht="26.25" customHeight="1">
      <c r="A15" s="201" t="s">
        <v>124</v>
      </c>
      <c r="B15" s="202"/>
      <c r="C15" s="203"/>
      <c r="D15" s="203"/>
      <c r="E15" s="326">
        <f>SUM(E16:E18)</f>
        <v>0</v>
      </c>
      <c r="F15" s="160">
        <f aca="true" t="shared" si="2" ref="F15:BA15">SUM(F16:F18)</f>
        <v>33</v>
      </c>
      <c r="G15" s="160">
        <f t="shared" si="2"/>
        <v>24</v>
      </c>
      <c r="H15" s="160">
        <f t="shared" si="2"/>
        <v>42</v>
      </c>
      <c r="I15" s="160">
        <f t="shared" si="2"/>
        <v>134</v>
      </c>
      <c r="J15" s="160">
        <f t="shared" si="2"/>
        <v>80</v>
      </c>
      <c r="K15" s="160">
        <f t="shared" si="2"/>
        <v>80</v>
      </c>
      <c r="L15" s="160">
        <f t="shared" si="2"/>
        <v>79</v>
      </c>
      <c r="M15" s="160">
        <f t="shared" si="2"/>
        <v>115</v>
      </c>
      <c r="N15" s="160">
        <f t="shared" si="2"/>
        <v>82</v>
      </c>
      <c r="O15" s="160">
        <f t="shared" si="2"/>
        <v>81</v>
      </c>
      <c r="P15" s="160">
        <f t="shared" si="2"/>
        <v>106</v>
      </c>
      <c r="Q15" s="160">
        <f t="shared" si="2"/>
        <v>218</v>
      </c>
      <c r="R15" s="160">
        <f t="shared" si="2"/>
        <v>11</v>
      </c>
      <c r="S15" s="160">
        <f t="shared" si="2"/>
        <v>11</v>
      </c>
      <c r="T15" s="160">
        <f t="shared" si="2"/>
        <v>7</v>
      </c>
      <c r="U15" s="160">
        <f t="shared" si="2"/>
        <v>12</v>
      </c>
      <c r="V15" s="160">
        <f t="shared" si="2"/>
        <v>20</v>
      </c>
      <c r="W15" s="160">
        <f t="shared" si="2"/>
        <v>12</v>
      </c>
      <c r="X15" s="160">
        <f t="shared" si="2"/>
        <v>8</v>
      </c>
      <c r="Y15" s="160">
        <f t="shared" si="2"/>
        <v>19</v>
      </c>
      <c r="Z15" s="160">
        <f t="shared" si="2"/>
        <v>13</v>
      </c>
      <c r="AA15" s="160">
        <f t="shared" si="2"/>
        <v>14</v>
      </c>
      <c r="AB15" s="160">
        <f t="shared" si="2"/>
        <v>31</v>
      </c>
      <c r="AC15" s="160">
        <f t="shared" si="2"/>
        <v>32</v>
      </c>
      <c r="AD15" s="160">
        <f t="shared" si="2"/>
        <v>35</v>
      </c>
      <c r="AE15" s="160">
        <f t="shared" si="2"/>
        <v>41</v>
      </c>
      <c r="AF15" s="160">
        <f t="shared" si="2"/>
        <v>30</v>
      </c>
      <c r="AG15" s="160">
        <f t="shared" si="2"/>
        <v>1</v>
      </c>
      <c r="AH15" s="160">
        <f t="shared" si="2"/>
        <v>0</v>
      </c>
      <c r="AI15" s="160">
        <f t="shared" si="2"/>
        <v>1</v>
      </c>
      <c r="AJ15" s="160">
        <f t="shared" si="2"/>
        <v>5</v>
      </c>
      <c r="AK15" s="160">
        <f t="shared" si="2"/>
        <v>7</v>
      </c>
      <c r="AL15" s="160">
        <f t="shared" si="2"/>
        <v>15</v>
      </c>
      <c r="AM15" s="160">
        <f t="shared" si="2"/>
        <v>9</v>
      </c>
      <c r="AN15" s="160">
        <f t="shared" si="2"/>
        <v>2</v>
      </c>
      <c r="AO15" s="160">
        <f t="shared" si="2"/>
        <v>3</v>
      </c>
      <c r="AP15" s="160">
        <f t="shared" si="2"/>
        <v>5</v>
      </c>
      <c r="AQ15" s="160">
        <f t="shared" si="2"/>
        <v>10</v>
      </c>
      <c r="AR15" s="160">
        <f t="shared" si="2"/>
        <v>16</v>
      </c>
      <c r="AS15" s="160">
        <f t="shared" si="2"/>
        <v>17</v>
      </c>
      <c r="AT15" s="160">
        <f t="shared" si="2"/>
        <v>13</v>
      </c>
      <c r="AU15" s="160">
        <f t="shared" si="2"/>
        <v>10</v>
      </c>
      <c r="AV15" s="160">
        <f t="shared" si="2"/>
        <v>11</v>
      </c>
      <c r="AW15" s="160">
        <f t="shared" si="2"/>
        <v>25</v>
      </c>
      <c r="AX15" s="160">
        <f t="shared" si="2"/>
        <v>17</v>
      </c>
      <c r="AY15" s="160">
        <f t="shared" si="2"/>
        <v>12</v>
      </c>
      <c r="AZ15" s="160">
        <f t="shared" si="2"/>
        <v>9</v>
      </c>
      <c r="BA15" s="381">
        <f t="shared" si="2"/>
        <v>8</v>
      </c>
      <c r="BB15" s="16"/>
    </row>
    <row r="16" spans="1:54" ht="26.25" customHeight="1">
      <c r="A16" s="206"/>
      <c r="B16" s="207"/>
      <c r="C16" s="208" t="s">
        <v>6</v>
      </c>
      <c r="D16" s="208"/>
      <c r="E16" s="327"/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62">
        <v>0</v>
      </c>
      <c r="AI16" s="162">
        <v>0</v>
      </c>
      <c r="AJ16" s="162">
        <v>0</v>
      </c>
      <c r="AK16" s="162">
        <v>0</v>
      </c>
      <c r="AL16" s="162">
        <v>0</v>
      </c>
      <c r="AM16" s="162">
        <v>0</v>
      </c>
      <c r="AN16" s="162">
        <v>0</v>
      </c>
      <c r="AO16" s="162">
        <v>0</v>
      </c>
      <c r="AP16" s="162">
        <v>0</v>
      </c>
      <c r="AQ16" s="162">
        <v>0</v>
      </c>
      <c r="AR16" s="162">
        <v>0</v>
      </c>
      <c r="AS16" s="162">
        <v>0</v>
      </c>
      <c r="AT16" s="162">
        <v>0</v>
      </c>
      <c r="AU16" s="162">
        <v>0</v>
      </c>
      <c r="AV16" s="162">
        <v>0</v>
      </c>
      <c r="AW16" s="162">
        <v>0</v>
      </c>
      <c r="AX16" s="162">
        <v>0</v>
      </c>
      <c r="AY16" s="162">
        <v>0</v>
      </c>
      <c r="AZ16" s="162">
        <v>0</v>
      </c>
      <c r="BA16" s="382">
        <v>0</v>
      </c>
      <c r="BB16" s="16"/>
    </row>
    <row r="17" spans="1:54" ht="26.25" customHeight="1">
      <c r="A17" s="206"/>
      <c r="B17" s="207"/>
      <c r="C17" s="208" t="s">
        <v>8</v>
      </c>
      <c r="D17" s="208"/>
      <c r="E17" s="327"/>
      <c r="F17" s="162">
        <v>33</v>
      </c>
      <c r="G17" s="162">
        <v>22</v>
      </c>
      <c r="H17" s="162">
        <v>38</v>
      </c>
      <c r="I17" s="162">
        <v>128</v>
      </c>
      <c r="J17" s="162">
        <v>73</v>
      </c>
      <c r="K17" s="162">
        <v>66</v>
      </c>
      <c r="L17" s="162">
        <v>73</v>
      </c>
      <c r="M17" s="162">
        <v>113</v>
      </c>
      <c r="N17" s="162">
        <v>78</v>
      </c>
      <c r="O17" s="162">
        <v>68</v>
      </c>
      <c r="P17" s="162">
        <v>97</v>
      </c>
      <c r="Q17" s="162">
        <v>210</v>
      </c>
      <c r="R17" s="162">
        <v>10</v>
      </c>
      <c r="S17" s="162">
        <v>10</v>
      </c>
      <c r="T17" s="162">
        <v>6</v>
      </c>
      <c r="U17" s="162">
        <v>12</v>
      </c>
      <c r="V17" s="162">
        <v>18</v>
      </c>
      <c r="W17" s="162">
        <v>10</v>
      </c>
      <c r="X17" s="162">
        <v>8</v>
      </c>
      <c r="Y17" s="162">
        <v>19</v>
      </c>
      <c r="Z17" s="162">
        <v>6</v>
      </c>
      <c r="AA17" s="162">
        <v>8</v>
      </c>
      <c r="AB17" s="162">
        <v>5</v>
      </c>
      <c r="AC17" s="162">
        <v>15</v>
      </c>
      <c r="AD17" s="162">
        <v>18</v>
      </c>
      <c r="AE17" s="162">
        <v>24</v>
      </c>
      <c r="AF17" s="162">
        <v>18</v>
      </c>
      <c r="AG17" s="162">
        <v>1</v>
      </c>
      <c r="AH17" s="162">
        <v>0</v>
      </c>
      <c r="AI17" s="162">
        <v>0</v>
      </c>
      <c r="AJ17" s="162">
        <v>5</v>
      </c>
      <c r="AK17" s="162">
        <v>7</v>
      </c>
      <c r="AL17" s="162">
        <v>14</v>
      </c>
      <c r="AM17" s="162">
        <v>9</v>
      </c>
      <c r="AN17" s="162">
        <v>2</v>
      </c>
      <c r="AO17" s="162">
        <v>3</v>
      </c>
      <c r="AP17" s="162">
        <v>1</v>
      </c>
      <c r="AQ17" s="162">
        <v>1</v>
      </c>
      <c r="AR17" s="162">
        <v>5</v>
      </c>
      <c r="AS17" s="162">
        <v>6</v>
      </c>
      <c r="AT17" s="162">
        <v>7</v>
      </c>
      <c r="AU17" s="162">
        <v>3</v>
      </c>
      <c r="AV17" s="162">
        <v>5</v>
      </c>
      <c r="AW17" s="162">
        <v>4</v>
      </c>
      <c r="AX17" s="162">
        <v>9</v>
      </c>
      <c r="AY17" s="162">
        <v>6</v>
      </c>
      <c r="AZ17" s="162">
        <v>4</v>
      </c>
      <c r="BA17" s="382">
        <v>2</v>
      </c>
      <c r="BB17" s="16"/>
    </row>
    <row r="18" spans="1:54" ht="26.25" customHeight="1">
      <c r="A18" s="206"/>
      <c r="B18" s="207"/>
      <c r="C18" s="208" t="s">
        <v>9</v>
      </c>
      <c r="D18" s="208"/>
      <c r="E18" s="327"/>
      <c r="F18" s="91">
        <v>0</v>
      </c>
      <c r="G18" s="91">
        <v>2</v>
      </c>
      <c r="H18" s="91">
        <v>4</v>
      </c>
      <c r="I18" s="91">
        <v>6</v>
      </c>
      <c r="J18" s="91">
        <v>7</v>
      </c>
      <c r="K18" s="91">
        <v>14</v>
      </c>
      <c r="L18" s="91">
        <v>6</v>
      </c>
      <c r="M18" s="91">
        <v>2</v>
      </c>
      <c r="N18" s="91">
        <v>4</v>
      </c>
      <c r="O18" s="91">
        <v>13</v>
      </c>
      <c r="P18" s="91">
        <v>9</v>
      </c>
      <c r="Q18" s="91">
        <v>8</v>
      </c>
      <c r="R18" s="91">
        <v>1</v>
      </c>
      <c r="S18" s="91">
        <v>1</v>
      </c>
      <c r="T18" s="91">
        <v>1</v>
      </c>
      <c r="U18" s="91">
        <v>0</v>
      </c>
      <c r="V18" s="91">
        <v>2</v>
      </c>
      <c r="W18" s="91">
        <v>2</v>
      </c>
      <c r="X18" s="91">
        <v>0</v>
      </c>
      <c r="Y18" s="91">
        <v>0</v>
      </c>
      <c r="Z18" s="91">
        <v>7</v>
      </c>
      <c r="AA18" s="91">
        <v>6</v>
      </c>
      <c r="AB18" s="91">
        <v>26</v>
      </c>
      <c r="AC18" s="91">
        <v>17</v>
      </c>
      <c r="AD18" s="91">
        <v>17</v>
      </c>
      <c r="AE18" s="91">
        <v>17</v>
      </c>
      <c r="AF18" s="91">
        <v>12</v>
      </c>
      <c r="AG18" s="91">
        <v>0</v>
      </c>
      <c r="AH18" s="91">
        <v>0</v>
      </c>
      <c r="AI18" s="91">
        <v>1</v>
      </c>
      <c r="AJ18" s="91">
        <v>0</v>
      </c>
      <c r="AK18" s="91">
        <v>0</v>
      </c>
      <c r="AL18" s="91">
        <v>1</v>
      </c>
      <c r="AM18" s="91">
        <v>0</v>
      </c>
      <c r="AN18" s="91">
        <v>0</v>
      </c>
      <c r="AO18" s="91">
        <v>0</v>
      </c>
      <c r="AP18" s="91">
        <v>4</v>
      </c>
      <c r="AQ18" s="91">
        <v>9</v>
      </c>
      <c r="AR18" s="91">
        <v>11</v>
      </c>
      <c r="AS18" s="91">
        <v>11</v>
      </c>
      <c r="AT18" s="91">
        <v>6</v>
      </c>
      <c r="AU18" s="91">
        <v>7</v>
      </c>
      <c r="AV18" s="91">
        <v>6</v>
      </c>
      <c r="AW18" s="91">
        <v>21</v>
      </c>
      <c r="AX18" s="91">
        <v>8</v>
      </c>
      <c r="AY18" s="91">
        <v>6</v>
      </c>
      <c r="AZ18" s="91">
        <v>5</v>
      </c>
      <c r="BA18" s="383">
        <v>6</v>
      </c>
      <c r="BB18" s="16"/>
    </row>
    <row r="19" spans="1:54" ht="26.25" customHeight="1">
      <c r="A19" s="201" t="s">
        <v>125</v>
      </c>
      <c r="B19" s="202"/>
      <c r="C19" s="203"/>
      <c r="D19" s="203"/>
      <c r="E19" s="326">
        <f>SUM(E20:E21)</f>
        <v>0</v>
      </c>
      <c r="F19" s="160">
        <f aca="true" t="shared" si="3" ref="F19:BA19">SUM(F20:F21)</f>
        <v>76</v>
      </c>
      <c r="G19" s="160">
        <f t="shared" si="3"/>
        <v>52</v>
      </c>
      <c r="H19" s="160">
        <f t="shared" si="3"/>
        <v>60</v>
      </c>
      <c r="I19" s="160">
        <f t="shared" si="3"/>
        <v>118</v>
      </c>
      <c r="J19" s="160">
        <f t="shared" si="3"/>
        <v>157</v>
      </c>
      <c r="K19" s="160">
        <f t="shared" si="3"/>
        <v>107</v>
      </c>
      <c r="L19" s="160">
        <f t="shared" si="3"/>
        <v>131</v>
      </c>
      <c r="M19" s="160">
        <f t="shared" si="3"/>
        <v>151</v>
      </c>
      <c r="N19" s="160">
        <f t="shared" si="3"/>
        <v>207</v>
      </c>
      <c r="O19" s="160">
        <f t="shared" si="3"/>
        <v>135</v>
      </c>
      <c r="P19" s="160">
        <f t="shared" si="3"/>
        <v>172</v>
      </c>
      <c r="Q19" s="160">
        <f t="shared" si="3"/>
        <v>246</v>
      </c>
      <c r="R19" s="160">
        <f t="shared" si="3"/>
        <v>8</v>
      </c>
      <c r="S19" s="160">
        <f t="shared" si="3"/>
        <v>15</v>
      </c>
      <c r="T19" s="160">
        <f t="shared" si="3"/>
        <v>4</v>
      </c>
      <c r="U19" s="160">
        <f t="shared" si="3"/>
        <v>11</v>
      </c>
      <c r="V19" s="160">
        <f t="shared" si="3"/>
        <v>18</v>
      </c>
      <c r="W19" s="160">
        <f t="shared" si="3"/>
        <v>9</v>
      </c>
      <c r="X19" s="160">
        <f t="shared" si="3"/>
        <v>15</v>
      </c>
      <c r="Y19" s="160">
        <f t="shared" si="3"/>
        <v>12</v>
      </c>
      <c r="Z19" s="160">
        <f t="shared" si="3"/>
        <v>13</v>
      </c>
      <c r="AA19" s="160">
        <f t="shared" si="3"/>
        <v>29</v>
      </c>
      <c r="AB19" s="160">
        <f t="shared" si="3"/>
        <v>21</v>
      </c>
      <c r="AC19" s="160">
        <f t="shared" si="3"/>
        <v>32</v>
      </c>
      <c r="AD19" s="160">
        <f t="shared" si="3"/>
        <v>44</v>
      </c>
      <c r="AE19" s="160">
        <f t="shared" si="3"/>
        <v>58</v>
      </c>
      <c r="AF19" s="160">
        <f t="shared" si="3"/>
        <v>40</v>
      </c>
      <c r="AG19" s="160">
        <f t="shared" si="3"/>
        <v>0</v>
      </c>
      <c r="AH19" s="160">
        <f t="shared" si="3"/>
        <v>0</v>
      </c>
      <c r="AI19" s="160">
        <f t="shared" si="3"/>
        <v>0</v>
      </c>
      <c r="AJ19" s="160">
        <f t="shared" si="3"/>
        <v>0</v>
      </c>
      <c r="AK19" s="160">
        <f t="shared" si="3"/>
        <v>0</v>
      </c>
      <c r="AL19" s="160">
        <f t="shared" si="3"/>
        <v>1</v>
      </c>
      <c r="AM19" s="160">
        <f t="shared" si="3"/>
        <v>1</v>
      </c>
      <c r="AN19" s="160">
        <f t="shared" si="3"/>
        <v>1</v>
      </c>
      <c r="AO19" s="160">
        <f t="shared" si="3"/>
        <v>1</v>
      </c>
      <c r="AP19" s="160">
        <f t="shared" si="3"/>
        <v>2</v>
      </c>
      <c r="AQ19" s="160">
        <f t="shared" si="3"/>
        <v>4</v>
      </c>
      <c r="AR19" s="160">
        <f t="shared" si="3"/>
        <v>12</v>
      </c>
      <c r="AS19" s="160">
        <f t="shared" si="3"/>
        <v>21</v>
      </c>
      <c r="AT19" s="160">
        <f t="shared" si="3"/>
        <v>17</v>
      </c>
      <c r="AU19" s="160">
        <f t="shared" si="3"/>
        <v>12</v>
      </c>
      <c r="AV19" s="160">
        <f t="shared" si="3"/>
        <v>28</v>
      </c>
      <c r="AW19" s="160">
        <f t="shared" si="3"/>
        <v>19</v>
      </c>
      <c r="AX19" s="160">
        <f t="shared" si="3"/>
        <v>28</v>
      </c>
      <c r="AY19" s="160">
        <f t="shared" si="3"/>
        <v>32</v>
      </c>
      <c r="AZ19" s="160">
        <f t="shared" si="3"/>
        <v>36</v>
      </c>
      <c r="BA19" s="381">
        <f t="shared" si="3"/>
        <v>22</v>
      </c>
      <c r="BB19" s="16"/>
    </row>
    <row r="20" spans="1:54" ht="26.25" customHeight="1">
      <c r="A20" s="206"/>
      <c r="B20" s="207"/>
      <c r="C20" s="208" t="s">
        <v>7</v>
      </c>
      <c r="D20" s="208"/>
      <c r="E20" s="327"/>
      <c r="F20" s="162">
        <v>63</v>
      </c>
      <c r="G20" s="162">
        <v>37</v>
      </c>
      <c r="H20" s="162">
        <v>48</v>
      </c>
      <c r="I20" s="162">
        <v>86</v>
      </c>
      <c r="J20" s="162">
        <v>110</v>
      </c>
      <c r="K20" s="162">
        <v>61</v>
      </c>
      <c r="L20" s="162">
        <v>100</v>
      </c>
      <c r="M20" s="162">
        <v>107</v>
      </c>
      <c r="N20" s="162">
        <v>158</v>
      </c>
      <c r="O20" s="162">
        <v>84</v>
      </c>
      <c r="P20" s="162">
        <v>132</v>
      </c>
      <c r="Q20" s="162">
        <v>179</v>
      </c>
      <c r="R20" s="162">
        <v>5</v>
      </c>
      <c r="S20" s="162">
        <v>11</v>
      </c>
      <c r="T20" s="162">
        <v>4</v>
      </c>
      <c r="U20" s="162">
        <v>7</v>
      </c>
      <c r="V20" s="162">
        <v>10</v>
      </c>
      <c r="W20" s="162">
        <v>3</v>
      </c>
      <c r="X20" s="162">
        <v>12</v>
      </c>
      <c r="Y20" s="162">
        <v>7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0</v>
      </c>
      <c r="AH20" s="162">
        <v>0</v>
      </c>
      <c r="AI20" s="162">
        <v>0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2">
        <v>0</v>
      </c>
      <c r="AT20" s="162">
        <v>0</v>
      </c>
      <c r="AU20" s="162">
        <v>0</v>
      </c>
      <c r="AV20" s="162">
        <v>0</v>
      </c>
      <c r="AW20" s="162">
        <v>0</v>
      </c>
      <c r="AX20" s="162">
        <v>0</v>
      </c>
      <c r="AY20" s="162">
        <v>0</v>
      </c>
      <c r="AZ20" s="162">
        <v>0</v>
      </c>
      <c r="BA20" s="382">
        <v>0</v>
      </c>
      <c r="BB20" s="16"/>
    </row>
    <row r="21" spans="1:54" ht="26.25" customHeight="1">
      <c r="A21" s="206"/>
      <c r="B21" s="207"/>
      <c r="C21" s="208" t="s">
        <v>10</v>
      </c>
      <c r="D21" s="208"/>
      <c r="E21" s="327"/>
      <c r="F21" s="91">
        <v>13</v>
      </c>
      <c r="G21" s="91">
        <v>15</v>
      </c>
      <c r="H21" s="91">
        <v>12</v>
      </c>
      <c r="I21" s="91">
        <v>32</v>
      </c>
      <c r="J21" s="91">
        <v>47</v>
      </c>
      <c r="K21" s="91">
        <v>46</v>
      </c>
      <c r="L21" s="91">
        <v>31</v>
      </c>
      <c r="M21" s="91">
        <v>44</v>
      </c>
      <c r="N21" s="91">
        <v>49</v>
      </c>
      <c r="O21" s="91">
        <v>51</v>
      </c>
      <c r="P21" s="91">
        <v>40</v>
      </c>
      <c r="Q21" s="91">
        <v>67</v>
      </c>
      <c r="R21" s="91">
        <v>3</v>
      </c>
      <c r="S21" s="91">
        <v>4</v>
      </c>
      <c r="T21" s="91">
        <v>0</v>
      </c>
      <c r="U21" s="91">
        <v>4</v>
      </c>
      <c r="V21" s="91">
        <v>8</v>
      </c>
      <c r="W21" s="91">
        <v>6</v>
      </c>
      <c r="X21" s="91">
        <v>3</v>
      </c>
      <c r="Y21" s="91">
        <v>5</v>
      </c>
      <c r="Z21" s="91">
        <v>13</v>
      </c>
      <c r="AA21" s="91">
        <v>29</v>
      </c>
      <c r="AB21" s="91">
        <v>21</v>
      </c>
      <c r="AC21" s="91">
        <v>32</v>
      </c>
      <c r="AD21" s="91">
        <v>44</v>
      </c>
      <c r="AE21" s="91">
        <v>58</v>
      </c>
      <c r="AF21" s="91">
        <v>40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1</v>
      </c>
      <c r="AM21" s="91">
        <v>1</v>
      </c>
      <c r="AN21" s="91">
        <v>1</v>
      </c>
      <c r="AO21" s="91">
        <v>1</v>
      </c>
      <c r="AP21" s="91">
        <v>2</v>
      </c>
      <c r="AQ21" s="91">
        <v>4</v>
      </c>
      <c r="AR21" s="91">
        <v>12</v>
      </c>
      <c r="AS21" s="91">
        <v>21</v>
      </c>
      <c r="AT21" s="91">
        <v>17</v>
      </c>
      <c r="AU21" s="91">
        <v>12</v>
      </c>
      <c r="AV21" s="91">
        <v>28</v>
      </c>
      <c r="AW21" s="91">
        <v>19</v>
      </c>
      <c r="AX21" s="91">
        <v>28</v>
      </c>
      <c r="AY21" s="91">
        <v>32</v>
      </c>
      <c r="AZ21" s="91">
        <v>36</v>
      </c>
      <c r="BA21" s="383">
        <v>22</v>
      </c>
      <c r="BB21" s="16"/>
    </row>
    <row r="22" spans="1:54" ht="26.25" customHeight="1">
      <c r="A22" s="201" t="s">
        <v>126</v>
      </c>
      <c r="B22" s="202"/>
      <c r="C22" s="203" t="s">
        <v>11</v>
      </c>
      <c r="D22" s="203"/>
      <c r="E22" s="326"/>
      <c r="F22" s="88">
        <v>36</v>
      </c>
      <c r="G22" s="88">
        <v>40</v>
      </c>
      <c r="H22" s="88">
        <v>53</v>
      </c>
      <c r="I22" s="88">
        <v>90</v>
      </c>
      <c r="J22" s="88">
        <v>67</v>
      </c>
      <c r="K22" s="88">
        <v>62</v>
      </c>
      <c r="L22" s="88">
        <v>60</v>
      </c>
      <c r="M22" s="88">
        <v>119</v>
      </c>
      <c r="N22" s="88">
        <v>82</v>
      </c>
      <c r="O22" s="88">
        <v>82</v>
      </c>
      <c r="P22" s="88">
        <v>90</v>
      </c>
      <c r="Q22" s="88">
        <v>160</v>
      </c>
      <c r="R22" s="88">
        <v>9</v>
      </c>
      <c r="S22" s="88">
        <v>14</v>
      </c>
      <c r="T22" s="88">
        <v>12</v>
      </c>
      <c r="U22" s="88">
        <v>32</v>
      </c>
      <c r="V22" s="88">
        <v>12</v>
      </c>
      <c r="W22" s="88">
        <v>6</v>
      </c>
      <c r="X22" s="88">
        <v>11</v>
      </c>
      <c r="Y22" s="88">
        <v>17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380">
        <v>0</v>
      </c>
      <c r="BB22" s="16"/>
    </row>
    <row r="23" spans="1:54" ht="26.25" customHeight="1">
      <c r="A23" s="209" t="s">
        <v>12</v>
      </c>
      <c r="B23" s="210"/>
      <c r="C23" s="211"/>
      <c r="D23" s="211"/>
      <c r="E23" s="326">
        <f>SUM(E24:E27)</f>
        <v>0</v>
      </c>
      <c r="F23" s="160">
        <f aca="true" t="shared" si="4" ref="F23:BA23">SUM(F24:F27)</f>
        <v>26</v>
      </c>
      <c r="G23" s="160">
        <f t="shared" si="4"/>
        <v>31</v>
      </c>
      <c r="H23" s="160">
        <f t="shared" si="4"/>
        <v>19</v>
      </c>
      <c r="I23" s="160">
        <f t="shared" si="4"/>
        <v>8</v>
      </c>
      <c r="J23" s="160">
        <f t="shared" si="4"/>
        <v>79</v>
      </c>
      <c r="K23" s="160">
        <f t="shared" si="4"/>
        <v>75</v>
      </c>
      <c r="L23" s="160">
        <f t="shared" si="4"/>
        <v>37</v>
      </c>
      <c r="M23" s="160">
        <f t="shared" si="4"/>
        <v>18</v>
      </c>
      <c r="N23" s="160">
        <f t="shared" si="4"/>
        <v>65</v>
      </c>
      <c r="O23" s="160">
        <f t="shared" si="4"/>
        <v>78</v>
      </c>
      <c r="P23" s="160">
        <f t="shared" si="4"/>
        <v>34</v>
      </c>
      <c r="Q23" s="160">
        <f t="shared" si="4"/>
        <v>22</v>
      </c>
      <c r="R23" s="160">
        <f t="shared" si="4"/>
        <v>20</v>
      </c>
      <c r="S23" s="160">
        <f t="shared" si="4"/>
        <v>20</v>
      </c>
      <c r="T23" s="160">
        <f t="shared" si="4"/>
        <v>8</v>
      </c>
      <c r="U23" s="160">
        <f t="shared" si="4"/>
        <v>3</v>
      </c>
      <c r="V23" s="160">
        <f t="shared" si="4"/>
        <v>20</v>
      </c>
      <c r="W23" s="160">
        <f t="shared" si="4"/>
        <v>8</v>
      </c>
      <c r="X23" s="160">
        <f t="shared" si="4"/>
        <v>14</v>
      </c>
      <c r="Y23" s="160">
        <f t="shared" si="4"/>
        <v>1</v>
      </c>
      <c r="Z23" s="160">
        <f t="shared" si="4"/>
        <v>120</v>
      </c>
      <c r="AA23" s="160">
        <f t="shared" si="4"/>
        <v>88</v>
      </c>
      <c r="AB23" s="160">
        <f t="shared" si="4"/>
        <v>186</v>
      </c>
      <c r="AC23" s="160">
        <f t="shared" si="4"/>
        <v>231</v>
      </c>
      <c r="AD23" s="160">
        <f t="shared" si="4"/>
        <v>256</v>
      </c>
      <c r="AE23" s="160">
        <f t="shared" si="4"/>
        <v>55</v>
      </c>
      <c r="AF23" s="160">
        <f t="shared" si="4"/>
        <v>44</v>
      </c>
      <c r="AG23" s="160">
        <f t="shared" si="4"/>
        <v>0</v>
      </c>
      <c r="AH23" s="160">
        <f t="shared" si="4"/>
        <v>1</v>
      </c>
      <c r="AI23" s="160">
        <f t="shared" si="4"/>
        <v>1</v>
      </c>
      <c r="AJ23" s="160">
        <f t="shared" si="4"/>
        <v>2</v>
      </c>
      <c r="AK23" s="160">
        <f t="shared" si="4"/>
        <v>3</v>
      </c>
      <c r="AL23" s="160">
        <f t="shared" si="4"/>
        <v>6</v>
      </c>
      <c r="AM23" s="160">
        <f t="shared" si="4"/>
        <v>5</v>
      </c>
      <c r="AN23" s="160">
        <f t="shared" si="4"/>
        <v>3</v>
      </c>
      <c r="AO23" s="160">
        <f t="shared" si="4"/>
        <v>3</v>
      </c>
      <c r="AP23" s="160">
        <f t="shared" si="4"/>
        <v>9</v>
      </c>
      <c r="AQ23" s="160">
        <f t="shared" si="4"/>
        <v>34</v>
      </c>
      <c r="AR23" s="160">
        <f t="shared" si="4"/>
        <v>63</v>
      </c>
      <c r="AS23" s="160">
        <f t="shared" si="4"/>
        <v>17</v>
      </c>
      <c r="AT23" s="160">
        <f t="shared" si="4"/>
        <v>8</v>
      </c>
      <c r="AU23" s="160">
        <f t="shared" si="4"/>
        <v>117</v>
      </c>
      <c r="AV23" s="160">
        <f t="shared" si="4"/>
        <v>84</v>
      </c>
      <c r="AW23" s="160">
        <f t="shared" si="4"/>
        <v>176</v>
      </c>
      <c r="AX23" s="160">
        <f t="shared" si="4"/>
        <v>195</v>
      </c>
      <c r="AY23" s="160">
        <f t="shared" si="4"/>
        <v>190</v>
      </c>
      <c r="AZ23" s="160">
        <f t="shared" si="4"/>
        <v>32</v>
      </c>
      <c r="BA23" s="381">
        <f t="shared" si="4"/>
        <v>31</v>
      </c>
      <c r="BB23" s="26"/>
    </row>
    <row r="24" spans="1:54" ht="26.25" customHeight="1">
      <c r="A24" s="206"/>
      <c r="B24" s="207"/>
      <c r="C24" s="208" t="s">
        <v>13</v>
      </c>
      <c r="D24" s="208"/>
      <c r="E24" s="327"/>
      <c r="F24" s="162">
        <v>11</v>
      </c>
      <c r="G24" s="162">
        <v>11</v>
      </c>
      <c r="H24" s="162">
        <v>2</v>
      </c>
      <c r="I24" s="162">
        <v>0</v>
      </c>
      <c r="J24" s="162">
        <v>43</v>
      </c>
      <c r="K24" s="162">
        <v>41</v>
      </c>
      <c r="L24" s="162">
        <v>12</v>
      </c>
      <c r="M24" s="162">
        <v>0</v>
      </c>
      <c r="N24" s="162">
        <v>38</v>
      </c>
      <c r="O24" s="162">
        <v>43</v>
      </c>
      <c r="P24" s="162">
        <v>10</v>
      </c>
      <c r="Q24" s="162">
        <v>0</v>
      </c>
      <c r="R24" s="162">
        <v>5</v>
      </c>
      <c r="S24" s="162">
        <v>5</v>
      </c>
      <c r="T24" s="162">
        <v>1</v>
      </c>
      <c r="U24" s="162">
        <v>0</v>
      </c>
      <c r="V24" s="162">
        <v>11</v>
      </c>
      <c r="W24" s="162">
        <v>4</v>
      </c>
      <c r="X24" s="162">
        <v>3</v>
      </c>
      <c r="Y24" s="162">
        <v>0</v>
      </c>
      <c r="Z24" s="162">
        <v>108</v>
      </c>
      <c r="AA24" s="162">
        <v>76</v>
      </c>
      <c r="AB24" s="162">
        <v>151</v>
      </c>
      <c r="AC24" s="162">
        <v>176</v>
      </c>
      <c r="AD24" s="162">
        <v>186</v>
      </c>
      <c r="AE24" s="162">
        <v>41</v>
      </c>
      <c r="AF24" s="162">
        <v>19</v>
      </c>
      <c r="AG24" s="162">
        <v>0</v>
      </c>
      <c r="AH24" s="162">
        <v>0</v>
      </c>
      <c r="AI24" s="162">
        <v>1</v>
      </c>
      <c r="AJ24" s="162">
        <v>0</v>
      </c>
      <c r="AK24" s="162">
        <v>0</v>
      </c>
      <c r="AL24" s="162">
        <v>3</v>
      </c>
      <c r="AM24" s="162">
        <v>0</v>
      </c>
      <c r="AN24" s="162">
        <v>3</v>
      </c>
      <c r="AO24" s="162">
        <v>3</v>
      </c>
      <c r="AP24" s="162">
        <v>8</v>
      </c>
      <c r="AQ24" s="162">
        <v>23</v>
      </c>
      <c r="AR24" s="162">
        <v>53</v>
      </c>
      <c r="AS24" s="162">
        <v>13</v>
      </c>
      <c r="AT24" s="162">
        <v>4</v>
      </c>
      <c r="AU24" s="162">
        <v>105</v>
      </c>
      <c r="AV24" s="162">
        <v>73</v>
      </c>
      <c r="AW24" s="162">
        <v>142</v>
      </c>
      <c r="AX24" s="162">
        <v>153</v>
      </c>
      <c r="AY24" s="162">
        <v>133</v>
      </c>
      <c r="AZ24" s="162">
        <v>25</v>
      </c>
      <c r="BA24" s="382">
        <v>15</v>
      </c>
      <c r="BB24" s="16"/>
    </row>
    <row r="25" spans="1:54" ht="26.25" customHeight="1">
      <c r="A25" s="206"/>
      <c r="B25" s="207"/>
      <c r="C25" s="208" t="s">
        <v>18</v>
      </c>
      <c r="D25" s="208"/>
      <c r="E25" s="327"/>
      <c r="F25" s="162">
        <v>7</v>
      </c>
      <c r="G25" s="162">
        <v>6</v>
      </c>
      <c r="H25" s="162">
        <v>4</v>
      </c>
      <c r="I25" s="162">
        <v>3</v>
      </c>
      <c r="J25" s="162">
        <v>11</v>
      </c>
      <c r="K25" s="162">
        <v>17</v>
      </c>
      <c r="L25" s="162">
        <v>14</v>
      </c>
      <c r="M25" s="162">
        <v>12</v>
      </c>
      <c r="N25" s="162">
        <v>11</v>
      </c>
      <c r="O25" s="162">
        <v>17</v>
      </c>
      <c r="P25" s="162">
        <v>10</v>
      </c>
      <c r="Q25" s="162">
        <v>13</v>
      </c>
      <c r="R25" s="162">
        <v>3</v>
      </c>
      <c r="S25" s="162">
        <v>2</v>
      </c>
      <c r="T25" s="162">
        <v>2</v>
      </c>
      <c r="U25" s="162">
        <v>1</v>
      </c>
      <c r="V25" s="162">
        <v>4</v>
      </c>
      <c r="W25" s="162">
        <v>4</v>
      </c>
      <c r="X25" s="162">
        <v>6</v>
      </c>
      <c r="Y25" s="162">
        <v>1</v>
      </c>
      <c r="Z25" s="162">
        <v>1</v>
      </c>
      <c r="AA25" s="162">
        <v>1</v>
      </c>
      <c r="AB25" s="162">
        <v>6</v>
      </c>
      <c r="AC25" s="162">
        <v>8</v>
      </c>
      <c r="AD25" s="162">
        <v>28</v>
      </c>
      <c r="AE25" s="162">
        <v>5</v>
      </c>
      <c r="AF25" s="162">
        <v>19</v>
      </c>
      <c r="AG25" s="162">
        <v>0</v>
      </c>
      <c r="AH25" s="162">
        <v>0</v>
      </c>
      <c r="AI25" s="162">
        <v>0</v>
      </c>
      <c r="AJ25" s="162">
        <v>0</v>
      </c>
      <c r="AK25" s="162">
        <v>0</v>
      </c>
      <c r="AL25" s="162">
        <v>1</v>
      </c>
      <c r="AM25" s="162">
        <v>3</v>
      </c>
      <c r="AN25" s="162">
        <v>0</v>
      </c>
      <c r="AO25" s="162">
        <v>0</v>
      </c>
      <c r="AP25" s="162">
        <v>0</v>
      </c>
      <c r="AQ25" s="162">
        <v>0</v>
      </c>
      <c r="AR25" s="162">
        <v>0</v>
      </c>
      <c r="AS25" s="162">
        <v>1</v>
      </c>
      <c r="AT25" s="162">
        <v>3</v>
      </c>
      <c r="AU25" s="162">
        <v>1</v>
      </c>
      <c r="AV25" s="162">
        <v>1</v>
      </c>
      <c r="AW25" s="162">
        <v>6</v>
      </c>
      <c r="AX25" s="162">
        <v>8</v>
      </c>
      <c r="AY25" s="162">
        <v>28</v>
      </c>
      <c r="AZ25" s="162">
        <v>3</v>
      </c>
      <c r="BA25" s="382">
        <v>13</v>
      </c>
      <c r="BB25" s="16"/>
    </row>
    <row r="26" spans="1:54" ht="26.25" customHeight="1">
      <c r="A26" s="206"/>
      <c r="B26" s="207"/>
      <c r="C26" s="208" t="s">
        <v>14</v>
      </c>
      <c r="D26" s="208"/>
      <c r="E26" s="327"/>
      <c r="F26" s="162">
        <v>3</v>
      </c>
      <c r="G26" s="162">
        <v>3</v>
      </c>
      <c r="H26" s="162">
        <v>1</v>
      </c>
      <c r="I26" s="162">
        <v>0</v>
      </c>
      <c r="J26" s="162">
        <v>4</v>
      </c>
      <c r="K26" s="162">
        <v>6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4</v>
      </c>
      <c r="S26" s="162">
        <v>9</v>
      </c>
      <c r="T26" s="162">
        <v>0</v>
      </c>
      <c r="U26" s="162">
        <v>0</v>
      </c>
      <c r="V26" s="162">
        <v>3</v>
      </c>
      <c r="W26" s="162">
        <v>0</v>
      </c>
      <c r="X26" s="162">
        <v>1</v>
      </c>
      <c r="Y26" s="162">
        <v>0</v>
      </c>
      <c r="Z26" s="162">
        <v>4</v>
      </c>
      <c r="AA26" s="162">
        <v>2</v>
      </c>
      <c r="AB26" s="162">
        <v>14</v>
      </c>
      <c r="AC26" s="162">
        <v>14</v>
      </c>
      <c r="AD26" s="162">
        <v>19</v>
      </c>
      <c r="AE26" s="162">
        <v>5</v>
      </c>
      <c r="AF26" s="162">
        <v>5</v>
      </c>
      <c r="AG26" s="162">
        <v>0</v>
      </c>
      <c r="AH26" s="162">
        <v>1</v>
      </c>
      <c r="AI26" s="162">
        <v>0</v>
      </c>
      <c r="AJ26" s="162">
        <v>2</v>
      </c>
      <c r="AK26" s="162">
        <v>3</v>
      </c>
      <c r="AL26" s="162">
        <v>2</v>
      </c>
      <c r="AM26" s="162">
        <v>2</v>
      </c>
      <c r="AN26" s="162">
        <v>0</v>
      </c>
      <c r="AO26" s="162">
        <v>0</v>
      </c>
      <c r="AP26" s="162">
        <v>0</v>
      </c>
      <c r="AQ26" s="162">
        <v>3</v>
      </c>
      <c r="AR26" s="162">
        <v>4</v>
      </c>
      <c r="AS26" s="162">
        <v>0</v>
      </c>
      <c r="AT26" s="162">
        <v>1</v>
      </c>
      <c r="AU26" s="162">
        <v>4</v>
      </c>
      <c r="AV26" s="162">
        <v>1</v>
      </c>
      <c r="AW26" s="162">
        <v>14</v>
      </c>
      <c r="AX26" s="162">
        <v>9</v>
      </c>
      <c r="AY26" s="162">
        <v>12</v>
      </c>
      <c r="AZ26" s="162">
        <v>3</v>
      </c>
      <c r="BA26" s="382">
        <v>2</v>
      </c>
      <c r="BB26" s="16"/>
    </row>
    <row r="27" spans="1:54" ht="26.25" customHeight="1">
      <c r="A27" s="206"/>
      <c r="B27" s="207"/>
      <c r="C27" s="208" t="s">
        <v>15</v>
      </c>
      <c r="D27" s="208"/>
      <c r="E27" s="327"/>
      <c r="F27" s="91">
        <v>5</v>
      </c>
      <c r="G27" s="91">
        <v>11</v>
      </c>
      <c r="H27" s="91">
        <v>12</v>
      </c>
      <c r="I27" s="91">
        <v>5</v>
      </c>
      <c r="J27" s="91">
        <v>21</v>
      </c>
      <c r="K27" s="91">
        <v>11</v>
      </c>
      <c r="L27" s="91">
        <v>11</v>
      </c>
      <c r="M27" s="91">
        <v>6</v>
      </c>
      <c r="N27" s="91">
        <v>16</v>
      </c>
      <c r="O27" s="91">
        <v>18</v>
      </c>
      <c r="P27" s="91">
        <v>14</v>
      </c>
      <c r="Q27" s="91">
        <v>9</v>
      </c>
      <c r="R27" s="91">
        <v>8</v>
      </c>
      <c r="S27" s="91">
        <v>4</v>
      </c>
      <c r="T27" s="91">
        <v>5</v>
      </c>
      <c r="U27" s="91">
        <v>2</v>
      </c>
      <c r="V27" s="91">
        <v>2</v>
      </c>
      <c r="W27" s="91">
        <v>0</v>
      </c>
      <c r="X27" s="91">
        <v>4</v>
      </c>
      <c r="Y27" s="91">
        <v>0</v>
      </c>
      <c r="Z27" s="91">
        <v>7</v>
      </c>
      <c r="AA27" s="91">
        <v>9</v>
      </c>
      <c r="AB27" s="91">
        <v>15</v>
      </c>
      <c r="AC27" s="91">
        <v>33</v>
      </c>
      <c r="AD27" s="91">
        <v>23</v>
      </c>
      <c r="AE27" s="91">
        <v>4</v>
      </c>
      <c r="AF27" s="91">
        <v>1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1</v>
      </c>
      <c r="AQ27" s="91">
        <v>8</v>
      </c>
      <c r="AR27" s="91">
        <v>6</v>
      </c>
      <c r="AS27" s="91">
        <v>3</v>
      </c>
      <c r="AT27" s="91">
        <v>0</v>
      </c>
      <c r="AU27" s="91">
        <v>7</v>
      </c>
      <c r="AV27" s="91">
        <v>9</v>
      </c>
      <c r="AW27" s="91">
        <v>14</v>
      </c>
      <c r="AX27" s="91">
        <v>25</v>
      </c>
      <c r="AY27" s="91">
        <v>17</v>
      </c>
      <c r="AZ27" s="91">
        <v>1</v>
      </c>
      <c r="BA27" s="383">
        <v>1</v>
      </c>
      <c r="BB27" s="16"/>
    </row>
    <row r="28" spans="1:54" ht="26.25" customHeight="1">
      <c r="A28" s="209" t="s">
        <v>20</v>
      </c>
      <c r="B28" s="210"/>
      <c r="C28" s="211"/>
      <c r="D28" s="211"/>
      <c r="E28" s="326">
        <f>SUM(E29:E34)</f>
        <v>0</v>
      </c>
      <c r="F28" s="160">
        <f aca="true" t="shared" si="5" ref="F28:BA28">SUM(F29:F34)</f>
        <v>18</v>
      </c>
      <c r="G28" s="160">
        <f t="shared" si="5"/>
        <v>15</v>
      </c>
      <c r="H28" s="160">
        <f t="shared" si="5"/>
        <v>9</v>
      </c>
      <c r="I28" s="160">
        <f t="shared" si="5"/>
        <v>12</v>
      </c>
      <c r="J28" s="160">
        <f t="shared" si="5"/>
        <v>41</v>
      </c>
      <c r="K28" s="160">
        <f t="shared" si="5"/>
        <v>18</v>
      </c>
      <c r="L28" s="160">
        <f t="shared" si="5"/>
        <v>10</v>
      </c>
      <c r="M28" s="160">
        <f t="shared" si="5"/>
        <v>6</v>
      </c>
      <c r="N28" s="160">
        <f t="shared" si="5"/>
        <v>43</v>
      </c>
      <c r="O28" s="160">
        <f t="shared" si="5"/>
        <v>25</v>
      </c>
      <c r="P28" s="160">
        <f t="shared" si="5"/>
        <v>13</v>
      </c>
      <c r="Q28" s="160">
        <f t="shared" si="5"/>
        <v>11</v>
      </c>
      <c r="R28" s="160">
        <f t="shared" si="5"/>
        <v>7</v>
      </c>
      <c r="S28" s="160">
        <f t="shared" si="5"/>
        <v>4</v>
      </c>
      <c r="T28" s="160">
        <f t="shared" si="5"/>
        <v>5</v>
      </c>
      <c r="U28" s="160">
        <f t="shared" si="5"/>
        <v>4</v>
      </c>
      <c r="V28" s="160">
        <f t="shared" si="5"/>
        <v>9</v>
      </c>
      <c r="W28" s="160">
        <f t="shared" si="5"/>
        <v>4</v>
      </c>
      <c r="X28" s="160">
        <f t="shared" si="5"/>
        <v>1</v>
      </c>
      <c r="Y28" s="160">
        <f t="shared" si="5"/>
        <v>3</v>
      </c>
      <c r="Z28" s="160">
        <f t="shared" si="5"/>
        <v>151</v>
      </c>
      <c r="AA28" s="160">
        <f t="shared" si="5"/>
        <v>82</v>
      </c>
      <c r="AB28" s="160">
        <f t="shared" si="5"/>
        <v>157</v>
      </c>
      <c r="AC28" s="160">
        <f t="shared" si="5"/>
        <v>150</v>
      </c>
      <c r="AD28" s="160">
        <f t="shared" si="5"/>
        <v>171</v>
      </c>
      <c r="AE28" s="160">
        <f t="shared" si="5"/>
        <v>194</v>
      </c>
      <c r="AF28" s="160">
        <f t="shared" si="5"/>
        <v>181</v>
      </c>
      <c r="AG28" s="160">
        <f t="shared" si="5"/>
        <v>11</v>
      </c>
      <c r="AH28" s="160">
        <f t="shared" si="5"/>
        <v>4</v>
      </c>
      <c r="AI28" s="160">
        <f t="shared" si="5"/>
        <v>4</v>
      </c>
      <c r="AJ28" s="160">
        <f t="shared" si="5"/>
        <v>18</v>
      </c>
      <c r="AK28" s="160">
        <f t="shared" si="5"/>
        <v>28</v>
      </c>
      <c r="AL28" s="160">
        <f t="shared" si="5"/>
        <v>41</v>
      </c>
      <c r="AM28" s="160">
        <f t="shared" si="5"/>
        <v>48</v>
      </c>
      <c r="AN28" s="160">
        <f t="shared" si="5"/>
        <v>13</v>
      </c>
      <c r="AO28" s="160">
        <f t="shared" si="5"/>
        <v>3</v>
      </c>
      <c r="AP28" s="160">
        <f t="shared" si="5"/>
        <v>28</v>
      </c>
      <c r="AQ28" s="160">
        <f t="shared" si="5"/>
        <v>36</v>
      </c>
      <c r="AR28" s="160">
        <f t="shared" si="5"/>
        <v>41</v>
      </c>
      <c r="AS28" s="160">
        <f t="shared" si="5"/>
        <v>38</v>
      </c>
      <c r="AT28" s="160">
        <f t="shared" si="5"/>
        <v>24</v>
      </c>
      <c r="AU28" s="160">
        <f t="shared" si="5"/>
        <v>127</v>
      </c>
      <c r="AV28" s="160">
        <f t="shared" si="5"/>
        <v>75</v>
      </c>
      <c r="AW28" s="160">
        <f t="shared" si="5"/>
        <v>125</v>
      </c>
      <c r="AX28" s="160">
        <f t="shared" si="5"/>
        <v>96</v>
      </c>
      <c r="AY28" s="160">
        <f t="shared" si="5"/>
        <v>102</v>
      </c>
      <c r="AZ28" s="160">
        <f t="shared" si="5"/>
        <v>115</v>
      </c>
      <c r="BA28" s="381">
        <f t="shared" si="5"/>
        <v>109</v>
      </c>
      <c r="BB28" s="26"/>
    </row>
    <row r="29" spans="1:54" ht="26.25" customHeight="1">
      <c r="A29" s="206"/>
      <c r="B29" s="207"/>
      <c r="C29" s="208" t="s">
        <v>16</v>
      </c>
      <c r="D29" s="208"/>
      <c r="E29" s="327"/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162">
        <v>0</v>
      </c>
      <c r="Y29" s="162">
        <v>0</v>
      </c>
      <c r="Z29" s="162">
        <v>21</v>
      </c>
      <c r="AA29" s="162">
        <v>15</v>
      </c>
      <c r="AB29" s="162">
        <v>18</v>
      </c>
      <c r="AC29" s="162">
        <v>32</v>
      </c>
      <c r="AD29" s="162">
        <v>48</v>
      </c>
      <c r="AE29" s="162">
        <v>43</v>
      </c>
      <c r="AF29" s="162">
        <v>49</v>
      </c>
      <c r="AG29" s="162">
        <v>2</v>
      </c>
      <c r="AH29" s="162">
        <v>0</v>
      </c>
      <c r="AI29" s="162">
        <v>1</v>
      </c>
      <c r="AJ29" s="162">
        <v>5</v>
      </c>
      <c r="AK29" s="162">
        <v>10</v>
      </c>
      <c r="AL29" s="162">
        <v>9</v>
      </c>
      <c r="AM29" s="162">
        <v>11</v>
      </c>
      <c r="AN29" s="162">
        <v>3</v>
      </c>
      <c r="AO29" s="162">
        <v>1</v>
      </c>
      <c r="AP29" s="162">
        <v>6</v>
      </c>
      <c r="AQ29" s="162">
        <v>9</v>
      </c>
      <c r="AR29" s="162">
        <v>14</v>
      </c>
      <c r="AS29" s="162">
        <v>12</v>
      </c>
      <c r="AT29" s="162">
        <v>5</v>
      </c>
      <c r="AU29" s="162">
        <v>16</v>
      </c>
      <c r="AV29" s="162">
        <v>14</v>
      </c>
      <c r="AW29" s="162">
        <v>11</v>
      </c>
      <c r="AX29" s="162">
        <v>18</v>
      </c>
      <c r="AY29" s="162">
        <v>24</v>
      </c>
      <c r="AZ29" s="162">
        <v>22</v>
      </c>
      <c r="BA29" s="382">
        <v>33</v>
      </c>
      <c r="BB29" s="16"/>
    </row>
    <row r="30" spans="1:54" ht="26.25" customHeight="1">
      <c r="A30" s="206"/>
      <c r="B30" s="207"/>
      <c r="C30" s="208" t="s">
        <v>17</v>
      </c>
      <c r="D30" s="208"/>
      <c r="E30" s="327"/>
      <c r="F30" s="162">
        <v>17</v>
      </c>
      <c r="G30" s="162">
        <v>6</v>
      </c>
      <c r="H30" s="162">
        <v>3</v>
      </c>
      <c r="I30" s="162">
        <v>7</v>
      </c>
      <c r="J30" s="162">
        <v>35</v>
      </c>
      <c r="K30" s="162">
        <v>17</v>
      </c>
      <c r="L30" s="162">
        <v>4</v>
      </c>
      <c r="M30" s="162">
        <v>5</v>
      </c>
      <c r="N30" s="162">
        <v>37</v>
      </c>
      <c r="O30" s="162">
        <v>19</v>
      </c>
      <c r="P30" s="162">
        <v>6</v>
      </c>
      <c r="Q30" s="162">
        <v>9</v>
      </c>
      <c r="R30" s="162">
        <v>6</v>
      </c>
      <c r="S30" s="162">
        <v>2</v>
      </c>
      <c r="T30" s="162">
        <v>0</v>
      </c>
      <c r="U30" s="162">
        <v>2</v>
      </c>
      <c r="V30" s="162">
        <v>9</v>
      </c>
      <c r="W30" s="162">
        <v>2</v>
      </c>
      <c r="X30" s="162">
        <v>1</v>
      </c>
      <c r="Y30" s="162">
        <v>1</v>
      </c>
      <c r="Z30" s="162">
        <v>93</v>
      </c>
      <c r="AA30" s="162">
        <v>14</v>
      </c>
      <c r="AB30" s="162">
        <v>80</v>
      </c>
      <c r="AC30" s="162">
        <v>50</v>
      </c>
      <c r="AD30" s="162">
        <v>57</v>
      </c>
      <c r="AE30" s="162">
        <v>74</v>
      </c>
      <c r="AF30" s="162">
        <v>57</v>
      </c>
      <c r="AG30" s="162">
        <v>8</v>
      </c>
      <c r="AH30" s="162">
        <v>1</v>
      </c>
      <c r="AI30" s="162">
        <v>2</v>
      </c>
      <c r="AJ30" s="162">
        <v>6</v>
      </c>
      <c r="AK30" s="162">
        <v>10</v>
      </c>
      <c r="AL30" s="162">
        <v>16</v>
      </c>
      <c r="AM30" s="162">
        <v>18</v>
      </c>
      <c r="AN30" s="162">
        <v>6</v>
      </c>
      <c r="AO30" s="162">
        <v>0</v>
      </c>
      <c r="AP30" s="162">
        <v>10</v>
      </c>
      <c r="AQ30" s="162">
        <v>9</v>
      </c>
      <c r="AR30" s="162">
        <v>10</v>
      </c>
      <c r="AS30" s="162">
        <v>14</v>
      </c>
      <c r="AT30" s="162">
        <v>6</v>
      </c>
      <c r="AU30" s="162">
        <v>79</v>
      </c>
      <c r="AV30" s="162">
        <v>13</v>
      </c>
      <c r="AW30" s="162">
        <v>68</v>
      </c>
      <c r="AX30" s="162">
        <v>35</v>
      </c>
      <c r="AY30" s="162">
        <v>37</v>
      </c>
      <c r="AZ30" s="162">
        <v>44</v>
      </c>
      <c r="BA30" s="382">
        <v>33</v>
      </c>
      <c r="BB30" s="16"/>
    </row>
    <row r="31" spans="1:54" ht="26.25" customHeight="1">
      <c r="A31" s="206"/>
      <c r="B31" s="207"/>
      <c r="C31" s="208" t="s">
        <v>21</v>
      </c>
      <c r="D31" s="208"/>
      <c r="E31" s="327"/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2">
        <v>0</v>
      </c>
      <c r="Z31" s="162">
        <v>0</v>
      </c>
      <c r="AA31" s="162">
        <v>0</v>
      </c>
      <c r="AB31" s="162">
        <v>0</v>
      </c>
      <c r="AC31" s="162">
        <v>0</v>
      </c>
      <c r="AD31" s="162">
        <v>0</v>
      </c>
      <c r="AE31" s="162">
        <v>0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0</v>
      </c>
      <c r="AO31" s="162">
        <v>0</v>
      </c>
      <c r="AP31" s="162">
        <v>0</v>
      </c>
      <c r="AQ31" s="162">
        <v>0</v>
      </c>
      <c r="AR31" s="162">
        <v>0</v>
      </c>
      <c r="AS31" s="162">
        <v>0</v>
      </c>
      <c r="AT31" s="162">
        <v>0</v>
      </c>
      <c r="AU31" s="162">
        <v>0</v>
      </c>
      <c r="AV31" s="162">
        <v>0</v>
      </c>
      <c r="AW31" s="162">
        <v>0</v>
      </c>
      <c r="AX31" s="162">
        <v>0</v>
      </c>
      <c r="AY31" s="162">
        <v>0</v>
      </c>
      <c r="AZ31" s="162">
        <v>0</v>
      </c>
      <c r="BA31" s="382">
        <v>0</v>
      </c>
      <c r="BB31" s="16"/>
    </row>
    <row r="32" spans="1:54" ht="26.25" customHeight="1">
      <c r="A32" s="206"/>
      <c r="B32" s="207"/>
      <c r="C32" s="208" t="s">
        <v>19</v>
      </c>
      <c r="D32" s="208"/>
      <c r="E32" s="327"/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0</v>
      </c>
      <c r="AO32" s="162">
        <v>0</v>
      </c>
      <c r="AP32" s="162">
        <v>0</v>
      </c>
      <c r="AQ32" s="162">
        <v>0</v>
      </c>
      <c r="AR32" s="162">
        <v>0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0</v>
      </c>
      <c r="BA32" s="382">
        <v>0</v>
      </c>
      <c r="BB32" s="16"/>
    </row>
    <row r="33" spans="1:54" ht="26.25" customHeight="1">
      <c r="A33" s="206"/>
      <c r="B33" s="207"/>
      <c r="C33" s="208" t="s">
        <v>127</v>
      </c>
      <c r="D33" s="208"/>
      <c r="E33" s="327"/>
      <c r="F33" s="162">
        <v>0</v>
      </c>
      <c r="G33" s="162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0</v>
      </c>
      <c r="U33" s="162">
        <v>0</v>
      </c>
      <c r="V33" s="162">
        <v>0</v>
      </c>
      <c r="W33" s="162">
        <v>0</v>
      </c>
      <c r="X33" s="162">
        <v>0</v>
      </c>
      <c r="Y33" s="162">
        <v>0</v>
      </c>
      <c r="Z33" s="162">
        <v>28</v>
      </c>
      <c r="AA33" s="162">
        <v>38</v>
      </c>
      <c r="AB33" s="162">
        <v>39</v>
      </c>
      <c r="AC33" s="162">
        <v>42</v>
      </c>
      <c r="AD33" s="162">
        <v>44</v>
      </c>
      <c r="AE33" s="162">
        <v>48</v>
      </c>
      <c r="AF33" s="162">
        <v>57</v>
      </c>
      <c r="AG33" s="162">
        <v>0</v>
      </c>
      <c r="AH33" s="162">
        <v>1</v>
      </c>
      <c r="AI33" s="162">
        <v>1</v>
      </c>
      <c r="AJ33" s="162">
        <v>5</v>
      </c>
      <c r="AK33" s="162">
        <v>4</v>
      </c>
      <c r="AL33" s="162">
        <v>10</v>
      </c>
      <c r="AM33" s="162">
        <v>13</v>
      </c>
      <c r="AN33" s="162">
        <v>2</v>
      </c>
      <c r="AO33" s="162">
        <v>1</v>
      </c>
      <c r="AP33" s="162">
        <v>2</v>
      </c>
      <c r="AQ33" s="162">
        <v>12</v>
      </c>
      <c r="AR33" s="162">
        <v>13</v>
      </c>
      <c r="AS33" s="162">
        <v>8</v>
      </c>
      <c r="AT33" s="162">
        <v>11</v>
      </c>
      <c r="AU33" s="162">
        <v>26</v>
      </c>
      <c r="AV33" s="162">
        <v>36</v>
      </c>
      <c r="AW33" s="162">
        <v>36</v>
      </c>
      <c r="AX33" s="162">
        <v>25</v>
      </c>
      <c r="AY33" s="162">
        <v>27</v>
      </c>
      <c r="AZ33" s="162">
        <v>30</v>
      </c>
      <c r="BA33" s="382">
        <v>33</v>
      </c>
      <c r="BB33" s="16"/>
    </row>
    <row r="34" spans="1:54" ht="26.25" customHeight="1">
      <c r="A34" s="206"/>
      <c r="B34" s="207"/>
      <c r="C34" s="208" t="s">
        <v>128</v>
      </c>
      <c r="D34" s="208"/>
      <c r="E34" s="327"/>
      <c r="F34" s="91">
        <v>1</v>
      </c>
      <c r="G34" s="91">
        <v>9</v>
      </c>
      <c r="H34" s="91">
        <v>6</v>
      </c>
      <c r="I34" s="91">
        <v>5</v>
      </c>
      <c r="J34" s="91">
        <v>6</v>
      </c>
      <c r="K34" s="91">
        <v>1</v>
      </c>
      <c r="L34" s="91">
        <v>6</v>
      </c>
      <c r="M34" s="91">
        <v>1</v>
      </c>
      <c r="N34" s="91">
        <v>6</v>
      </c>
      <c r="O34" s="91">
        <v>6</v>
      </c>
      <c r="P34" s="91">
        <v>7</v>
      </c>
      <c r="Q34" s="91">
        <v>2</v>
      </c>
      <c r="R34" s="91">
        <v>1</v>
      </c>
      <c r="S34" s="91">
        <v>2</v>
      </c>
      <c r="T34" s="91">
        <v>5</v>
      </c>
      <c r="U34" s="91">
        <v>2</v>
      </c>
      <c r="V34" s="91">
        <v>0</v>
      </c>
      <c r="W34" s="91">
        <v>2</v>
      </c>
      <c r="X34" s="91">
        <v>0</v>
      </c>
      <c r="Y34" s="91">
        <v>2</v>
      </c>
      <c r="Z34" s="91">
        <v>9</v>
      </c>
      <c r="AA34" s="91">
        <v>15</v>
      </c>
      <c r="AB34" s="91">
        <v>20</v>
      </c>
      <c r="AC34" s="91">
        <v>26</v>
      </c>
      <c r="AD34" s="91">
        <v>22</v>
      </c>
      <c r="AE34" s="91">
        <v>29</v>
      </c>
      <c r="AF34" s="91">
        <v>18</v>
      </c>
      <c r="AG34" s="91">
        <v>1</v>
      </c>
      <c r="AH34" s="91">
        <v>2</v>
      </c>
      <c r="AI34" s="91">
        <v>0</v>
      </c>
      <c r="AJ34" s="91">
        <v>2</v>
      </c>
      <c r="AK34" s="91">
        <v>4</v>
      </c>
      <c r="AL34" s="91">
        <v>6</v>
      </c>
      <c r="AM34" s="91">
        <v>6</v>
      </c>
      <c r="AN34" s="91">
        <v>2</v>
      </c>
      <c r="AO34" s="91">
        <v>1</v>
      </c>
      <c r="AP34" s="91">
        <v>10</v>
      </c>
      <c r="AQ34" s="91">
        <v>6</v>
      </c>
      <c r="AR34" s="91">
        <v>4</v>
      </c>
      <c r="AS34" s="91">
        <v>4</v>
      </c>
      <c r="AT34" s="91">
        <v>2</v>
      </c>
      <c r="AU34" s="91">
        <v>6</v>
      </c>
      <c r="AV34" s="91">
        <v>12</v>
      </c>
      <c r="AW34" s="91">
        <v>10</v>
      </c>
      <c r="AX34" s="91">
        <v>18</v>
      </c>
      <c r="AY34" s="91">
        <v>14</v>
      </c>
      <c r="AZ34" s="91">
        <v>19</v>
      </c>
      <c r="BA34" s="383">
        <v>10</v>
      </c>
      <c r="BB34" s="16"/>
    </row>
    <row r="35" spans="1:54" ht="26.25" customHeight="1">
      <c r="A35" s="212" t="s">
        <v>129</v>
      </c>
      <c r="B35" s="213"/>
      <c r="C35" s="211"/>
      <c r="D35" s="211"/>
      <c r="E35" s="326">
        <f>SUM(E36:E39)</f>
        <v>0</v>
      </c>
      <c r="F35" s="160">
        <f aca="true" t="shared" si="6" ref="F35:BA35">SUM(F36:F39)</f>
        <v>12</v>
      </c>
      <c r="G35" s="160">
        <f t="shared" si="6"/>
        <v>10</v>
      </c>
      <c r="H35" s="160">
        <f t="shared" si="6"/>
        <v>10</v>
      </c>
      <c r="I35" s="160">
        <f t="shared" si="6"/>
        <v>32</v>
      </c>
      <c r="J35" s="160">
        <f t="shared" si="6"/>
        <v>27</v>
      </c>
      <c r="K35" s="160">
        <f t="shared" si="6"/>
        <v>21</v>
      </c>
      <c r="L35" s="160">
        <f t="shared" si="6"/>
        <v>20</v>
      </c>
      <c r="M35" s="160">
        <f t="shared" si="6"/>
        <v>20</v>
      </c>
      <c r="N35" s="160">
        <f t="shared" si="6"/>
        <v>8</v>
      </c>
      <c r="O35" s="160">
        <f t="shared" si="6"/>
        <v>7</v>
      </c>
      <c r="P35" s="160">
        <f t="shared" si="6"/>
        <v>12</v>
      </c>
      <c r="Q35" s="160">
        <f t="shared" si="6"/>
        <v>22</v>
      </c>
      <c r="R35" s="160">
        <f t="shared" si="6"/>
        <v>10</v>
      </c>
      <c r="S35" s="160">
        <f t="shared" si="6"/>
        <v>10</v>
      </c>
      <c r="T35" s="160">
        <f t="shared" si="6"/>
        <v>8</v>
      </c>
      <c r="U35" s="160">
        <f t="shared" si="6"/>
        <v>15</v>
      </c>
      <c r="V35" s="160">
        <f t="shared" si="6"/>
        <v>21</v>
      </c>
      <c r="W35" s="160">
        <f t="shared" si="6"/>
        <v>14</v>
      </c>
      <c r="X35" s="160">
        <f t="shared" si="6"/>
        <v>10</v>
      </c>
      <c r="Y35" s="160">
        <f t="shared" si="6"/>
        <v>15</v>
      </c>
      <c r="Z35" s="160">
        <f t="shared" si="6"/>
        <v>38</v>
      </c>
      <c r="AA35" s="160">
        <f t="shared" si="6"/>
        <v>63</v>
      </c>
      <c r="AB35" s="160">
        <f t="shared" si="6"/>
        <v>72</v>
      </c>
      <c r="AC35" s="160">
        <f t="shared" si="6"/>
        <v>76</v>
      </c>
      <c r="AD35" s="160">
        <f t="shared" si="6"/>
        <v>73</v>
      </c>
      <c r="AE35" s="160">
        <f t="shared" si="6"/>
        <v>91</v>
      </c>
      <c r="AF35" s="160">
        <f t="shared" si="6"/>
        <v>102</v>
      </c>
      <c r="AG35" s="160">
        <f t="shared" si="6"/>
        <v>6</v>
      </c>
      <c r="AH35" s="160">
        <f t="shared" si="6"/>
        <v>2</v>
      </c>
      <c r="AI35" s="160">
        <f t="shared" si="6"/>
        <v>6</v>
      </c>
      <c r="AJ35" s="160">
        <f t="shared" si="6"/>
        <v>4</v>
      </c>
      <c r="AK35" s="160">
        <f t="shared" si="6"/>
        <v>11</v>
      </c>
      <c r="AL35" s="160">
        <f t="shared" si="6"/>
        <v>14</v>
      </c>
      <c r="AM35" s="160">
        <f t="shared" si="6"/>
        <v>23</v>
      </c>
      <c r="AN35" s="160">
        <f t="shared" si="6"/>
        <v>2</v>
      </c>
      <c r="AO35" s="160">
        <f t="shared" si="6"/>
        <v>12</v>
      </c>
      <c r="AP35" s="160">
        <f t="shared" si="6"/>
        <v>6</v>
      </c>
      <c r="AQ35" s="160">
        <f t="shared" si="6"/>
        <v>22</v>
      </c>
      <c r="AR35" s="160">
        <f t="shared" si="6"/>
        <v>21</v>
      </c>
      <c r="AS35" s="160">
        <f t="shared" si="6"/>
        <v>22</v>
      </c>
      <c r="AT35" s="160">
        <f t="shared" si="6"/>
        <v>40</v>
      </c>
      <c r="AU35" s="160">
        <f t="shared" si="6"/>
        <v>30</v>
      </c>
      <c r="AV35" s="160">
        <f t="shared" si="6"/>
        <v>49</v>
      </c>
      <c r="AW35" s="160">
        <f t="shared" si="6"/>
        <v>60</v>
      </c>
      <c r="AX35" s="160">
        <f t="shared" si="6"/>
        <v>50</v>
      </c>
      <c r="AY35" s="160">
        <f t="shared" si="6"/>
        <v>41</v>
      </c>
      <c r="AZ35" s="160">
        <f t="shared" si="6"/>
        <v>55</v>
      </c>
      <c r="BA35" s="381">
        <f t="shared" si="6"/>
        <v>39</v>
      </c>
      <c r="BB35" s="26"/>
    </row>
    <row r="36" spans="1:54" ht="26.25" customHeight="1">
      <c r="A36" s="206"/>
      <c r="B36" s="207"/>
      <c r="C36" s="208" t="s">
        <v>130</v>
      </c>
      <c r="D36" s="208"/>
      <c r="E36" s="327"/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2">
        <v>0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0</v>
      </c>
      <c r="AZ36" s="162">
        <v>0</v>
      </c>
      <c r="BA36" s="382">
        <v>0</v>
      </c>
      <c r="BB36" s="16"/>
    </row>
    <row r="37" spans="1:54" ht="26.25" customHeight="1">
      <c r="A37" s="206"/>
      <c r="B37" s="207"/>
      <c r="C37" s="208" t="s">
        <v>131</v>
      </c>
      <c r="D37" s="208"/>
      <c r="E37" s="327"/>
      <c r="F37" s="162">
        <v>9</v>
      </c>
      <c r="G37" s="162">
        <v>6</v>
      </c>
      <c r="H37" s="162">
        <v>5</v>
      </c>
      <c r="I37" s="162">
        <v>11</v>
      </c>
      <c r="J37" s="162">
        <v>18</v>
      </c>
      <c r="K37" s="162">
        <v>18</v>
      </c>
      <c r="L37" s="162">
        <v>10</v>
      </c>
      <c r="M37" s="162">
        <v>5</v>
      </c>
      <c r="N37" s="162">
        <v>7</v>
      </c>
      <c r="O37" s="162">
        <v>7</v>
      </c>
      <c r="P37" s="162">
        <v>4</v>
      </c>
      <c r="Q37" s="162">
        <v>6</v>
      </c>
      <c r="R37" s="162">
        <v>1</v>
      </c>
      <c r="S37" s="162">
        <v>3</v>
      </c>
      <c r="T37" s="162">
        <v>2</v>
      </c>
      <c r="U37" s="162">
        <v>0</v>
      </c>
      <c r="V37" s="162">
        <v>19</v>
      </c>
      <c r="W37" s="162">
        <v>14</v>
      </c>
      <c r="X37" s="162">
        <v>9</v>
      </c>
      <c r="Y37" s="162">
        <v>10</v>
      </c>
      <c r="Z37" s="162">
        <v>29</v>
      </c>
      <c r="AA37" s="162">
        <v>57</v>
      </c>
      <c r="AB37" s="162">
        <v>53</v>
      </c>
      <c r="AC37" s="162">
        <v>48</v>
      </c>
      <c r="AD37" s="162">
        <v>45</v>
      </c>
      <c r="AE37" s="162">
        <v>60</v>
      </c>
      <c r="AF37" s="162">
        <v>50</v>
      </c>
      <c r="AG37" s="162">
        <v>6</v>
      </c>
      <c r="AH37" s="162">
        <v>2</v>
      </c>
      <c r="AI37" s="162">
        <v>6</v>
      </c>
      <c r="AJ37" s="162">
        <v>3</v>
      </c>
      <c r="AK37" s="162">
        <v>9</v>
      </c>
      <c r="AL37" s="162">
        <v>12</v>
      </c>
      <c r="AM37" s="162">
        <v>13</v>
      </c>
      <c r="AN37" s="162">
        <v>2</v>
      </c>
      <c r="AO37" s="162">
        <v>11</v>
      </c>
      <c r="AP37" s="162">
        <v>6</v>
      </c>
      <c r="AQ37" s="162">
        <v>15</v>
      </c>
      <c r="AR37" s="162">
        <v>8</v>
      </c>
      <c r="AS37" s="162">
        <v>5</v>
      </c>
      <c r="AT37" s="162">
        <v>7</v>
      </c>
      <c r="AU37" s="162">
        <v>21</v>
      </c>
      <c r="AV37" s="162">
        <v>44</v>
      </c>
      <c r="AW37" s="162">
        <v>41</v>
      </c>
      <c r="AX37" s="162">
        <v>30</v>
      </c>
      <c r="AY37" s="162">
        <v>28</v>
      </c>
      <c r="AZ37" s="162">
        <v>43</v>
      </c>
      <c r="BA37" s="382">
        <v>30</v>
      </c>
      <c r="BB37" s="16"/>
    </row>
    <row r="38" spans="1:54" ht="26.25" customHeight="1">
      <c r="A38" s="206"/>
      <c r="B38" s="207"/>
      <c r="C38" s="208" t="s">
        <v>22</v>
      </c>
      <c r="D38" s="208"/>
      <c r="E38" s="327"/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3</v>
      </c>
      <c r="AA38" s="162">
        <v>1</v>
      </c>
      <c r="AB38" s="162">
        <v>8</v>
      </c>
      <c r="AC38" s="162">
        <v>12</v>
      </c>
      <c r="AD38" s="162">
        <v>14</v>
      </c>
      <c r="AE38" s="162">
        <v>8</v>
      </c>
      <c r="AF38" s="162">
        <v>4</v>
      </c>
      <c r="AG38" s="162">
        <v>0</v>
      </c>
      <c r="AH38" s="162">
        <v>0</v>
      </c>
      <c r="AI38" s="162">
        <v>0</v>
      </c>
      <c r="AJ38" s="162">
        <v>0</v>
      </c>
      <c r="AK38" s="162">
        <v>1</v>
      </c>
      <c r="AL38" s="162">
        <v>0</v>
      </c>
      <c r="AM38" s="162">
        <v>0</v>
      </c>
      <c r="AN38" s="162">
        <v>0</v>
      </c>
      <c r="AO38" s="162">
        <v>0</v>
      </c>
      <c r="AP38" s="162">
        <v>0</v>
      </c>
      <c r="AQ38" s="162">
        <v>2</v>
      </c>
      <c r="AR38" s="162">
        <v>8</v>
      </c>
      <c r="AS38" s="162">
        <v>4</v>
      </c>
      <c r="AT38" s="162">
        <v>3</v>
      </c>
      <c r="AU38" s="162">
        <v>3</v>
      </c>
      <c r="AV38" s="162">
        <v>1</v>
      </c>
      <c r="AW38" s="162">
        <v>8</v>
      </c>
      <c r="AX38" s="162">
        <v>10</v>
      </c>
      <c r="AY38" s="162">
        <v>5</v>
      </c>
      <c r="AZ38" s="162">
        <v>4</v>
      </c>
      <c r="BA38" s="382">
        <v>1</v>
      </c>
      <c r="BB38" s="16"/>
    </row>
    <row r="39" spans="1:54" ht="26.25" customHeight="1">
      <c r="A39" s="206"/>
      <c r="B39" s="207"/>
      <c r="C39" s="208" t="s">
        <v>28</v>
      </c>
      <c r="D39" s="208"/>
      <c r="E39" s="327"/>
      <c r="F39" s="91">
        <v>3</v>
      </c>
      <c r="G39" s="91">
        <v>4</v>
      </c>
      <c r="H39" s="91">
        <v>5</v>
      </c>
      <c r="I39" s="91">
        <v>21</v>
      </c>
      <c r="J39" s="91">
        <v>9</v>
      </c>
      <c r="K39" s="91">
        <v>3</v>
      </c>
      <c r="L39" s="91">
        <v>10</v>
      </c>
      <c r="M39" s="91">
        <v>15</v>
      </c>
      <c r="N39" s="91">
        <v>1</v>
      </c>
      <c r="O39" s="91">
        <v>0</v>
      </c>
      <c r="P39" s="91">
        <v>8</v>
      </c>
      <c r="Q39" s="91">
        <v>16</v>
      </c>
      <c r="R39" s="91">
        <v>9</v>
      </c>
      <c r="S39" s="91">
        <v>7</v>
      </c>
      <c r="T39" s="91">
        <v>6</v>
      </c>
      <c r="U39" s="91">
        <v>15</v>
      </c>
      <c r="V39" s="91">
        <v>2</v>
      </c>
      <c r="W39" s="91">
        <v>0</v>
      </c>
      <c r="X39" s="91">
        <v>1</v>
      </c>
      <c r="Y39" s="91">
        <v>5</v>
      </c>
      <c r="Z39" s="91">
        <v>6</v>
      </c>
      <c r="AA39" s="91">
        <v>5</v>
      </c>
      <c r="AB39" s="91">
        <v>11</v>
      </c>
      <c r="AC39" s="91">
        <v>16</v>
      </c>
      <c r="AD39" s="91">
        <v>14</v>
      </c>
      <c r="AE39" s="91">
        <v>23</v>
      </c>
      <c r="AF39" s="91">
        <v>48</v>
      </c>
      <c r="AG39" s="91">
        <v>0</v>
      </c>
      <c r="AH39" s="91">
        <v>0</v>
      </c>
      <c r="AI39" s="91">
        <v>0</v>
      </c>
      <c r="AJ39" s="91">
        <v>1</v>
      </c>
      <c r="AK39" s="91">
        <v>1</v>
      </c>
      <c r="AL39" s="91">
        <v>2</v>
      </c>
      <c r="AM39" s="91">
        <v>10</v>
      </c>
      <c r="AN39" s="91">
        <v>0</v>
      </c>
      <c r="AO39" s="91">
        <v>1</v>
      </c>
      <c r="AP39" s="91">
        <v>0</v>
      </c>
      <c r="AQ39" s="91">
        <v>5</v>
      </c>
      <c r="AR39" s="91">
        <v>5</v>
      </c>
      <c r="AS39" s="91">
        <v>13</v>
      </c>
      <c r="AT39" s="91">
        <v>30</v>
      </c>
      <c r="AU39" s="91">
        <v>6</v>
      </c>
      <c r="AV39" s="91">
        <v>4</v>
      </c>
      <c r="AW39" s="91">
        <v>11</v>
      </c>
      <c r="AX39" s="91">
        <v>10</v>
      </c>
      <c r="AY39" s="91">
        <v>8</v>
      </c>
      <c r="AZ39" s="91">
        <v>8</v>
      </c>
      <c r="BA39" s="383">
        <v>8</v>
      </c>
      <c r="BB39" s="16"/>
    </row>
    <row r="40" spans="1:54" ht="26.25" customHeight="1">
      <c r="A40" s="209" t="s">
        <v>132</v>
      </c>
      <c r="B40" s="210"/>
      <c r="C40" s="211"/>
      <c r="D40" s="211"/>
      <c r="E40" s="326">
        <f>SUM(E41:E43)</f>
        <v>0</v>
      </c>
      <c r="F40" s="160">
        <f aca="true" t="shared" si="7" ref="F40:BA40">SUM(F41:F43)</f>
        <v>12</v>
      </c>
      <c r="G40" s="160">
        <f t="shared" si="7"/>
        <v>8</v>
      </c>
      <c r="H40" s="160">
        <f t="shared" si="7"/>
        <v>13</v>
      </c>
      <c r="I40" s="160">
        <f t="shared" si="7"/>
        <v>21</v>
      </c>
      <c r="J40" s="160">
        <f t="shared" si="7"/>
        <v>45</v>
      </c>
      <c r="K40" s="160">
        <f t="shared" si="7"/>
        <v>12</v>
      </c>
      <c r="L40" s="160">
        <f t="shared" si="7"/>
        <v>26</v>
      </c>
      <c r="M40" s="160">
        <f t="shared" si="7"/>
        <v>23</v>
      </c>
      <c r="N40" s="160">
        <f t="shared" si="7"/>
        <v>39</v>
      </c>
      <c r="O40" s="160">
        <f t="shared" si="7"/>
        <v>17</v>
      </c>
      <c r="P40" s="160">
        <f t="shared" si="7"/>
        <v>34</v>
      </c>
      <c r="Q40" s="160">
        <f t="shared" si="7"/>
        <v>38</v>
      </c>
      <c r="R40" s="160">
        <f t="shared" si="7"/>
        <v>2</v>
      </c>
      <c r="S40" s="160">
        <f t="shared" si="7"/>
        <v>1</v>
      </c>
      <c r="T40" s="160">
        <f t="shared" si="7"/>
        <v>3</v>
      </c>
      <c r="U40" s="160">
        <f t="shared" si="7"/>
        <v>1</v>
      </c>
      <c r="V40" s="160">
        <f t="shared" si="7"/>
        <v>16</v>
      </c>
      <c r="W40" s="160">
        <f t="shared" si="7"/>
        <v>2</v>
      </c>
      <c r="X40" s="160">
        <f t="shared" si="7"/>
        <v>2</v>
      </c>
      <c r="Y40" s="160">
        <f t="shared" si="7"/>
        <v>5</v>
      </c>
      <c r="Z40" s="160">
        <f t="shared" si="7"/>
        <v>26</v>
      </c>
      <c r="AA40" s="160">
        <f t="shared" si="7"/>
        <v>23</v>
      </c>
      <c r="AB40" s="160">
        <f t="shared" si="7"/>
        <v>50</v>
      </c>
      <c r="AC40" s="160">
        <f t="shared" si="7"/>
        <v>59</v>
      </c>
      <c r="AD40" s="160">
        <f t="shared" si="7"/>
        <v>79</v>
      </c>
      <c r="AE40" s="160">
        <f t="shared" si="7"/>
        <v>73</v>
      </c>
      <c r="AF40" s="160">
        <f t="shared" si="7"/>
        <v>48</v>
      </c>
      <c r="AG40" s="160">
        <f t="shared" si="7"/>
        <v>1</v>
      </c>
      <c r="AH40" s="160">
        <f t="shared" si="7"/>
        <v>1</v>
      </c>
      <c r="AI40" s="160">
        <f t="shared" si="7"/>
        <v>0</v>
      </c>
      <c r="AJ40" s="160">
        <f t="shared" si="7"/>
        <v>4</v>
      </c>
      <c r="AK40" s="160">
        <f t="shared" si="7"/>
        <v>6</v>
      </c>
      <c r="AL40" s="160">
        <f t="shared" si="7"/>
        <v>13</v>
      </c>
      <c r="AM40" s="160">
        <f t="shared" si="7"/>
        <v>8</v>
      </c>
      <c r="AN40" s="160">
        <f t="shared" si="7"/>
        <v>4</v>
      </c>
      <c r="AO40" s="160">
        <f t="shared" si="7"/>
        <v>4</v>
      </c>
      <c r="AP40" s="160">
        <f t="shared" si="7"/>
        <v>7</v>
      </c>
      <c r="AQ40" s="160">
        <f t="shared" si="7"/>
        <v>10</v>
      </c>
      <c r="AR40" s="160">
        <f t="shared" si="7"/>
        <v>26</v>
      </c>
      <c r="AS40" s="160">
        <f t="shared" si="7"/>
        <v>27</v>
      </c>
      <c r="AT40" s="160">
        <f t="shared" si="7"/>
        <v>14</v>
      </c>
      <c r="AU40" s="160">
        <f t="shared" si="7"/>
        <v>21</v>
      </c>
      <c r="AV40" s="160">
        <f t="shared" si="7"/>
        <v>18</v>
      </c>
      <c r="AW40" s="160">
        <f t="shared" si="7"/>
        <v>43</v>
      </c>
      <c r="AX40" s="160">
        <f t="shared" si="7"/>
        <v>45</v>
      </c>
      <c r="AY40" s="160">
        <f t="shared" si="7"/>
        <v>47</v>
      </c>
      <c r="AZ40" s="160">
        <f t="shared" si="7"/>
        <v>33</v>
      </c>
      <c r="BA40" s="381">
        <f t="shared" si="7"/>
        <v>26</v>
      </c>
      <c r="BB40" s="26"/>
    </row>
    <row r="41" spans="1:54" ht="26.25" customHeight="1">
      <c r="A41" s="206"/>
      <c r="B41" s="207"/>
      <c r="C41" s="208" t="s">
        <v>23</v>
      </c>
      <c r="D41" s="208"/>
      <c r="E41" s="327"/>
      <c r="F41" s="162">
        <v>5</v>
      </c>
      <c r="G41" s="162">
        <v>6</v>
      </c>
      <c r="H41" s="162">
        <v>7</v>
      </c>
      <c r="I41" s="162">
        <v>9</v>
      </c>
      <c r="J41" s="162">
        <v>18</v>
      </c>
      <c r="K41" s="162">
        <v>7</v>
      </c>
      <c r="L41" s="162">
        <v>12</v>
      </c>
      <c r="M41" s="162">
        <v>7</v>
      </c>
      <c r="N41" s="162">
        <v>14</v>
      </c>
      <c r="O41" s="162">
        <v>13</v>
      </c>
      <c r="P41" s="162">
        <v>18</v>
      </c>
      <c r="Q41" s="162">
        <v>13</v>
      </c>
      <c r="R41" s="162">
        <v>1</v>
      </c>
      <c r="S41" s="162">
        <v>0</v>
      </c>
      <c r="T41" s="162">
        <v>0</v>
      </c>
      <c r="U41" s="162">
        <v>0</v>
      </c>
      <c r="V41" s="162">
        <v>8</v>
      </c>
      <c r="W41" s="162">
        <v>0</v>
      </c>
      <c r="X41" s="162">
        <v>1</v>
      </c>
      <c r="Y41" s="162">
        <v>3</v>
      </c>
      <c r="Z41" s="162">
        <v>21</v>
      </c>
      <c r="AA41" s="162">
        <v>19</v>
      </c>
      <c r="AB41" s="162">
        <v>39</v>
      </c>
      <c r="AC41" s="162">
        <v>48</v>
      </c>
      <c r="AD41" s="162">
        <v>55</v>
      </c>
      <c r="AE41" s="162">
        <v>55</v>
      </c>
      <c r="AF41" s="162">
        <v>39</v>
      </c>
      <c r="AG41" s="162">
        <v>1</v>
      </c>
      <c r="AH41" s="162">
        <v>1</v>
      </c>
      <c r="AI41" s="162">
        <v>0</v>
      </c>
      <c r="AJ41" s="162">
        <v>4</v>
      </c>
      <c r="AK41" s="162">
        <v>6</v>
      </c>
      <c r="AL41" s="162">
        <v>11</v>
      </c>
      <c r="AM41" s="162">
        <v>8</v>
      </c>
      <c r="AN41" s="162">
        <v>3</v>
      </c>
      <c r="AO41" s="162">
        <v>4</v>
      </c>
      <c r="AP41" s="162">
        <v>7</v>
      </c>
      <c r="AQ41" s="162">
        <v>5</v>
      </c>
      <c r="AR41" s="162">
        <v>13</v>
      </c>
      <c r="AS41" s="162">
        <v>16</v>
      </c>
      <c r="AT41" s="162">
        <v>8</v>
      </c>
      <c r="AU41" s="162">
        <v>17</v>
      </c>
      <c r="AV41" s="162">
        <v>14</v>
      </c>
      <c r="AW41" s="162">
        <v>32</v>
      </c>
      <c r="AX41" s="162">
        <v>39</v>
      </c>
      <c r="AY41" s="162">
        <v>36</v>
      </c>
      <c r="AZ41" s="162">
        <v>28</v>
      </c>
      <c r="BA41" s="382">
        <v>23</v>
      </c>
      <c r="BB41" s="16"/>
    </row>
    <row r="42" spans="1:54" ht="26.25" customHeight="1">
      <c r="A42" s="206"/>
      <c r="B42" s="207"/>
      <c r="C42" s="208" t="s">
        <v>24</v>
      </c>
      <c r="D42" s="208"/>
      <c r="E42" s="327"/>
      <c r="F42" s="162">
        <v>7</v>
      </c>
      <c r="G42" s="162">
        <v>2</v>
      </c>
      <c r="H42" s="162">
        <v>6</v>
      </c>
      <c r="I42" s="162">
        <v>12</v>
      </c>
      <c r="J42" s="162">
        <v>27</v>
      </c>
      <c r="K42" s="162">
        <v>5</v>
      </c>
      <c r="L42" s="162">
        <v>14</v>
      </c>
      <c r="M42" s="162">
        <v>16</v>
      </c>
      <c r="N42" s="162">
        <v>25</v>
      </c>
      <c r="O42" s="162">
        <v>4</v>
      </c>
      <c r="P42" s="162">
        <v>16</v>
      </c>
      <c r="Q42" s="162">
        <v>25</v>
      </c>
      <c r="R42" s="162">
        <v>1</v>
      </c>
      <c r="S42" s="162">
        <v>1</v>
      </c>
      <c r="T42" s="162">
        <v>3</v>
      </c>
      <c r="U42" s="162">
        <v>1</v>
      </c>
      <c r="V42" s="162">
        <v>8</v>
      </c>
      <c r="W42" s="162">
        <v>2</v>
      </c>
      <c r="X42" s="162">
        <v>1</v>
      </c>
      <c r="Y42" s="162">
        <v>2</v>
      </c>
      <c r="Z42" s="162">
        <v>0</v>
      </c>
      <c r="AA42" s="162">
        <v>0</v>
      </c>
      <c r="AB42" s="162">
        <v>0</v>
      </c>
      <c r="AC42" s="162">
        <v>0</v>
      </c>
      <c r="AD42" s="162">
        <v>0</v>
      </c>
      <c r="AE42" s="162">
        <v>0</v>
      </c>
      <c r="AF42" s="162">
        <v>0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0</v>
      </c>
      <c r="AQ42" s="162">
        <v>0</v>
      </c>
      <c r="AR42" s="162">
        <v>0</v>
      </c>
      <c r="AS42" s="162">
        <v>0</v>
      </c>
      <c r="AT42" s="162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382">
        <v>0</v>
      </c>
      <c r="BB42" s="16"/>
    </row>
    <row r="43" spans="1:54" ht="26.25" customHeight="1">
      <c r="A43" s="206"/>
      <c r="B43" s="207"/>
      <c r="C43" s="208" t="s">
        <v>25</v>
      </c>
      <c r="D43" s="208"/>
      <c r="E43" s="327"/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5</v>
      </c>
      <c r="AA43" s="91">
        <v>4</v>
      </c>
      <c r="AB43" s="91">
        <v>11</v>
      </c>
      <c r="AC43" s="91">
        <v>11</v>
      </c>
      <c r="AD43" s="91">
        <v>24</v>
      </c>
      <c r="AE43" s="91">
        <v>18</v>
      </c>
      <c r="AF43" s="91">
        <v>9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2</v>
      </c>
      <c r="AM43" s="91">
        <v>0</v>
      </c>
      <c r="AN43" s="91">
        <v>1</v>
      </c>
      <c r="AO43" s="91">
        <v>0</v>
      </c>
      <c r="AP43" s="91">
        <v>0</v>
      </c>
      <c r="AQ43" s="91">
        <v>5</v>
      </c>
      <c r="AR43" s="91">
        <v>13</v>
      </c>
      <c r="AS43" s="91">
        <v>11</v>
      </c>
      <c r="AT43" s="91">
        <v>6</v>
      </c>
      <c r="AU43" s="91">
        <v>4</v>
      </c>
      <c r="AV43" s="91">
        <v>4</v>
      </c>
      <c r="AW43" s="91">
        <v>11</v>
      </c>
      <c r="AX43" s="91">
        <v>6</v>
      </c>
      <c r="AY43" s="91">
        <v>11</v>
      </c>
      <c r="AZ43" s="91">
        <v>5</v>
      </c>
      <c r="BA43" s="383">
        <v>3</v>
      </c>
      <c r="BB43" s="16"/>
    </row>
    <row r="44" spans="1:54" ht="26.25" customHeight="1">
      <c r="A44" s="214" t="s">
        <v>133</v>
      </c>
      <c r="B44" s="215"/>
      <c r="C44" s="216"/>
      <c r="D44" s="328"/>
      <c r="E44" s="329">
        <f>SUM(E45:E47)</f>
        <v>0</v>
      </c>
      <c r="F44" s="160">
        <f aca="true" t="shared" si="8" ref="F44:BA44">SUM(F45:F47)</f>
        <v>4</v>
      </c>
      <c r="G44" s="160">
        <f t="shared" si="8"/>
        <v>2</v>
      </c>
      <c r="H44" s="160">
        <f t="shared" si="8"/>
        <v>2</v>
      </c>
      <c r="I44" s="160">
        <f t="shared" si="8"/>
        <v>2</v>
      </c>
      <c r="J44" s="160">
        <f t="shared" si="8"/>
        <v>4</v>
      </c>
      <c r="K44" s="160">
        <f t="shared" si="8"/>
        <v>2</v>
      </c>
      <c r="L44" s="160">
        <f t="shared" si="8"/>
        <v>2</v>
      </c>
      <c r="M44" s="160">
        <f t="shared" si="8"/>
        <v>3</v>
      </c>
      <c r="N44" s="160">
        <f t="shared" si="8"/>
        <v>7</v>
      </c>
      <c r="O44" s="160">
        <f t="shared" si="8"/>
        <v>4</v>
      </c>
      <c r="P44" s="160">
        <f t="shared" si="8"/>
        <v>4</v>
      </c>
      <c r="Q44" s="160">
        <f t="shared" si="8"/>
        <v>5</v>
      </c>
      <c r="R44" s="160">
        <f t="shared" si="8"/>
        <v>0</v>
      </c>
      <c r="S44" s="160">
        <f t="shared" si="8"/>
        <v>0</v>
      </c>
      <c r="T44" s="160">
        <f t="shared" si="8"/>
        <v>0</v>
      </c>
      <c r="U44" s="160">
        <f t="shared" si="8"/>
        <v>0</v>
      </c>
      <c r="V44" s="160">
        <f t="shared" si="8"/>
        <v>1</v>
      </c>
      <c r="W44" s="160">
        <f t="shared" si="8"/>
        <v>0</v>
      </c>
      <c r="X44" s="160">
        <f t="shared" si="8"/>
        <v>0</v>
      </c>
      <c r="Y44" s="160">
        <f t="shared" si="8"/>
        <v>0</v>
      </c>
      <c r="Z44" s="160">
        <f t="shared" si="8"/>
        <v>32</v>
      </c>
      <c r="AA44" s="160">
        <f t="shared" si="8"/>
        <v>21</v>
      </c>
      <c r="AB44" s="160">
        <f t="shared" si="8"/>
        <v>34</v>
      </c>
      <c r="AC44" s="160">
        <f t="shared" si="8"/>
        <v>42</v>
      </c>
      <c r="AD44" s="160">
        <f t="shared" si="8"/>
        <v>58</v>
      </c>
      <c r="AE44" s="160">
        <f t="shared" si="8"/>
        <v>68</v>
      </c>
      <c r="AF44" s="160">
        <f t="shared" si="8"/>
        <v>52</v>
      </c>
      <c r="AG44" s="160">
        <f t="shared" si="8"/>
        <v>1</v>
      </c>
      <c r="AH44" s="160">
        <f t="shared" si="8"/>
        <v>1</v>
      </c>
      <c r="AI44" s="160">
        <f t="shared" si="8"/>
        <v>5</v>
      </c>
      <c r="AJ44" s="160">
        <f t="shared" si="8"/>
        <v>5</v>
      </c>
      <c r="AK44" s="160">
        <f t="shared" si="8"/>
        <v>9</v>
      </c>
      <c r="AL44" s="160">
        <f t="shared" si="8"/>
        <v>12</v>
      </c>
      <c r="AM44" s="160">
        <f t="shared" si="8"/>
        <v>19</v>
      </c>
      <c r="AN44" s="160">
        <f t="shared" si="8"/>
        <v>8</v>
      </c>
      <c r="AO44" s="160">
        <f t="shared" si="8"/>
        <v>3</v>
      </c>
      <c r="AP44" s="160">
        <f t="shared" si="8"/>
        <v>4</v>
      </c>
      <c r="AQ44" s="160">
        <f t="shared" si="8"/>
        <v>9</v>
      </c>
      <c r="AR44" s="160">
        <f t="shared" si="8"/>
        <v>17</v>
      </c>
      <c r="AS44" s="160">
        <f t="shared" si="8"/>
        <v>28</v>
      </c>
      <c r="AT44" s="160">
        <f t="shared" si="8"/>
        <v>21</v>
      </c>
      <c r="AU44" s="160">
        <f t="shared" si="8"/>
        <v>23</v>
      </c>
      <c r="AV44" s="160">
        <f t="shared" si="8"/>
        <v>17</v>
      </c>
      <c r="AW44" s="160">
        <f t="shared" si="8"/>
        <v>25</v>
      </c>
      <c r="AX44" s="160">
        <f t="shared" si="8"/>
        <v>28</v>
      </c>
      <c r="AY44" s="160">
        <f t="shared" si="8"/>
        <v>32</v>
      </c>
      <c r="AZ44" s="160">
        <f t="shared" si="8"/>
        <v>28</v>
      </c>
      <c r="BA44" s="381">
        <f t="shared" si="8"/>
        <v>12</v>
      </c>
      <c r="BB44" s="26"/>
    </row>
    <row r="45" spans="1:54" ht="26.25" customHeight="1">
      <c r="A45" s="206"/>
      <c r="B45" s="217"/>
      <c r="C45" s="208" t="s">
        <v>26</v>
      </c>
      <c r="D45" s="330"/>
      <c r="E45" s="331"/>
      <c r="F45" s="162">
        <v>4</v>
      </c>
      <c r="G45" s="162">
        <v>2</v>
      </c>
      <c r="H45" s="162">
        <v>2</v>
      </c>
      <c r="I45" s="162">
        <v>2</v>
      </c>
      <c r="J45" s="162">
        <v>4</v>
      </c>
      <c r="K45" s="162">
        <v>2</v>
      </c>
      <c r="L45" s="162">
        <v>2</v>
      </c>
      <c r="M45" s="162">
        <v>3</v>
      </c>
      <c r="N45" s="162">
        <v>7</v>
      </c>
      <c r="O45" s="162">
        <v>4</v>
      </c>
      <c r="P45" s="162">
        <v>4</v>
      </c>
      <c r="Q45" s="162">
        <v>5</v>
      </c>
      <c r="R45" s="162">
        <v>0</v>
      </c>
      <c r="S45" s="162">
        <v>0</v>
      </c>
      <c r="T45" s="162">
        <v>0</v>
      </c>
      <c r="U45" s="162">
        <v>0</v>
      </c>
      <c r="V45" s="162">
        <v>1</v>
      </c>
      <c r="W45" s="162">
        <v>0</v>
      </c>
      <c r="X45" s="162">
        <v>0</v>
      </c>
      <c r="Y45" s="162">
        <v>0</v>
      </c>
      <c r="Z45" s="162">
        <v>1</v>
      </c>
      <c r="AA45" s="162">
        <v>0</v>
      </c>
      <c r="AB45" s="162">
        <v>2</v>
      </c>
      <c r="AC45" s="162">
        <v>3</v>
      </c>
      <c r="AD45" s="162">
        <v>5</v>
      </c>
      <c r="AE45" s="162">
        <v>3</v>
      </c>
      <c r="AF45" s="162">
        <v>8</v>
      </c>
      <c r="AG45" s="162">
        <v>0</v>
      </c>
      <c r="AH45" s="162">
        <v>0</v>
      </c>
      <c r="AI45" s="162">
        <v>0</v>
      </c>
      <c r="AJ45" s="162">
        <v>0</v>
      </c>
      <c r="AK45" s="162">
        <v>1</v>
      </c>
      <c r="AL45" s="162">
        <v>0</v>
      </c>
      <c r="AM45" s="162">
        <v>5</v>
      </c>
      <c r="AN45" s="162">
        <v>1</v>
      </c>
      <c r="AO45" s="162">
        <v>0</v>
      </c>
      <c r="AP45" s="162">
        <v>1</v>
      </c>
      <c r="AQ45" s="162">
        <v>0</v>
      </c>
      <c r="AR45" s="162">
        <v>0</v>
      </c>
      <c r="AS45" s="162">
        <v>1</v>
      </c>
      <c r="AT45" s="162">
        <v>0</v>
      </c>
      <c r="AU45" s="162">
        <v>0</v>
      </c>
      <c r="AV45" s="162">
        <v>0</v>
      </c>
      <c r="AW45" s="162">
        <v>1</v>
      </c>
      <c r="AX45" s="162">
        <v>3</v>
      </c>
      <c r="AY45" s="162">
        <v>4</v>
      </c>
      <c r="AZ45" s="162">
        <v>2</v>
      </c>
      <c r="BA45" s="382">
        <v>3</v>
      </c>
      <c r="BB45" s="26"/>
    </row>
    <row r="46" spans="1:54" ht="26.25" customHeight="1">
      <c r="A46" s="218"/>
      <c r="B46" s="219"/>
      <c r="C46" s="208" t="s">
        <v>27</v>
      </c>
      <c r="D46" s="332"/>
      <c r="E46" s="331"/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0</v>
      </c>
      <c r="Y46" s="162">
        <v>0</v>
      </c>
      <c r="Z46" s="162">
        <v>17</v>
      </c>
      <c r="AA46" s="162">
        <v>14</v>
      </c>
      <c r="AB46" s="162">
        <v>16</v>
      </c>
      <c r="AC46" s="162">
        <v>28</v>
      </c>
      <c r="AD46" s="162">
        <v>36</v>
      </c>
      <c r="AE46" s="162">
        <v>48</v>
      </c>
      <c r="AF46" s="162">
        <v>36</v>
      </c>
      <c r="AG46" s="162">
        <v>0</v>
      </c>
      <c r="AH46" s="162">
        <v>0</v>
      </c>
      <c r="AI46" s="162">
        <v>1</v>
      </c>
      <c r="AJ46" s="162">
        <v>2</v>
      </c>
      <c r="AK46" s="162">
        <v>5</v>
      </c>
      <c r="AL46" s="162">
        <v>7</v>
      </c>
      <c r="AM46" s="162">
        <v>10</v>
      </c>
      <c r="AN46" s="162">
        <v>2</v>
      </c>
      <c r="AO46" s="162">
        <v>2</v>
      </c>
      <c r="AP46" s="162">
        <v>3</v>
      </c>
      <c r="AQ46" s="162">
        <v>9</v>
      </c>
      <c r="AR46" s="162">
        <v>17</v>
      </c>
      <c r="AS46" s="162">
        <v>25</v>
      </c>
      <c r="AT46" s="162">
        <v>20</v>
      </c>
      <c r="AU46" s="162">
        <v>15</v>
      </c>
      <c r="AV46" s="162">
        <v>12</v>
      </c>
      <c r="AW46" s="162">
        <v>12</v>
      </c>
      <c r="AX46" s="162">
        <v>17</v>
      </c>
      <c r="AY46" s="162">
        <v>14</v>
      </c>
      <c r="AZ46" s="162">
        <v>16</v>
      </c>
      <c r="BA46" s="382">
        <v>6</v>
      </c>
      <c r="BB46" s="26"/>
    </row>
    <row r="47" spans="1:54" ht="26.25" customHeight="1">
      <c r="A47" s="220"/>
      <c r="B47" s="221"/>
      <c r="C47" s="222" t="s">
        <v>134</v>
      </c>
      <c r="D47" s="333"/>
      <c r="E47" s="334"/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14</v>
      </c>
      <c r="AA47" s="91">
        <v>7</v>
      </c>
      <c r="AB47" s="91">
        <v>16</v>
      </c>
      <c r="AC47" s="91">
        <v>11</v>
      </c>
      <c r="AD47" s="91">
        <v>17</v>
      </c>
      <c r="AE47" s="91">
        <v>17</v>
      </c>
      <c r="AF47" s="91">
        <v>8</v>
      </c>
      <c r="AG47" s="91">
        <v>1</v>
      </c>
      <c r="AH47" s="91">
        <v>1</v>
      </c>
      <c r="AI47" s="91">
        <v>4</v>
      </c>
      <c r="AJ47" s="91">
        <v>3</v>
      </c>
      <c r="AK47" s="91">
        <v>3</v>
      </c>
      <c r="AL47" s="91">
        <v>5</v>
      </c>
      <c r="AM47" s="91">
        <v>4</v>
      </c>
      <c r="AN47" s="91">
        <v>5</v>
      </c>
      <c r="AO47" s="91">
        <v>1</v>
      </c>
      <c r="AP47" s="91">
        <v>0</v>
      </c>
      <c r="AQ47" s="91">
        <v>0</v>
      </c>
      <c r="AR47" s="91">
        <v>0</v>
      </c>
      <c r="AS47" s="91">
        <v>2</v>
      </c>
      <c r="AT47" s="91">
        <v>1</v>
      </c>
      <c r="AU47" s="91">
        <v>8</v>
      </c>
      <c r="AV47" s="91">
        <v>5</v>
      </c>
      <c r="AW47" s="91">
        <v>12</v>
      </c>
      <c r="AX47" s="91">
        <v>8</v>
      </c>
      <c r="AY47" s="91">
        <v>14</v>
      </c>
      <c r="AZ47" s="91">
        <v>10</v>
      </c>
      <c r="BA47" s="383">
        <v>3</v>
      </c>
      <c r="BB47" s="26"/>
    </row>
    <row r="48" spans="1:54" ht="26.25" customHeight="1">
      <c r="A48" s="209" t="s">
        <v>135</v>
      </c>
      <c r="B48" s="223"/>
      <c r="C48" s="211"/>
      <c r="D48" s="211"/>
      <c r="E48" s="326">
        <f>SUM(E49:E51)</f>
        <v>0</v>
      </c>
      <c r="F48" s="160">
        <f aca="true" t="shared" si="9" ref="F48:BA48">SUM(F49:F51)</f>
        <v>0</v>
      </c>
      <c r="G48" s="160">
        <f t="shared" si="9"/>
        <v>0</v>
      </c>
      <c r="H48" s="160">
        <f t="shared" si="9"/>
        <v>0</v>
      </c>
      <c r="I48" s="160">
        <f t="shared" si="9"/>
        <v>1</v>
      </c>
      <c r="J48" s="160">
        <f t="shared" si="9"/>
        <v>0</v>
      </c>
      <c r="K48" s="160">
        <f t="shared" si="9"/>
        <v>0</v>
      </c>
      <c r="L48" s="160">
        <f t="shared" si="9"/>
        <v>2</v>
      </c>
      <c r="M48" s="160">
        <f t="shared" si="9"/>
        <v>3</v>
      </c>
      <c r="N48" s="160">
        <f t="shared" si="9"/>
        <v>0</v>
      </c>
      <c r="O48" s="160">
        <f t="shared" si="9"/>
        <v>0</v>
      </c>
      <c r="P48" s="160">
        <f t="shared" si="9"/>
        <v>2</v>
      </c>
      <c r="Q48" s="160">
        <f t="shared" si="9"/>
        <v>4</v>
      </c>
      <c r="R48" s="160">
        <f t="shared" si="9"/>
        <v>0</v>
      </c>
      <c r="S48" s="160">
        <f t="shared" si="9"/>
        <v>0</v>
      </c>
      <c r="T48" s="160">
        <f t="shared" si="9"/>
        <v>0</v>
      </c>
      <c r="U48" s="160">
        <f t="shared" si="9"/>
        <v>0</v>
      </c>
      <c r="V48" s="160">
        <f t="shared" si="9"/>
        <v>0</v>
      </c>
      <c r="W48" s="160">
        <f t="shared" si="9"/>
        <v>0</v>
      </c>
      <c r="X48" s="160">
        <f t="shared" si="9"/>
        <v>0</v>
      </c>
      <c r="Y48" s="160">
        <f t="shared" si="9"/>
        <v>0</v>
      </c>
      <c r="Z48" s="160">
        <f t="shared" si="9"/>
        <v>15</v>
      </c>
      <c r="AA48" s="160">
        <f t="shared" si="9"/>
        <v>13</v>
      </c>
      <c r="AB48" s="160">
        <f t="shared" si="9"/>
        <v>27</v>
      </c>
      <c r="AC48" s="160">
        <f t="shared" si="9"/>
        <v>45</v>
      </c>
      <c r="AD48" s="160">
        <f t="shared" si="9"/>
        <v>63</v>
      </c>
      <c r="AE48" s="160">
        <f t="shared" si="9"/>
        <v>64</v>
      </c>
      <c r="AF48" s="160">
        <f t="shared" si="9"/>
        <v>40</v>
      </c>
      <c r="AG48" s="160">
        <f t="shared" si="9"/>
        <v>1</v>
      </c>
      <c r="AH48" s="160">
        <f t="shared" si="9"/>
        <v>0</v>
      </c>
      <c r="AI48" s="160">
        <f t="shared" si="9"/>
        <v>0</v>
      </c>
      <c r="AJ48" s="160">
        <f t="shared" si="9"/>
        <v>4</v>
      </c>
      <c r="AK48" s="160">
        <f t="shared" si="9"/>
        <v>8</v>
      </c>
      <c r="AL48" s="160">
        <f t="shared" si="9"/>
        <v>12</v>
      </c>
      <c r="AM48" s="160">
        <f t="shared" si="9"/>
        <v>13</v>
      </c>
      <c r="AN48" s="160">
        <f t="shared" si="9"/>
        <v>3</v>
      </c>
      <c r="AO48" s="160">
        <f t="shared" si="9"/>
        <v>1</v>
      </c>
      <c r="AP48" s="160">
        <f t="shared" si="9"/>
        <v>5</v>
      </c>
      <c r="AQ48" s="160">
        <f t="shared" si="9"/>
        <v>9</v>
      </c>
      <c r="AR48" s="160">
        <f t="shared" si="9"/>
        <v>15</v>
      </c>
      <c r="AS48" s="160">
        <f t="shared" si="9"/>
        <v>10</v>
      </c>
      <c r="AT48" s="160">
        <f t="shared" si="9"/>
        <v>3</v>
      </c>
      <c r="AU48" s="160">
        <f t="shared" si="9"/>
        <v>11</v>
      </c>
      <c r="AV48" s="160">
        <f t="shared" si="9"/>
        <v>12</v>
      </c>
      <c r="AW48" s="160">
        <f t="shared" si="9"/>
        <v>22</v>
      </c>
      <c r="AX48" s="160">
        <f t="shared" si="9"/>
        <v>32</v>
      </c>
      <c r="AY48" s="160">
        <f t="shared" si="9"/>
        <v>40</v>
      </c>
      <c r="AZ48" s="160">
        <f t="shared" si="9"/>
        <v>42</v>
      </c>
      <c r="BA48" s="381">
        <f t="shared" si="9"/>
        <v>24</v>
      </c>
      <c r="BB48" s="26"/>
    </row>
    <row r="49" spans="1:54" ht="26.25" customHeight="1">
      <c r="A49" s="206"/>
      <c r="B49" s="217"/>
      <c r="C49" s="208" t="s">
        <v>29</v>
      </c>
      <c r="D49" s="208"/>
      <c r="E49" s="327"/>
      <c r="F49" s="162">
        <v>0</v>
      </c>
      <c r="G49" s="162">
        <v>0</v>
      </c>
      <c r="H49" s="162">
        <v>0</v>
      </c>
      <c r="I49" s="162">
        <v>1</v>
      </c>
      <c r="J49" s="162">
        <v>0</v>
      </c>
      <c r="K49" s="162">
        <v>0</v>
      </c>
      <c r="L49" s="162">
        <v>2</v>
      </c>
      <c r="M49" s="162">
        <v>3</v>
      </c>
      <c r="N49" s="162">
        <v>0</v>
      </c>
      <c r="O49" s="162">
        <v>0</v>
      </c>
      <c r="P49" s="162">
        <v>2</v>
      </c>
      <c r="Q49" s="162">
        <v>4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4</v>
      </c>
      <c r="AA49" s="162">
        <v>5</v>
      </c>
      <c r="AB49" s="162">
        <v>6</v>
      </c>
      <c r="AC49" s="162">
        <v>14</v>
      </c>
      <c r="AD49" s="162">
        <v>21</v>
      </c>
      <c r="AE49" s="162">
        <v>21</v>
      </c>
      <c r="AF49" s="162">
        <v>13</v>
      </c>
      <c r="AG49" s="162">
        <v>0</v>
      </c>
      <c r="AH49" s="162">
        <v>0</v>
      </c>
      <c r="AI49" s="162">
        <v>0</v>
      </c>
      <c r="AJ49" s="162">
        <v>3</v>
      </c>
      <c r="AK49" s="162">
        <v>2</v>
      </c>
      <c r="AL49" s="162">
        <v>7</v>
      </c>
      <c r="AM49" s="162">
        <v>3</v>
      </c>
      <c r="AN49" s="162">
        <v>0</v>
      </c>
      <c r="AO49" s="162">
        <v>0</v>
      </c>
      <c r="AP49" s="162">
        <v>0</v>
      </c>
      <c r="AQ49" s="162">
        <v>1</v>
      </c>
      <c r="AR49" s="162">
        <v>6</v>
      </c>
      <c r="AS49" s="162">
        <v>3</v>
      </c>
      <c r="AT49" s="162">
        <v>1</v>
      </c>
      <c r="AU49" s="162">
        <v>4</v>
      </c>
      <c r="AV49" s="162">
        <v>5</v>
      </c>
      <c r="AW49" s="162">
        <v>6</v>
      </c>
      <c r="AX49" s="162">
        <v>10</v>
      </c>
      <c r="AY49" s="162">
        <v>13</v>
      </c>
      <c r="AZ49" s="162">
        <v>11</v>
      </c>
      <c r="BA49" s="382">
        <v>9</v>
      </c>
      <c r="BB49" s="16"/>
    </row>
    <row r="50" spans="1:54" ht="26.25" customHeight="1">
      <c r="A50" s="206"/>
      <c r="B50" s="217"/>
      <c r="C50" s="208" t="s">
        <v>136</v>
      </c>
      <c r="D50" s="208"/>
      <c r="E50" s="327"/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8</v>
      </c>
      <c r="AA50" s="162">
        <v>3</v>
      </c>
      <c r="AB50" s="162">
        <v>14</v>
      </c>
      <c r="AC50" s="162">
        <v>18</v>
      </c>
      <c r="AD50" s="162">
        <v>18</v>
      </c>
      <c r="AE50" s="162">
        <v>25</v>
      </c>
      <c r="AF50" s="162">
        <v>15</v>
      </c>
      <c r="AG50" s="162">
        <v>1</v>
      </c>
      <c r="AH50" s="162">
        <v>0</v>
      </c>
      <c r="AI50" s="162">
        <v>0</v>
      </c>
      <c r="AJ50" s="162">
        <v>1</v>
      </c>
      <c r="AK50" s="162">
        <v>4</v>
      </c>
      <c r="AL50" s="162">
        <v>1</v>
      </c>
      <c r="AM50" s="162">
        <v>6</v>
      </c>
      <c r="AN50" s="162">
        <v>2</v>
      </c>
      <c r="AO50" s="162">
        <v>0</v>
      </c>
      <c r="AP50" s="162">
        <v>3</v>
      </c>
      <c r="AQ50" s="162">
        <v>4</v>
      </c>
      <c r="AR50" s="162">
        <v>2</v>
      </c>
      <c r="AS50" s="162">
        <v>4</v>
      </c>
      <c r="AT50" s="162">
        <v>2</v>
      </c>
      <c r="AU50" s="162">
        <v>5</v>
      </c>
      <c r="AV50" s="162">
        <v>3</v>
      </c>
      <c r="AW50" s="162">
        <v>11</v>
      </c>
      <c r="AX50" s="162">
        <v>13</v>
      </c>
      <c r="AY50" s="162">
        <v>12</v>
      </c>
      <c r="AZ50" s="162">
        <v>20</v>
      </c>
      <c r="BA50" s="382">
        <v>7</v>
      </c>
      <c r="BB50" s="16"/>
    </row>
    <row r="51" spans="1:54" ht="26.25" customHeight="1">
      <c r="A51" s="206"/>
      <c r="B51" s="217"/>
      <c r="C51" s="208" t="s">
        <v>137</v>
      </c>
      <c r="D51" s="208"/>
      <c r="E51" s="327"/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3</v>
      </c>
      <c r="AA51" s="91">
        <v>5</v>
      </c>
      <c r="AB51" s="91">
        <v>7</v>
      </c>
      <c r="AC51" s="91">
        <v>13</v>
      </c>
      <c r="AD51" s="91">
        <v>24</v>
      </c>
      <c r="AE51" s="91">
        <v>18</v>
      </c>
      <c r="AF51" s="91">
        <v>12</v>
      </c>
      <c r="AG51" s="91">
        <v>0</v>
      </c>
      <c r="AH51" s="91">
        <v>0</v>
      </c>
      <c r="AI51" s="91">
        <v>0</v>
      </c>
      <c r="AJ51" s="91">
        <v>0</v>
      </c>
      <c r="AK51" s="91">
        <v>2</v>
      </c>
      <c r="AL51" s="91">
        <v>4</v>
      </c>
      <c r="AM51" s="91">
        <v>4</v>
      </c>
      <c r="AN51" s="91">
        <v>1</v>
      </c>
      <c r="AO51" s="91">
        <v>1</v>
      </c>
      <c r="AP51" s="91">
        <v>2</v>
      </c>
      <c r="AQ51" s="91">
        <v>4</v>
      </c>
      <c r="AR51" s="91">
        <v>7</v>
      </c>
      <c r="AS51" s="91">
        <v>3</v>
      </c>
      <c r="AT51" s="91">
        <v>0</v>
      </c>
      <c r="AU51" s="91">
        <v>2</v>
      </c>
      <c r="AV51" s="91">
        <v>4</v>
      </c>
      <c r="AW51" s="91">
        <v>5</v>
      </c>
      <c r="AX51" s="91">
        <v>9</v>
      </c>
      <c r="AY51" s="91">
        <v>15</v>
      </c>
      <c r="AZ51" s="91">
        <v>11</v>
      </c>
      <c r="BA51" s="383">
        <v>8</v>
      </c>
      <c r="BB51" s="16"/>
    </row>
    <row r="52" spans="1:54" ht="26.25" customHeight="1">
      <c r="A52" s="209" t="s">
        <v>30</v>
      </c>
      <c r="B52" s="223"/>
      <c r="C52" s="211"/>
      <c r="D52" s="211"/>
      <c r="E52" s="326">
        <f>SUM(E53:E54)</f>
        <v>0</v>
      </c>
      <c r="F52" s="160">
        <f aca="true" t="shared" si="10" ref="F52:BA52">SUM(F53:F54)</f>
        <v>1</v>
      </c>
      <c r="G52" s="160">
        <f t="shared" si="10"/>
        <v>1</v>
      </c>
      <c r="H52" s="160">
        <f t="shared" si="10"/>
        <v>2</v>
      </c>
      <c r="I52" s="160">
        <f t="shared" si="10"/>
        <v>8</v>
      </c>
      <c r="J52" s="160">
        <f t="shared" si="10"/>
        <v>2</v>
      </c>
      <c r="K52" s="160">
        <f t="shared" si="10"/>
        <v>5</v>
      </c>
      <c r="L52" s="160">
        <f t="shared" si="10"/>
        <v>11</v>
      </c>
      <c r="M52" s="160">
        <f t="shared" si="10"/>
        <v>21</v>
      </c>
      <c r="N52" s="160">
        <f t="shared" si="10"/>
        <v>1</v>
      </c>
      <c r="O52" s="160">
        <f t="shared" si="10"/>
        <v>5</v>
      </c>
      <c r="P52" s="160">
        <f t="shared" si="10"/>
        <v>10</v>
      </c>
      <c r="Q52" s="160">
        <f t="shared" si="10"/>
        <v>29</v>
      </c>
      <c r="R52" s="160">
        <f t="shared" si="10"/>
        <v>2</v>
      </c>
      <c r="S52" s="160">
        <f t="shared" si="10"/>
        <v>1</v>
      </c>
      <c r="T52" s="160">
        <f t="shared" si="10"/>
        <v>1</v>
      </c>
      <c r="U52" s="160">
        <f t="shared" si="10"/>
        <v>0</v>
      </c>
      <c r="V52" s="160">
        <f t="shared" si="10"/>
        <v>0</v>
      </c>
      <c r="W52" s="160">
        <f t="shared" si="10"/>
        <v>0</v>
      </c>
      <c r="X52" s="160">
        <f t="shared" si="10"/>
        <v>2</v>
      </c>
      <c r="Y52" s="160">
        <f t="shared" si="10"/>
        <v>0</v>
      </c>
      <c r="Z52" s="160">
        <f t="shared" si="10"/>
        <v>13</v>
      </c>
      <c r="AA52" s="160">
        <f t="shared" si="10"/>
        <v>22</v>
      </c>
      <c r="AB52" s="160">
        <f t="shared" si="10"/>
        <v>21</v>
      </c>
      <c r="AC52" s="160">
        <f t="shared" si="10"/>
        <v>49</v>
      </c>
      <c r="AD52" s="160">
        <f t="shared" si="10"/>
        <v>51</v>
      </c>
      <c r="AE52" s="160">
        <f t="shared" si="10"/>
        <v>87</v>
      </c>
      <c r="AF52" s="160">
        <f t="shared" si="10"/>
        <v>93</v>
      </c>
      <c r="AG52" s="160">
        <f t="shared" si="10"/>
        <v>2</v>
      </c>
      <c r="AH52" s="160">
        <f t="shared" si="10"/>
        <v>3</v>
      </c>
      <c r="AI52" s="160">
        <f t="shared" si="10"/>
        <v>2</v>
      </c>
      <c r="AJ52" s="160">
        <f t="shared" si="10"/>
        <v>4</v>
      </c>
      <c r="AK52" s="160">
        <f t="shared" si="10"/>
        <v>8</v>
      </c>
      <c r="AL52" s="160">
        <f t="shared" si="10"/>
        <v>21</v>
      </c>
      <c r="AM52" s="160">
        <f t="shared" si="10"/>
        <v>34</v>
      </c>
      <c r="AN52" s="160">
        <f t="shared" si="10"/>
        <v>2</v>
      </c>
      <c r="AO52" s="160">
        <f t="shared" si="10"/>
        <v>3</v>
      </c>
      <c r="AP52" s="160">
        <f t="shared" si="10"/>
        <v>3</v>
      </c>
      <c r="AQ52" s="160">
        <f t="shared" si="10"/>
        <v>12</v>
      </c>
      <c r="AR52" s="160">
        <f t="shared" si="10"/>
        <v>15</v>
      </c>
      <c r="AS52" s="160">
        <f t="shared" si="10"/>
        <v>15</v>
      </c>
      <c r="AT52" s="160">
        <f t="shared" si="10"/>
        <v>18</v>
      </c>
      <c r="AU52" s="160">
        <f t="shared" si="10"/>
        <v>9</v>
      </c>
      <c r="AV52" s="160">
        <f t="shared" si="10"/>
        <v>16</v>
      </c>
      <c r="AW52" s="160">
        <f t="shared" si="10"/>
        <v>16</v>
      </c>
      <c r="AX52" s="160">
        <f t="shared" si="10"/>
        <v>33</v>
      </c>
      <c r="AY52" s="160">
        <f t="shared" si="10"/>
        <v>28</v>
      </c>
      <c r="AZ52" s="160">
        <f t="shared" si="10"/>
        <v>51</v>
      </c>
      <c r="BA52" s="381">
        <f t="shared" si="10"/>
        <v>41</v>
      </c>
      <c r="BB52" s="26"/>
    </row>
    <row r="53" spans="1:54" ht="26.25" customHeight="1">
      <c r="A53" s="206"/>
      <c r="B53" s="217"/>
      <c r="C53" s="208" t="s">
        <v>185</v>
      </c>
      <c r="D53" s="208"/>
      <c r="E53" s="327"/>
      <c r="F53" s="162">
        <v>0</v>
      </c>
      <c r="G53" s="162">
        <v>1</v>
      </c>
      <c r="H53" s="162">
        <v>2</v>
      </c>
      <c r="I53" s="162">
        <v>6</v>
      </c>
      <c r="J53" s="162">
        <v>2</v>
      </c>
      <c r="K53" s="162">
        <v>1</v>
      </c>
      <c r="L53" s="162">
        <v>10</v>
      </c>
      <c r="M53" s="162">
        <v>15</v>
      </c>
      <c r="N53" s="162">
        <v>0</v>
      </c>
      <c r="O53" s="162">
        <v>1</v>
      </c>
      <c r="P53" s="162">
        <v>9</v>
      </c>
      <c r="Q53" s="162">
        <v>21</v>
      </c>
      <c r="R53" s="162">
        <v>2</v>
      </c>
      <c r="S53" s="162">
        <v>1</v>
      </c>
      <c r="T53" s="162">
        <v>1</v>
      </c>
      <c r="U53" s="162">
        <v>0</v>
      </c>
      <c r="V53" s="162">
        <v>0</v>
      </c>
      <c r="W53" s="162">
        <v>0</v>
      </c>
      <c r="X53" s="162">
        <v>2</v>
      </c>
      <c r="Y53" s="162">
        <v>0</v>
      </c>
      <c r="Z53" s="162">
        <v>8</v>
      </c>
      <c r="AA53" s="162">
        <v>15</v>
      </c>
      <c r="AB53" s="162">
        <v>9</v>
      </c>
      <c r="AC53" s="162">
        <v>25</v>
      </c>
      <c r="AD53" s="162">
        <v>29</v>
      </c>
      <c r="AE53" s="162">
        <v>53</v>
      </c>
      <c r="AF53" s="162">
        <v>56</v>
      </c>
      <c r="AG53" s="162">
        <v>1</v>
      </c>
      <c r="AH53" s="162">
        <v>1</v>
      </c>
      <c r="AI53" s="162">
        <v>2</v>
      </c>
      <c r="AJ53" s="162">
        <v>1</v>
      </c>
      <c r="AK53" s="162">
        <v>3</v>
      </c>
      <c r="AL53" s="162">
        <v>14</v>
      </c>
      <c r="AM53" s="162">
        <v>20</v>
      </c>
      <c r="AN53" s="162">
        <v>1</v>
      </c>
      <c r="AO53" s="162">
        <v>2</v>
      </c>
      <c r="AP53" s="162">
        <v>0</v>
      </c>
      <c r="AQ53" s="162">
        <v>4</v>
      </c>
      <c r="AR53" s="162">
        <v>8</v>
      </c>
      <c r="AS53" s="162">
        <v>9</v>
      </c>
      <c r="AT53" s="162">
        <v>13</v>
      </c>
      <c r="AU53" s="162">
        <v>6</v>
      </c>
      <c r="AV53" s="162">
        <v>12</v>
      </c>
      <c r="AW53" s="162">
        <v>7</v>
      </c>
      <c r="AX53" s="162">
        <v>20</v>
      </c>
      <c r="AY53" s="162">
        <v>18</v>
      </c>
      <c r="AZ53" s="162">
        <v>30</v>
      </c>
      <c r="BA53" s="382">
        <v>23</v>
      </c>
      <c r="BB53" s="16"/>
    </row>
    <row r="54" spans="1:54" ht="26.25" customHeight="1">
      <c r="A54" s="206"/>
      <c r="B54" s="217"/>
      <c r="C54" s="208" t="s">
        <v>139</v>
      </c>
      <c r="D54" s="208"/>
      <c r="E54" s="327"/>
      <c r="F54" s="91">
        <v>1</v>
      </c>
      <c r="G54" s="91">
        <v>0</v>
      </c>
      <c r="H54" s="91">
        <v>0</v>
      </c>
      <c r="I54" s="91">
        <v>2</v>
      </c>
      <c r="J54" s="91">
        <v>0</v>
      </c>
      <c r="K54" s="91">
        <v>4</v>
      </c>
      <c r="L54" s="91">
        <v>1</v>
      </c>
      <c r="M54" s="91">
        <v>6</v>
      </c>
      <c r="N54" s="91">
        <v>1</v>
      </c>
      <c r="O54" s="91">
        <v>4</v>
      </c>
      <c r="P54" s="91">
        <v>1</v>
      </c>
      <c r="Q54" s="91">
        <v>8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5</v>
      </c>
      <c r="AA54" s="91">
        <v>7</v>
      </c>
      <c r="AB54" s="91">
        <v>12</v>
      </c>
      <c r="AC54" s="91">
        <v>24</v>
      </c>
      <c r="AD54" s="91">
        <v>22</v>
      </c>
      <c r="AE54" s="91">
        <v>34</v>
      </c>
      <c r="AF54" s="91">
        <v>37</v>
      </c>
      <c r="AG54" s="91">
        <v>1</v>
      </c>
      <c r="AH54" s="91">
        <v>2</v>
      </c>
      <c r="AI54" s="91">
        <v>0</v>
      </c>
      <c r="AJ54" s="91">
        <v>3</v>
      </c>
      <c r="AK54" s="91">
        <v>5</v>
      </c>
      <c r="AL54" s="91">
        <v>7</v>
      </c>
      <c r="AM54" s="91">
        <v>14</v>
      </c>
      <c r="AN54" s="91">
        <v>1</v>
      </c>
      <c r="AO54" s="91">
        <v>1</v>
      </c>
      <c r="AP54" s="91">
        <v>3</v>
      </c>
      <c r="AQ54" s="91">
        <v>8</v>
      </c>
      <c r="AR54" s="91">
        <v>7</v>
      </c>
      <c r="AS54" s="91">
        <v>6</v>
      </c>
      <c r="AT54" s="91">
        <v>5</v>
      </c>
      <c r="AU54" s="91">
        <v>3</v>
      </c>
      <c r="AV54" s="91">
        <v>4</v>
      </c>
      <c r="AW54" s="91">
        <v>9</v>
      </c>
      <c r="AX54" s="91">
        <v>13</v>
      </c>
      <c r="AY54" s="91">
        <v>10</v>
      </c>
      <c r="AZ54" s="91">
        <v>21</v>
      </c>
      <c r="BA54" s="383">
        <v>18</v>
      </c>
      <c r="BB54" s="16"/>
    </row>
    <row r="55" spans="1:54" ht="26.25" customHeight="1">
      <c r="A55" s="209" t="s">
        <v>140</v>
      </c>
      <c r="B55" s="223"/>
      <c r="C55" s="203"/>
      <c r="D55" s="211"/>
      <c r="E55" s="326">
        <f>SUM(E56:E57)</f>
        <v>0</v>
      </c>
      <c r="F55" s="160">
        <f aca="true" t="shared" si="11" ref="F55:BA55">SUM(F56:F57)</f>
        <v>6</v>
      </c>
      <c r="G55" s="160">
        <f t="shared" si="11"/>
        <v>6</v>
      </c>
      <c r="H55" s="160">
        <f t="shared" si="11"/>
        <v>5</v>
      </c>
      <c r="I55" s="160">
        <f t="shared" si="11"/>
        <v>10</v>
      </c>
      <c r="J55" s="160">
        <f t="shared" si="11"/>
        <v>11</v>
      </c>
      <c r="K55" s="160">
        <f t="shared" si="11"/>
        <v>16</v>
      </c>
      <c r="L55" s="160">
        <f t="shared" si="11"/>
        <v>12</v>
      </c>
      <c r="M55" s="160">
        <f t="shared" si="11"/>
        <v>15</v>
      </c>
      <c r="N55" s="160">
        <f t="shared" si="11"/>
        <v>14</v>
      </c>
      <c r="O55" s="160">
        <f t="shared" si="11"/>
        <v>21</v>
      </c>
      <c r="P55" s="160">
        <f t="shared" si="11"/>
        <v>15</v>
      </c>
      <c r="Q55" s="160">
        <f t="shared" si="11"/>
        <v>23</v>
      </c>
      <c r="R55" s="160">
        <f t="shared" si="11"/>
        <v>2</v>
      </c>
      <c r="S55" s="160">
        <f t="shared" si="11"/>
        <v>0</v>
      </c>
      <c r="T55" s="160">
        <f t="shared" si="11"/>
        <v>1</v>
      </c>
      <c r="U55" s="160">
        <f t="shared" si="11"/>
        <v>2</v>
      </c>
      <c r="V55" s="160">
        <f t="shared" si="11"/>
        <v>1</v>
      </c>
      <c r="W55" s="160">
        <f t="shared" si="11"/>
        <v>1</v>
      </c>
      <c r="X55" s="160">
        <f t="shared" si="11"/>
        <v>1</v>
      </c>
      <c r="Y55" s="160">
        <f t="shared" si="11"/>
        <v>0</v>
      </c>
      <c r="Z55" s="160">
        <f t="shared" si="11"/>
        <v>4</v>
      </c>
      <c r="AA55" s="160">
        <f t="shared" si="11"/>
        <v>5</v>
      </c>
      <c r="AB55" s="160">
        <f t="shared" si="11"/>
        <v>7</v>
      </c>
      <c r="AC55" s="160">
        <f t="shared" si="11"/>
        <v>12</v>
      </c>
      <c r="AD55" s="160">
        <f t="shared" si="11"/>
        <v>15</v>
      </c>
      <c r="AE55" s="160">
        <f t="shared" si="11"/>
        <v>50</v>
      </c>
      <c r="AF55" s="160">
        <f t="shared" si="11"/>
        <v>34</v>
      </c>
      <c r="AG55" s="160">
        <f t="shared" si="11"/>
        <v>0</v>
      </c>
      <c r="AH55" s="160">
        <f t="shared" si="11"/>
        <v>0</v>
      </c>
      <c r="AI55" s="160">
        <f t="shared" si="11"/>
        <v>0</v>
      </c>
      <c r="AJ55" s="160">
        <f t="shared" si="11"/>
        <v>1</v>
      </c>
      <c r="AK55" s="160">
        <f t="shared" si="11"/>
        <v>2</v>
      </c>
      <c r="AL55" s="160">
        <f t="shared" si="11"/>
        <v>6</v>
      </c>
      <c r="AM55" s="160">
        <f t="shared" si="11"/>
        <v>6</v>
      </c>
      <c r="AN55" s="160">
        <f t="shared" si="11"/>
        <v>1</v>
      </c>
      <c r="AO55" s="160">
        <f t="shared" si="11"/>
        <v>0</v>
      </c>
      <c r="AP55" s="160">
        <f t="shared" si="11"/>
        <v>1</v>
      </c>
      <c r="AQ55" s="160">
        <f t="shared" si="11"/>
        <v>3</v>
      </c>
      <c r="AR55" s="160">
        <f t="shared" si="11"/>
        <v>2</v>
      </c>
      <c r="AS55" s="160">
        <f t="shared" si="11"/>
        <v>10</v>
      </c>
      <c r="AT55" s="160">
        <f t="shared" si="11"/>
        <v>3</v>
      </c>
      <c r="AU55" s="160">
        <f t="shared" si="11"/>
        <v>3</v>
      </c>
      <c r="AV55" s="160">
        <f t="shared" si="11"/>
        <v>5</v>
      </c>
      <c r="AW55" s="160">
        <f t="shared" si="11"/>
        <v>6</v>
      </c>
      <c r="AX55" s="160">
        <f t="shared" si="11"/>
        <v>8</v>
      </c>
      <c r="AY55" s="160">
        <f t="shared" si="11"/>
        <v>11</v>
      </c>
      <c r="AZ55" s="160">
        <f t="shared" si="11"/>
        <v>34</v>
      </c>
      <c r="BA55" s="381">
        <f t="shared" si="11"/>
        <v>25</v>
      </c>
      <c r="BB55" s="26"/>
    </row>
    <row r="56" spans="1:54" ht="26.25" customHeight="1">
      <c r="A56" s="206"/>
      <c r="B56" s="224"/>
      <c r="C56" s="208" t="s">
        <v>186</v>
      </c>
      <c r="D56" s="335"/>
      <c r="E56" s="327"/>
      <c r="F56" s="162">
        <v>6</v>
      </c>
      <c r="G56" s="162">
        <v>6</v>
      </c>
      <c r="H56" s="162">
        <v>5</v>
      </c>
      <c r="I56" s="162">
        <v>10</v>
      </c>
      <c r="J56" s="162">
        <v>11</v>
      </c>
      <c r="K56" s="162">
        <v>16</v>
      </c>
      <c r="L56" s="162">
        <v>12</v>
      </c>
      <c r="M56" s="162">
        <v>15</v>
      </c>
      <c r="N56" s="162">
        <v>14</v>
      </c>
      <c r="O56" s="162">
        <v>21</v>
      </c>
      <c r="P56" s="162">
        <v>15</v>
      </c>
      <c r="Q56" s="162">
        <v>23</v>
      </c>
      <c r="R56" s="162">
        <v>2</v>
      </c>
      <c r="S56" s="162">
        <v>0</v>
      </c>
      <c r="T56" s="162">
        <v>1</v>
      </c>
      <c r="U56" s="162">
        <v>2</v>
      </c>
      <c r="V56" s="162">
        <v>1</v>
      </c>
      <c r="W56" s="162">
        <v>1</v>
      </c>
      <c r="X56" s="162">
        <v>1</v>
      </c>
      <c r="Y56" s="162">
        <v>0</v>
      </c>
      <c r="Z56" s="162">
        <v>4</v>
      </c>
      <c r="AA56" s="162">
        <v>5</v>
      </c>
      <c r="AB56" s="162">
        <v>7</v>
      </c>
      <c r="AC56" s="162">
        <v>12</v>
      </c>
      <c r="AD56" s="162">
        <v>15</v>
      </c>
      <c r="AE56" s="162">
        <v>50</v>
      </c>
      <c r="AF56" s="162">
        <v>34</v>
      </c>
      <c r="AG56" s="162">
        <v>0</v>
      </c>
      <c r="AH56" s="162">
        <v>0</v>
      </c>
      <c r="AI56" s="162">
        <v>0</v>
      </c>
      <c r="AJ56" s="162">
        <v>1</v>
      </c>
      <c r="AK56" s="162">
        <v>2</v>
      </c>
      <c r="AL56" s="162">
        <v>6</v>
      </c>
      <c r="AM56" s="162">
        <v>6</v>
      </c>
      <c r="AN56" s="162">
        <v>1</v>
      </c>
      <c r="AO56" s="162">
        <v>0</v>
      </c>
      <c r="AP56" s="162">
        <v>1</v>
      </c>
      <c r="AQ56" s="162">
        <v>3</v>
      </c>
      <c r="AR56" s="162">
        <v>2</v>
      </c>
      <c r="AS56" s="162">
        <v>10</v>
      </c>
      <c r="AT56" s="162">
        <v>3</v>
      </c>
      <c r="AU56" s="162">
        <v>3</v>
      </c>
      <c r="AV56" s="162">
        <v>5</v>
      </c>
      <c r="AW56" s="162">
        <v>6</v>
      </c>
      <c r="AX56" s="162">
        <v>8</v>
      </c>
      <c r="AY56" s="162">
        <v>11</v>
      </c>
      <c r="AZ56" s="162">
        <v>34</v>
      </c>
      <c r="BA56" s="382">
        <v>25</v>
      </c>
      <c r="BB56" s="26"/>
    </row>
    <row r="57" spans="1:54" ht="26.25" customHeight="1">
      <c r="A57" s="206"/>
      <c r="B57" s="217"/>
      <c r="C57" s="208" t="s">
        <v>117</v>
      </c>
      <c r="D57" s="208"/>
      <c r="E57" s="327"/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  <c r="AO57" s="91">
        <v>0</v>
      </c>
      <c r="AP57" s="91">
        <v>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0</v>
      </c>
      <c r="AZ57" s="91">
        <v>0</v>
      </c>
      <c r="BA57" s="383">
        <v>0</v>
      </c>
      <c r="BB57" s="16"/>
    </row>
    <row r="58" spans="1:54" ht="26.25" customHeight="1">
      <c r="A58" s="209" t="s">
        <v>142</v>
      </c>
      <c r="B58" s="223"/>
      <c r="C58" s="211"/>
      <c r="D58" s="211"/>
      <c r="E58" s="326">
        <f>SUM(E59:E61)</f>
        <v>0</v>
      </c>
      <c r="F58" s="160">
        <f aca="true" t="shared" si="12" ref="F58:BA58">SUM(F59:F61)</f>
        <v>8</v>
      </c>
      <c r="G58" s="160">
        <f t="shared" si="12"/>
        <v>11</v>
      </c>
      <c r="H58" s="160">
        <f t="shared" si="12"/>
        <v>26</v>
      </c>
      <c r="I58" s="160">
        <f t="shared" si="12"/>
        <v>19</v>
      </c>
      <c r="J58" s="160">
        <f t="shared" si="12"/>
        <v>25</v>
      </c>
      <c r="K58" s="160">
        <f t="shared" si="12"/>
        <v>26</v>
      </c>
      <c r="L58" s="160">
        <f t="shared" si="12"/>
        <v>30</v>
      </c>
      <c r="M58" s="160">
        <f t="shared" si="12"/>
        <v>29</v>
      </c>
      <c r="N58" s="160">
        <f t="shared" si="12"/>
        <v>13</v>
      </c>
      <c r="O58" s="160">
        <f t="shared" si="12"/>
        <v>22</v>
      </c>
      <c r="P58" s="160">
        <f t="shared" si="12"/>
        <v>38</v>
      </c>
      <c r="Q58" s="160">
        <f t="shared" si="12"/>
        <v>36</v>
      </c>
      <c r="R58" s="160">
        <f t="shared" si="12"/>
        <v>15</v>
      </c>
      <c r="S58" s="160">
        <f t="shared" si="12"/>
        <v>5</v>
      </c>
      <c r="T58" s="160">
        <f t="shared" si="12"/>
        <v>12</v>
      </c>
      <c r="U58" s="160">
        <f t="shared" si="12"/>
        <v>5</v>
      </c>
      <c r="V58" s="160">
        <f t="shared" si="12"/>
        <v>5</v>
      </c>
      <c r="W58" s="160">
        <f t="shared" si="12"/>
        <v>10</v>
      </c>
      <c r="X58" s="160">
        <f t="shared" si="12"/>
        <v>6</v>
      </c>
      <c r="Y58" s="160">
        <f t="shared" si="12"/>
        <v>7</v>
      </c>
      <c r="Z58" s="160">
        <f t="shared" si="12"/>
        <v>45</v>
      </c>
      <c r="AA58" s="160">
        <f t="shared" si="12"/>
        <v>69</v>
      </c>
      <c r="AB58" s="160">
        <f t="shared" si="12"/>
        <v>85</v>
      </c>
      <c r="AC58" s="160">
        <f t="shared" si="12"/>
        <v>133</v>
      </c>
      <c r="AD58" s="160">
        <f t="shared" si="12"/>
        <v>79</v>
      </c>
      <c r="AE58" s="160">
        <f t="shared" si="12"/>
        <v>74</v>
      </c>
      <c r="AF58" s="160">
        <f t="shared" si="12"/>
        <v>70</v>
      </c>
      <c r="AG58" s="160">
        <f t="shared" si="12"/>
        <v>3</v>
      </c>
      <c r="AH58" s="160">
        <f t="shared" si="12"/>
        <v>4</v>
      </c>
      <c r="AI58" s="160">
        <f t="shared" si="12"/>
        <v>8</v>
      </c>
      <c r="AJ58" s="160">
        <f t="shared" si="12"/>
        <v>12</v>
      </c>
      <c r="AK58" s="160">
        <f t="shared" si="12"/>
        <v>9</v>
      </c>
      <c r="AL58" s="160">
        <f t="shared" si="12"/>
        <v>14</v>
      </c>
      <c r="AM58" s="160">
        <f t="shared" si="12"/>
        <v>24</v>
      </c>
      <c r="AN58" s="160">
        <f t="shared" si="12"/>
        <v>9</v>
      </c>
      <c r="AO58" s="160">
        <f t="shared" si="12"/>
        <v>10</v>
      </c>
      <c r="AP58" s="160">
        <f t="shared" si="12"/>
        <v>10</v>
      </c>
      <c r="AQ58" s="160">
        <f t="shared" si="12"/>
        <v>25</v>
      </c>
      <c r="AR58" s="160">
        <f t="shared" si="12"/>
        <v>12</v>
      </c>
      <c r="AS58" s="160">
        <f t="shared" si="12"/>
        <v>18</v>
      </c>
      <c r="AT58" s="160">
        <f t="shared" si="12"/>
        <v>6</v>
      </c>
      <c r="AU58" s="160">
        <f t="shared" si="12"/>
        <v>33</v>
      </c>
      <c r="AV58" s="160">
        <f t="shared" si="12"/>
        <v>55</v>
      </c>
      <c r="AW58" s="160">
        <f t="shared" si="12"/>
        <v>67</v>
      </c>
      <c r="AX58" s="160">
        <f t="shared" si="12"/>
        <v>96</v>
      </c>
      <c r="AY58" s="160">
        <f t="shared" si="12"/>
        <v>58</v>
      </c>
      <c r="AZ58" s="160">
        <f t="shared" si="12"/>
        <v>42</v>
      </c>
      <c r="BA58" s="381">
        <f t="shared" si="12"/>
        <v>40</v>
      </c>
      <c r="BB58" s="26"/>
    </row>
    <row r="59" spans="1:54" ht="26.25" customHeight="1">
      <c r="A59" s="206"/>
      <c r="B59" s="217"/>
      <c r="C59" s="208" t="s">
        <v>31</v>
      </c>
      <c r="D59" s="208"/>
      <c r="E59" s="327"/>
      <c r="F59" s="162">
        <v>1</v>
      </c>
      <c r="G59" s="162">
        <v>1</v>
      </c>
      <c r="H59" s="162">
        <v>12</v>
      </c>
      <c r="I59" s="162">
        <v>4</v>
      </c>
      <c r="J59" s="162">
        <v>2</v>
      </c>
      <c r="K59" s="162">
        <v>3</v>
      </c>
      <c r="L59" s="162">
        <v>3</v>
      </c>
      <c r="M59" s="162">
        <v>7</v>
      </c>
      <c r="N59" s="162">
        <v>3</v>
      </c>
      <c r="O59" s="162">
        <v>4</v>
      </c>
      <c r="P59" s="162">
        <v>10</v>
      </c>
      <c r="Q59" s="162">
        <v>8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5</v>
      </c>
      <c r="Y59" s="162">
        <v>3</v>
      </c>
      <c r="Z59" s="162">
        <v>6</v>
      </c>
      <c r="AA59" s="162">
        <v>11</v>
      </c>
      <c r="AB59" s="162">
        <v>19</v>
      </c>
      <c r="AC59" s="162">
        <v>22</v>
      </c>
      <c r="AD59" s="162">
        <v>45</v>
      </c>
      <c r="AE59" s="162">
        <v>38</v>
      </c>
      <c r="AF59" s="162">
        <v>39</v>
      </c>
      <c r="AG59" s="162">
        <v>0</v>
      </c>
      <c r="AH59" s="162">
        <v>0</v>
      </c>
      <c r="AI59" s="162">
        <v>2</v>
      </c>
      <c r="AJ59" s="162">
        <v>6</v>
      </c>
      <c r="AK59" s="162">
        <v>5</v>
      </c>
      <c r="AL59" s="162">
        <v>8</v>
      </c>
      <c r="AM59" s="162">
        <v>15</v>
      </c>
      <c r="AN59" s="162">
        <v>1</v>
      </c>
      <c r="AO59" s="162">
        <v>1</v>
      </c>
      <c r="AP59" s="162">
        <v>3</v>
      </c>
      <c r="AQ59" s="162">
        <v>2</v>
      </c>
      <c r="AR59" s="162">
        <v>4</v>
      </c>
      <c r="AS59" s="162">
        <v>10</v>
      </c>
      <c r="AT59" s="162">
        <v>4</v>
      </c>
      <c r="AU59" s="162">
        <v>5</v>
      </c>
      <c r="AV59" s="162">
        <v>10</v>
      </c>
      <c r="AW59" s="162">
        <v>14</v>
      </c>
      <c r="AX59" s="162">
        <v>14</v>
      </c>
      <c r="AY59" s="162">
        <v>36</v>
      </c>
      <c r="AZ59" s="162">
        <v>20</v>
      </c>
      <c r="BA59" s="382">
        <v>20</v>
      </c>
      <c r="BB59" s="16"/>
    </row>
    <row r="60" spans="1:54" ht="26.25" customHeight="1">
      <c r="A60" s="206"/>
      <c r="B60" s="217"/>
      <c r="C60" s="208" t="s">
        <v>118</v>
      </c>
      <c r="D60" s="208"/>
      <c r="E60" s="327"/>
      <c r="F60" s="162">
        <v>4</v>
      </c>
      <c r="G60" s="162">
        <v>7</v>
      </c>
      <c r="H60" s="162">
        <v>13</v>
      </c>
      <c r="I60" s="162">
        <v>10</v>
      </c>
      <c r="J60" s="162">
        <v>17</v>
      </c>
      <c r="K60" s="162">
        <v>15</v>
      </c>
      <c r="L60" s="162">
        <v>20</v>
      </c>
      <c r="M60" s="162">
        <v>11</v>
      </c>
      <c r="N60" s="162">
        <v>6</v>
      </c>
      <c r="O60" s="162">
        <v>17</v>
      </c>
      <c r="P60" s="162">
        <v>21</v>
      </c>
      <c r="Q60" s="162">
        <v>17</v>
      </c>
      <c r="R60" s="162">
        <v>15</v>
      </c>
      <c r="S60" s="162">
        <v>5</v>
      </c>
      <c r="T60" s="162">
        <v>12</v>
      </c>
      <c r="U60" s="162">
        <v>4</v>
      </c>
      <c r="V60" s="162">
        <v>0</v>
      </c>
      <c r="W60" s="162">
        <v>0</v>
      </c>
      <c r="X60" s="162">
        <v>0</v>
      </c>
      <c r="Y60" s="162">
        <v>0</v>
      </c>
      <c r="Z60" s="162">
        <v>28</v>
      </c>
      <c r="AA60" s="162">
        <v>42</v>
      </c>
      <c r="AB60" s="162">
        <v>51</v>
      </c>
      <c r="AC60" s="162">
        <v>82</v>
      </c>
      <c r="AD60" s="162">
        <v>0</v>
      </c>
      <c r="AE60" s="162">
        <v>0</v>
      </c>
      <c r="AF60" s="162">
        <v>0</v>
      </c>
      <c r="AG60" s="162">
        <v>2</v>
      </c>
      <c r="AH60" s="162">
        <v>2</v>
      </c>
      <c r="AI60" s="162">
        <v>4</v>
      </c>
      <c r="AJ60" s="162">
        <v>4</v>
      </c>
      <c r="AK60" s="162">
        <v>0</v>
      </c>
      <c r="AL60" s="162">
        <v>0</v>
      </c>
      <c r="AM60" s="162">
        <v>0</v>
      </c>
      <c r="AN60" s="162">
        <v>6</v>
      </c>
      <c r="AO60" s="162">
        <v>7</v>
      </c>
      <c r="AP60" s="162">
        <v>6</v>
      </c>
      <c r="AQ60" s="162">
        <v>17</v>
      </c>
      <c r="AR60" s="162">
        <v>0</v>
      </c>
      <c r="AS60" s="162">
        <v>0</v>
      </c>
      <c r="AT60" s="162">
        <v>0</v>
      </c>
      <c r="AU60" s="162">
        <v>20</v>
      </c>
      <c r="AV60" s="162">
        <v>33</v>
      </c>
      <c r="AW60" s="162">
        <v>41</v>
      </c>
      <c r="AX60" s="162">
        <v>61</v>
      </c>
      <c r="AY60" s="162">
        <v>0</v>
      </c>
      <c r="AZ60" s="162">
        <v>0</v>
      </c>
      <c r="BA60" s="382">
        <v>0</v>
      </c>
      <c r="BB60" s="16"/>
    </row>
    <row r="61" spans="1:54" ht="26.25" customHeight="1" thickBot="1">
      <c r="A61" s="225"/>
      <c r="B61" s="226"/>
      <c r="C61" s="227" t="s">
        <v>143</v>
      </c>
      <c r="D61" s="227"/>
      <c r="E61" s="336"/>
      <c r="F61" s="171">
        <v>3</v>
      </c>
      <c r="G61" s="171">
        <v>3</v>
      </c>
      <c r="H61" s="171">
        <v>1</v>
      </c>
      <c r="I61" s="171">
        <v>5</v>
      </c>
      <c r="J61" s="171">
        <v>6</v>
      </c>
      <c r="K61" s="171">
        <v>8</v>
      </c>
      <c r="L61" s="171">
        <v>7</v>
      </c>
      <c r="M61" s="171">
        <v>11</v>
      </c>
      <c r="N61" s="171">
        <v>4</v>
      </c>
      <c r="O61" s="171">
        <v>1</v>
      </c>
      <c r="P61" s="171">
        <v>7</v>
      </c>
      <c r="Q61" s="171">
        <v>11</v>
      </c>
      <c r="R61" s="171">
        <v>0</v>
      </c>
      <c r="S61" s="171">
        <v>0</v>
      </c>
      <c r="T61" s="171">
        <v>0</v>
      </c>
      <c r="U61" s="171">
        <v>1</v>
      </c>
      <c r="V61" s="171">
        <v>5</v>
      </c>
      <c r="W61" s="171">
        <v>10</v>
      </c>
      <c r="X61" s="171">
        <v>1</v>
      </c>
      <c r="Y61" s="171">
        <v>4</v>
      </c>
      <c r="Z61" s="171">
        <v>11</v>
      </c>
      <c r="AA61" s="171">
        <v>16</v>
      </c>
      <c r="AB61" s="171">
        <v>15</v>
      </c>
      <c r="AC61" s="171">
        <v>29</v>
      </c>
      <c r="AD61" s="171">
        <v>34</v>
      </c>
      <c r="AE61" s="171">
        <v>36</v>
      </c>
      <c r="AF61" s="171">
        <v>31</v>
      </c>
      <c r="AG61" s="171">
        <v>1</v>
      </c>
      <c r="AH61" s="171">
        <v>2</v>
      </c>
      <c r="AI61" s="171">
        <v>2</v>
      </c>
      <c r="AJ61" s="171">
        <v>2</v>
      </c>
      <c r="AK61" s="171">
        <v>4</v>
      </c>
      <c r="AL61" s="171">
        <v>6</v>
      </c>
      <c r="AM61" s="171">
        <v>9</v>
      </c>
      <c r="AN61" s="171">
        <v>2</v>
      </c>
      <c r="AO61" s="171">
        <v>2</v>
      </c>
      <c r="AP61" s="171">
        <v>1</v>
      </c>
      <c r="AQ61" s="171">
        <v>6</v>
      </c>
      <c r="AR61" s="171">
        <v>8</v>
      </c>
      <c r="AS61" s="171">
        <v>8</v>
      </c>
      <c r="AT61" s="171">
        <v>2</v>
      </c>
      <c r="AU61" s="171">
        <v>8</v>
      </c>
      <c r="AV61" s="171">
        <v>12</v>
      </c>
      <c r="AW61" s="171">
        <v>12</v>
      </c>
      <c r="AX61" s="171">
        <v>21</v>
      </c>
      <c r="AY61" s="171">
        <v>22</v>
      </c>
      <c r="AZ61" s="171">
        <v>22</v>
      </c>
      <c r="BA61" s="384">
        <v>20</v>
      </c>
      <c r="BB61" s="16"/>
    </row>
    <row r="62" spans="1:53" ht="14.25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ht="14.25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ht="14.25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ht="14.25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ht="14.25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ht="14.25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ht="14.25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ht="14.25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ht="14.25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ht="14.25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ht="14.25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ht="14.25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1:53" ht="14.25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1:53" ht="14.25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</sheetData>
  <sheetProtection/>
  <mergeCells count="19">
    <mergeCell ref="A8:D8"/>
    <mergeCell ref="A9:D9"/>
    <mergeCell ref="A3:A6"/>
    <mergeCell ref="B3:D6"/>
    <mergeCell ref="Z3:BA3"/>
    <mergeCell ref="A7:D7"/>
    <mergeCell ref="F5:I5"/>
    <mergeCell ref="J5:M5"/>
    <mergeCell ref="E3:Y3"/>
    <mergeCell ref="Z4:AF5"/>
    <mergeCell ref="AU5:BA5"/>
    <mergeCell ref="AG4:BA4"/>
    <mergeCell ref="AG5:AM5"/>
    <mergeCell ref="AN5:AT5"/>
    <mergeCell ref="E4:M4"/>
    <mergeCell ref="N5:Q5"/>
    <mergeCell ref="R5:U5"/>
    <mergeCell ref="V5:Y5"/>
    <mergeCell ref="N4:Y4"/>
  </mergeCells>
  <printOptions/>
  <pageMargins left="0.66" right="0.3937007874015748" top="0.7086614173228347" bottom="0.5511811023622047" header="0" footer="0"/>
  <pageSetup horizontalDpi="1200" verticalDpi="1200" orientation="portrait" paperSize="9" scale="49" r:id="rId1"/>
  <colBreaks count="1" manualBreakCount="1">
    <brk id="25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9"/>
  <sheetViews>
    <sheetView showOutlineSymbols="0" zoomScale="70" zoomScaleNormal="70" zoomScalePageLayoutView="0" workbookViewId="0" topLeftCell="A1">
      <pane xSplit="4" ySplit="4" topLeftCell="E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E8" sqref="E8"/>
    </sheetView>
  </sheetViews>
  <sheetFormatPr defaultColWidth="8.75390625" defaultRowHeight="14.25"/>
  <cols>
    <col min="1" max="1" width="9.875" style="59" customWidth="1"/>
    <col min="2" max="2" width="0.875" style="59" customWidth="1"/>
    <col min="3" max="3" width="12.625" style="59" customWidth="1"/>
    <col min="4" max="4" width="0.875" style="59" customWidth="1"/>
    <col min="5" max="6" width="12.50390625" style="59" customWidth="1"/>
    <col min="7" max="14" width="12.375" style="59" customWidth="1"/>
    <col min="15" max="15" width="7.125" style="59" customWidth="1"/>
    <col min="16" max="218" width="8.75390625" style="59" customWidth="1"/>
    <col min="219" max="16384" width="8.75390625" style="60" customWidth="1"/>
  </cols>
  <sheetData>
    <row r="1" spans="1:8" ht="39.75" customHeight="1">
      <c r="A1" s="338" t="s">
        <v>340</v>
      </c>
      <c r="B1" s="95"/>
      <c r="C1" s="339"/>
      <c r="D1" s="339"/>
      <c r="E1" s="339"/>
      <c r="F1" s="339"/>
      <c r="G1" s="339"/>
      <c r="H1" s="339"/>
    </row>
    <row r="2" spans="1:8" ht="19.5" customHeight="1" thickBot="1">
      <c r="A2" s="61" t="s">
        <v>341</v>
      </c>
      <c r="B2" s="95"/>
      <c r="C2" s="339"/>
      <c r="D2" s="339"/>
      <c r="E2" s="339"/>
      <c r="F2" s="339"/>
      <c r="G2" s="339"/>
      <c r="H2" s="339"/>
    </row>
    <row r="3" spans="1:14" ht="44.25" customHeight="1">
      <c r="A3" s="539" t="s">
        <v>321</v>
      </c>
      <c r="B3" s="682" t="s">
        <v>322</v>
      </c>
      <c r="C3" s="696"/>
      <c r="D3" s="697"/>
      <c r="E3" s="561" t="s">
        <v>342</v>
      </c>
      <c r="F3" s="692" t="s">
        <v>343</v>
      </c>
      <c r="G3" s="691" t="s">
        <v>344</v>
      </c>
      <c r="H3" s="691"/>
      <c r="I3" s="529" t="s">
        <v>345</v>
      </c>
      <c r="J3" s="526"/>
      <c r="K3" s="526"/>
      <c r="L3" s="526"/>
      <c r="M3" s="526"/>
      <c r="N3" s="527"/>
    </row>
    <row r="4" spans="1:14" ht="44.25" customHeight="1" thickBot="1">
      <c r="A4" s="695"/>
      <c r="B4" s="698"/>
      <c r="C4" s="699"/>
      <c r="D4" s="700"/>
      <c r="E4" s="694"/>
      <c r="F4" s="693"/>
      <c r="G4" s="405" t="s">
        <v>346</v>
      </c>
      <c r="H4" s="406" t="s">
        <v>347</v>
      </c>
      <c r="I4" s="369" t="s">
        <v>348</v>
      </c>
      <c r="J4" s="369" t="s">
        <v>349</v>
      </c>
      <c r="K4" s="369" t="s">
        <v>350</v>
      </c>
      <c r="L4" s="369" t="s">
        <v>351</v>
      </c>
      <c r="M4" s="369" t="s">
        <v>352</v>
      </c>
      <c r="N4" s="407" t="s">
        <v>353</v>
      </c>
    </row>
    <row r="5" spans="1:14" ht="27" customHeight="1">
      <c r="A5" s="534" t="s">
        <v>155</v>
      </c>
      <c r="B5" s="535"/>
      <c r="C5" s="535"/>
      <c r="D5" s="535"/>
      <c r="E5" s="195">
        <v>111</v>
      </c>
      <c r="F5" s="195">
        <v>4436</v>
      </c>
      <c r="G5" s="195">
        <v>582</v>
      </c>
      <c r="H5" s="195">
        <v>14279</v>
      </c>
      <c r="I5" s="195">
        <v>229</v>
      </c>
      <c r="J5" s="195">
        <v>2482</v>
      </c>
      <c r="K5" s="195">
        <v>812</v>
      </c>
      <c r="L5" s="195">
        <v>5294</v>
      </c>
      <c r="M5" s="195">
        <v>4155</v>
      </c>
      <c r="N5" s="197">
        <v>7140</v>
      </c>
    </row>
    <row r="6" spans="1:14" ht="27" customHeight="1">
      <c r="A6" s="549">
        <v>17</v>
      </c>
      <c r="B6" s="530"/>
      <c r="C6" s="530"/>
      <c r="D6" s="530"/>
      <c r="E6" s="198">
        <v>94</v>
      </c>
      <c r="F6" s="198">
        <v>3747</v>
      </c>
      <c r="G6" s="198">
        <v>447</v>
      </c>
      <c r="H6" s="198">
        <v>11137</v>
      </c>
      <c r="I6" s="198">
        <v>218</v>
      </c>
      <c r="J6" s="198">
        <v>1997</v>
      </c>
      <c r="K6" s="198">
        <v>899</v>
      </c>
      <c r="L6" s="198">
        <v>4391</v>
      </c>
      <c r="M6" s="198">
        <v>3720</v>
      </c>
      <c r="N6" s="200">
        <v>6823</v>
      </c>
    </row>
    <row r="7" spans="1:15" ht="30" customHeight="1">
      <c r="A7" s="545">
        <v>18</v>
      </c>
      <c r="B7" s="546"/>
      <c r="C7" s="546"/>
      <c r="D7" s="546"/>
      <c r="E7" s="499">
        <f aca="true" t="shared" si="0" ref="E7:N7">SUM(E8,E9,E10,E11,E12,E13,E17,E20,E21,E26,E33,E38,E42,E46,E50,E53,E56)</f>
        <v>63</v>
      </c>
      <c r="F7" s="499">
        <f t="shared" si="0"/>
        <v>2162</v>
      </c>
      <c r="G7" s="499">
        <f t="shared" si="0"/>
        <v>807</v>
      </c>
      <c r="H7" s="501">
        <f t="shared" si="0"/>
        <v>9430</v>
      </c>
      <c r="I7" s="501">
        <f t="shared" si="0"/>
        <v>129</v>
      </c>
      <c r="J7" s="501">
        <f t="shared" si="0"/>
        <v>1207</v>
      </c>
      <c r="K7" s="502">
        <f t="shared" si="0"/>
        <v>367</v>
      </c>
      <c r="L7" s="500">
        <f t="shared" si="0"/>
        <v>2233</v>
      </c>
      <c r="M7" s="500">
        <f t="shared" si="0"/>
        <v>1424</v>
      </c>
      <c r="N7" s="515">
        <f t="shared" si="0"/>
        <v>1278</v>
      </c>
      <c r="O7" s="11"/>
    </row>
    <row r="8" spans="1:15" ht="24" customHeight="1">
      <c r="A8" s="12" t="s">
        <v>119</v>
      </c>
      <c r="B8" s="13"/>
      <c r="C8" s="14" t="s">
        <v>1</v>
      </c>
      <c r="D8" s="14"/>
      <c r="E8" s="408">
        <v>7</v>
      </c>
      <c r="F8" s="408">
        <v>96</v>
      </c>
      <c r="G8" s="408">
        <v>31</v>
      </c>
      <c r="H8" s="408">
        <v>337</v>
      </c>
      <c r="I8" s="408">
        <v>9</v>
      </c>
      <c r="J8" s="408">
        <v>146</v>
      </c>
      <c r="K8" s="408">
        <v>11</v>
      </c>
      <c r="L8" s="408">
        <v>114</v>
      </c>
      <c r="M8" s="408">
        <v>189</v>
      </c>
      <c r="N8" s="409">
        <v>155</v>
      </c>
      <c r="O8" s="16"/>
    </row>
    <row r="9" spans="1:15" ht="24" customHeight="1">
      <c r="A9" s="12" t="s">
        <v>120</v>
      </c>
      <c r="B9" s="13"/>
      <c r="C9" s="14" t="s">
        <v>2</v>
      </c>
      <c r="D9" s="14"/>
      <c r="E9" s="408">
        <v>12</v>
      </c>
      <c r="F9" s="408">
        <v>300</v>
      </c>
      <c r="G9" s="408">
        <v>28</v>
      </c>
      <c r="H9" s="408">
        <v>493</v>
      </c>
      <c r="I9" s="408">
        <v>5</v>
      </c>
      <c r="J9" s="408">
        <v>225</v>
      </c>
      <c r="K9" s="408">
        <v>101</v>
      </c>
      <c r="L9" s="408">
        <v>298</v>
      </c>
      <c r="M9" s="408">
        <v>131</v>
      </c>
      <c r="N9" s="409">
        <v>69</v>
      </c>
      <c r="O9" s="16"/>
    </row>
    <row r="10" spans="1:15" ht="24" customHeight="1">
      <c r="A10" s="12" t="s">
        <v>121</v>
      </c>
      <c r="B10" s="13"/>
      <c r="C10" s="14" t="s">
        <v>3</v>
      </c>
      <c r="D10" s="14"/>
      <c r="E10" s="408">
        <v>6</v>
      </c>
      <c r="F10" s="408">
        <v>257</v>
      </c>
      <c r="G10" s="408">
        <v>40</v>
      </c>
      <c r="H10" s="408">
        <v>658</v>
      </c>
      <c r="I10" s="408">
        <v>42</v>
      </c>
      <c r="J10" s="408">
        <v>127</v>
      </c>
      <c r="K10" s="408">
        <v>0</v>
      </c>
      <c r="L10" s="408">
        <v>536</v>
      </c>
      <c r="M10" s="408">
        <v>0</v>
      </c>
      <c r="N10" s="409">
        <v>266</v>
      </c>
      <c r="O10" s="16"/>
    </row>
    <row r="11" spans="1:15" ht="24" customHeight="1">
      <c r="A11" s="17" t="s">
        <v>122</v>
      </c>
      <c r="B11" s="18"/>
      <c r="C11" s="14" t="s">
        <v>4</v>
      </c>
      <c r="D11" s="14"/>
      <c r="E11" s="408">
        <v>0</v>
      </c>
      <c r="F11" s="408">
        <v>0</v>
      </c>
      <c r="G11" s="408">
        <v>0</v>
      </c>
      <c r="H11" s="408">
        <v>0</v>
      </c>
      <c r="I11" s="408">
        <v>0</v>
      </c>
      <c r="J11" s="408">
        <v>0</v>
      </c>
      <c r="K11" s="408">
        <v>0</v>
      </c>
      <c r="L11" s="408">
        <v>0</v>
      </c>
      <c r="M11" s="408">
        <v>0</v>
      </c>
      <c r="N11" s="409">
        <v>0</v>
      </c>
      <c r="O11" s="16"/>
    </row>
    <row r="12" spans="1:15" ht="24" customHeight="1">
      <c r="A12" s="12" t="s">
        <v>123</v>
      </c>
      <c r="B12" s="13"/>
      <c r="C12" s="14" t="s">
        <v>5</v>
      </c>
      <c r="D12" s="14"/>
      <c r="E12" s="408">
        <v>0</v>
      </c>
      <c r="F12" s="408">
        <v>0</v>
      </c>
      <c r="G12" s="408">
        <v>0</v>
      </c>
      <c r="H12" s="408">
        <v>0</v>
      </c>
      <c r="I12" s="408">
        <v>0</v>
      </c>
      <c r="J12" s="408">
        <v>0</v>
      </c>
      <c r="K12" s="408">
        <v>0</v>
      </c>
      <c r="L12" s="408">
        <v>0</v>
      </c>
      <c r="M12" s="408">
        <v>0</v>
      </c>
      <c r="N12" s="409">
        <v>0</v>
      </c>
      <c r="O12" s="16"/>
    </row>
    <row r="13" spans="1:15" ht="24" customHeight="1">
      <c r="A13" s="12" t="s">
        <v>124</v>
      </c>
      <c r="B13" s="13"/>
      <c r="C13" s="14"/>
      <c r="D13" s="14"/>
      <c r="E13" s="410">
        <f>SUM(E14:E16)</f>
        <v>1</v>
      </c>
      <c r="F13" s="410">
        <f>SUM(F14:F16)</f>
        <v>196</v>
      </c>
      <c r="G13" s="410">
        <f>SUM(G14:G16)</f>
        <v>8</v>
      </c>
      <c r="H13" s="410">
        <f>SUM(H14:H16)</f>
        <v>514</v>
      </c>
      <c r="I13" s="410">
        <f aca="true" t="shared" si="1" ref="I13:N13">SUM(I14:I16)</f>
        <v>48</v>
      </c>
      <c r="J13" s="410">
        <f t="shared" si="1"/>
        <v>193</v>
      </c>
      <c r="K13" s="410">
        <f t="shared" si="1"/>
        <v>0</v>
      </c>
      <c r="L13" s="410">
        <f t="shared" si="1"/>
        <v>0</v>
      </c>
      <c r="M13" s="410">
        <f t="shared" si="1"/>
        <v>179</v>
      </c>
      <c r="N13" s="411">
        <f t="shared" si="1"/>
        <v>0</v>
      </c>
      <c r="O13" s="16"/>
    </row>
    <row r="14" spans="1:15" ht="24" customHeight="1">
      <c r="A14" s="19"/>
      <c r="B14" s="20"/>
      <c r="C14" s="21" t="s">
        <v>6</v>
      </c>
      <c r="D14" s="21"/>
      <c r="E14" s="412">
        <v>0</v>
      </c>
      <c r="F14" s="412">
        <v>0</v>
      </c>
      <c r="G14" s="412">
        <v>0</v>
      </c>
      <c r="H14" s="412">
        <v>0</v>
      </c>
      <c r="I14" s="412">
        <v>0</v>
      </c>
      <c r="J14" s="412">
        <v>0</v>
      </c>
      <c r="K14" s="412">
        <v>0</v>
      </c>
      <c r="L14" s="412">
        <v>0</v>
      </c>
      <c r="M14" s="412">
        <v>0</v>
      </c>
      <c r="N14" s="413">
        <v>0</v>
      </c>
      <c r="O14" s="16"/>
    </row>
    <row r="15" spans="1:15" ht="24" customHeight="1">
      <c r="A15" s="19"/>
      <c r="B15" s="20"/>
      <c r="C15" s="21" t="s">
        <v>8</v>
      </c>
      <c r="D15" s="21"/>
      <c r="E15" s="412">
        <v>1</v>
      </c>
      <c r="F15" s="412">
        <v>196</v>
      </c>
      <c r="G15" s="412">
        <v>8</v>
      </c>
      <c r="H15" s="412">
        <v>514</v>
      </c>
      <c r="I15" s="412">
        <v>48</v>
      </c>
      <c r="J15" s="412">
        <v>193</v>
      </c>
      <c r="K15" s="412">
        <v>0</v>
      </c>
      <c r="L15" s="412">
        <v>0</v>
      </c>
      <c r="M15" s="412">
        <v>179</v>
      </c>
      <c r="N15" s="413">
        <v>0</v>
      </c>
      <c r="O15" s="16"/>
    </row>
    <row r="16" spans="1:15" ht="24" customHeight="1">
      <c r="A16" s="19"/>
      <c r="B16" s="20"/>
      <c r="C16" s="21" t="s">
        <v>9</v>
      </c>
      <c r="D16" s="21"/>
      <c r="E16" s="414">
        <v>0</v>
      </c>
      <c r="F16" s="414">
        <v>0</v>
      </c>
      <c r="G16" s="414">
        <v>0</v>
      </c>
      <c r="H16" s="414">
        <v>0</v>
      </c>
      <c r="I16" s="414">
        <v>0</v>
      </c>
      <c r="J16" s="414">
        <v>0</v>
      </c>
      <c r="K16" s="414">
        <v>0</v>
      </c>
      <c r="L16" s="414">
        <v>0</v>
      </c>
      <c r="M16" s="414">
        <v>0</v>
      </c>
      <c r="N16" s="415">
        <v>0</v>
      </c>
      <c r="O16" s="16"/>
    </row>
    <row r="17" spans="1:15" ht="24" customHeight="1">
      <c r="A17" s="12" t="s">
        <v>125</v>
      </c>
      <c r="B17" s="13"/>
      <c r="C17" s="14"/>
      <c r="D17" s="14"/>
      <c r="E17" s="410">
        <f>SUM(E18:E19)</f>
        <v>1</v>
      </c>
      <c r="F17" s="410">
        <f>SUM(F18:F19)</f>
        <v>95</v>
      </c>
      <c r="G17" s="410">
        <f>SUM(G18:G19)</f>
        <v>18</v>
      </c>
      <c r="H17" s="410">
        <f>SUM(H18:H19)</f>
        <v>698</v>
      </c>
      <c r="I17" s="410">
        <f aca="true" t="shared" si="2" ref="I17:N17">SUM(I18:I19)</f>
        <v>5</v>
      </c>
      <c r="J17" s="410">
        <f t="shared" si="2"/>
        <v>0</v>
      </c>
      <c r="K17" s="410">
        <f t="shared" si="2"/>
        <v>94</v>
      </c>
      <c r="L17" s="410">
        <f t="shared" si="2"/>
        <v>6</v>
      </c>
      <c r="M17" s="410">
        <f t="shared" si="2"/>
        <v>107</v>
      </c>
      <c r="N17" s="411">
        <f t="shared" si="2"/>
        <v>160</v>
      </c>
      <c r="O17" s="16"/>
    </row>
    <row r="18" spans="1:15" ht="24" customHeight="1">
      <c r="A18" s="19"/>
      <c r="B18" s="20"/>
      <c r="C18" s="21" t="s">
        <v>7</v>
      </c>
      <c r="D18" s="21"/>
      <c r="E18" s="412">
        <v>1</v>
      </c>
      <c r="F18" s="412">
        <v>95</v>
      </c>
      <c r="G18" s="412">
        <v>18</v>
      </c>
      <c r="H18" s="412">
        <v>698</v>
      </c>
      <c r="I18" s="412">
        <v>5</v>
      </c>
      <c r="J18" s="412">
        <v>0</v>
      </c>
      <c r="K18" s="412">
        <v>94</v>
      </c>
      <c r="L18" s="412">
        <v>6</v>
      </c>
      <c r="M18" s="412">
        <v>107</v>
      </c>
      <c r="N18" s="413">
        <v>160</v>
      </c>
      <c r="O18" s="16"/>
    </row>
    <row r="19" spans="1:15" ht="24" customHeight="1">
      <c r="A19" s="19"/>
      <c r="B19" s="20"/>
      <c r="C19" s="21" t="s">
        <v>10</v>
      </c>
      <c r="D19" s="21"/>
      <c r="E19" s="414">
        <v>0</v>
      </c>
      <c r="F19" s="414">
        <v>0</v>
      </c>
      <c r="G19" s="414">
        <v>0</v>
      </c>
      <c r="H19" s="414">
        <v>0</v>
      </c>
      <c r="I19" s="414">
        <v>0</v>
      </c>
      <c r="J19" s="414">
        <v>0</v>
      </c>
      <c r="K19" s="414">
        <v>0</v>
      </c>
      <c r="L19" s="414">
        <v>0</v>
      </c>
      <c r="M19" s="414">
        <v>0</v>
      </c>
      <c r="N19" s="415">
        <v>0</v>
      </c>
      <c r="O19" s="16"/>
    </row>
    <row r="20" spans="1:15" ht="24" customHeight="1">
      <c r="A20" s="12" t="s">
        <v>126</v>
      </c>
      <c r="B20" s="13"/>
      <c r="C20" s="14" t="s">
        <v>11</v>
      </c>
      <c r="D20" s="14"/>
      <c r="E20" s="408">
        <v>0</v>
      </c>
      <c r="F20" s="408">
        <v>0</v>
      </c>
      <c r="G20" s="408">
        <v>0</v>
      </c>
      <c r="H20" s="408">
        <v>0</v>
      </c>
      <c r="I20" s="408">
        <v>0</v>
      </c>
      <c r="J20" s="408">
        <v>0</v>
      </c>
      <c r="K20" s="408">
        <v>0</v>
      </c>
      <c r="L20" s="408">
        <v>0</v>
      </c>
      <c r="M20" s="408">
        <v>0</v>
      </c>
      <c r="N20" s="409">
        <v>0</v>
      </c>
      <c r="O20" s="16"/>
    </row>
    <row r="21" spans="1:15" ht="24" customHeight="1">
      <c r="A21" s="23" t="s">
        <v>12</v>
      </c>
      <c r="B21" s="24"/>
      <c r="C21" s="25"/>
      <c r="D21" s="25"/>
      <c r="E21" s="410">
        <f>SUM(E22:E25)</f>
        <v>6</v>
      </c>
      <c r="F21" s="410">
        <f>SUM(F22:F25)</f>
        <v>157</v>
      </c>
      <c r="G21" s="410">
        <f>SUM(G22:G25)</f>
        <v>43</v>
      </c>
      <c r="H21" s="410">
        <f>SUM(H22:H25)</f>
        <v>1020</v>
      </c>
      <c r="I21" s="410">
        <f aca="true" t="shared" si="3" ref="I21:N21">SUM(I22:I25)</f>
        <v>12</v>
      </c>
      <c r="J21" s="410">
        <f t="shared" si="3"/>
        <v>49</v>
      </c>
      <c r="K21" s="410">
        <f t="shared" si="3"/>
        <v>25</v>
      </c>
      <c r="L21" s="410">
        <f t="shared" si="3"/>
        <v>201</v>
      </c>
      <c r="M21" s="410">
        <f t="shared" si="3"/>
        <v>103</v>
      </c>
      <c r="N21" s="411">
        <f t="shared" si="3"/>
        <v>208</v>
      </c>
      <c r="O21" s="26"/>
    </row>
    <row r="22" spans="1:15" ht="24" customHeight="1">
      <c r="A22" s="19"/>
      <c r="B22" s="20"/>
      <c r="C22" s="21" t="s">
        <v>13</v>
      </c>
      <c r="D22" s="21"/>
      <c r="E22" s="412">
        <v>2</v>
      </c>
      <c r="F22" s="412">
        <v>20</v>
      </c>
      <c r="G22" s="412">
        <v>14</v>
      </c>
      <c r="H22" s="412">
        <v>152</v>
      </c>
      <c r="I22" s="412">
        <v>3</v>
      </c>
      <c r="J22" s="412">
        <v>6</v>
      </c>
      <c r="K22" s="412">
        <v>0</v>
      </c>
      <c r="L22" s="412">
        <v>20</v>
      </c>
      <c r="M22" s="412">
        <v>40</v>
      </c>
      <c r="N22" s="413">
        <v>7</v>
      </c>
      <c r="O22" s="16"/>
    </row>
    <row r="23" spans="1:15" ht="24" customHeight="1">
      <c r="A23" s="19"/>
      <c r="B23" s="20"/>
      <c r="C23" s="21" t="s">
        <v>18</v>
      </c>
      <c r="D23" s="21"/>
      <c r="E23" s="412">
        <v>1</v>
      </c>
      <c r="F23" s="412">
        <v>43</v>
      </c>
      <c r="G23" s="412">
        <v>8</v>
      </c>
      <c r="H23" s="412">
        <v>220</v>
      </c>
      <c r="I23" s="412">
        <v>9</v>
      </c>
      <c r="J23" s="412">
        <v>39</v>
      </c>
      <c r="K23" s="412">
        <v>0</v>
      </c>
      <c r="L23" s="412">
        <v>90</v>
      </c>
      <c r="M23" s="412">
        <v>48</v>
      </c>
      <c r="N23" s="413">
        <v>176</v>
      </c>
      <c r="O23" s="16"/>
    </row>
    <row r="24" spans="1:15" ht="24" customHeight="1">
      <c r="A24" s="19"/>
      <c r="B24" s="20"/>
      <c r="C24" s="21" t="s">
        <v>14</v>
      </c>
      <c r="D24" s="21"/>
      <c r="E24" s="412">
        <v>3</v>
      </c>
      <c r="F24" s="412">
        <v>94</v>
      </c>
      <c r="G24" s="412">
        <v>21</v>
      </c>
      <c r="H24" s="412">
        <v>648</v>
      </c>
      <c r="I24" s="412">
        <v>0</v>
      </c>
      <c r="J24" s="412">
        <v>4</v>
      </c>
      <c r="K24" s="412">
        <v>25</v>
      </c>
      <c r="L24" s="412">
        <v>91</v>
      </c>
      <c r="M24" s="412">
        <v>15</v>
      </c>
      <c r="N24" s="413">
        <v>25</v>
      </c>
      <c r="O24" s="16"/>
    </row>
    <row r="25" spans="1:15" ht="24" customHeight="1">
      <c r="A25" s="19"/>
      <c r="B25" s="20"/>
      <c r="C25" s="21" t="s">
        <v>15</v>
      </c>
      <c r="D25" s="21"/>
      <c r="E25" s="414">
        <v>0</v>
      </c>
      <c r="F25" s="414">
        <v>0</v>
      </c>
      <c r="G25" s="414">
        <v>0</v>
      </c>
      <c r="H25" s="414">
        <v>0</v>
      </c>
      <c r="I25" s="414">
        <v>0</v>
      </c>
      <c r="J25" s="414">
        <v>0</v>
      </c>
      <c r="K25" s="414">
        <v>0</v>
      </c>
      <c r="L25" s="414">
        <v>0</v>
      </c>
      <c r="M25" s="414">
        <v>0</v>
      </c>
      <c r="N25" s="415">
        <v>0</v>
      </c>
      <c r="O25" s="16"/>
    </row>
    <row r="26" spans="1:15" ht="24" customHeight="1">
      <c r="A26" s="23" t="s">
        <v>20</v>
      </c>
      <c r="B26" s="24"/>
      <c r="C26" s="25"/>
      <c r="D26" s="25"/>
      <c r="E26" s="410">
        <f>SUM(E27:E32)</f>
        <v>1</v>
      </c>
      <c r="F26" s="410">
        <f>SUM(F27:F32)</f>
        <v>12</v>
      </c>
      <c r="G26" s="410">
        <f>SUM(G27:G32)</f>
        <v>7</v>
      </c>
      <c r="H26" s="410">
        <f>SUM(H27:H32)</f>
        <v>51</v>
      </c>
      <c r="I26" s="410">
        <f aca="true" t="shared" si="4" ref="I26:N26">SUM(I27:I32)</f>
        <v>0</v>
      </c>
      <c r="J26" s="410">
        <f t="shared" si="4"/>
        <v>10</v>
      </c>
      <c r="K26" s="410">
        <f t="shared" si="4"/>
        <v>0</v>
      </c>
      <c r="L26" s="410">
        <f t="shared" si="4"/>
        <v>13</v>
      </c>
      <c r="M26" s="410">
        <f t="shared" si="4"/>
        <v>12</v>
      </c>
      <c r="N26" s="411">
        <f t="shared" si="4"/>
        <v>28</v>
      </c>
      <c r="O26" s="26"/>
    </row>
    <row r="27" spans="1:15" ht="24" customHeight="1">
      <c r="A27" s="19"/>
      <c r="B27" s="20"/>
      <c r="C27" s="21" t="s">
        <v>16</v>
      </c>
      <c r="D27" s="21"/>
      <c r="E27" s="412">
        <v>0</v>
      </c>
      <c r="F27" s="412">
        <v>0</v>
      </c>
      <c r="G27" s="412">
        <v>0</v>
      </c>
      <c r="H27" s="412">
        <v>0</v>
      </c>
      <c r="I27" s="412">
        <v>0</v>
      </c>
      <c r="J27" s="412">
        <v>0</v>
      </c>
      <c r="K27" s="412">
        <v>0</v>
      </c>
      <c r="L27" s="412">
        <v>0</v>
      </c>
      <c r="M27" s="412">
        <v>0</v>
      </c>
      <c r="N27" s="413">
        <v>0</v>
      </c>
      <c r="O27" s="16"/>
    </row>
    <row r="28" spans="1:15" ht="24" customHeight="1">
      <c r="A28" s="19"/>
      <c r="B28" s="20"/>
      <c r="C28" s="21" t="s">
        <v>17</v>
      </c>
      <c r="D28" s="21"/>
      <c r="E28" s="412">
        <v>0</v>
      </c>
      <c r="F28" s="412">
        <v>0</v>
      </c>
      <c r="G28" s="412">
        <v>0</v>
      </c>
      <c r="H28" s="412">
        <v>0</v>
      </c>
      <c r="I28" s="412">
        <v>0</v>
      </c>
      <c r="J28" s="412">
        <v>0</v>
      </c>
      <c r="K28" s="412">
        <v>0</v>
      </c>
      <c r="L28" s="412">
        <v>0</v>
      </c>
      <c r="M28" s="412">
        <v>0</v>
      </c>
      <c r="N28" s="413">
        <v>0</v>
      </c>
      <c r="O28" s="16"/>
    </row>
    <row r="29" spans="1:15" ht="24" customHeight="1">
      <c r="A29" s="19"/>
      <c r="B29" s="20"/>
      <c r="C29" s="21" t="s">
        <v>21</v>
      </c>
      <c r="D29" s="21"/>
      <c r="E29" s="412">
        <v>0</v>
      </c>
      <c r="F29" s="412">
        <v>0</v>
      </c>
      <c r="G29" s="412">
        <v>0</v>
      </c>
      <c r="H29" s="412">
        <v>0</v>
      </c>
      <c r="I29" s="412">
        <v>0</v>
      </c>
      <c r="J29" s="412">
        <v>0</v>
      </c>
      <c r="K29" s="412">
        <v>0</v>
      </c>
      <c r="L29" s="412">
        <v>0</v>
      </c>
      <c r="M29" s="412">
        <v>0</v>
      </c>
      <c r="N29" s="413">
        <v>0</v>
      </c>
      <c r="O29" s="16"/>
    </row>
    <row r="30" spans="1:15" ht="24" customHeight="1">
      <c r="A30" s="19"/>
      <c r="B30" s="20"/>
      <c r="C30" s="21" t="s">
        <v>19</v>
      </c>
      <c r="D30" s="21"/>
      <c r="E30" s="412">
        <v>0</v>
      </c>
      <c r="F30" s="412">
        <v>0</v>
      </c>
      <c r="G30" s="412">
        <v>0</v>
      </c>
      <c r="H30" s="412">
        <v>0</v>
      </c>
      <c r="I30" s="412">
        <v>0</v>
      </c>
      <c r="J30" s="412">
        <v>0</v>
      </c>
      <c r="K30" s="412">
        <v>0</v>
      </c>
      <c r="L30" s="412">
        <v>0</v>
      </c>
      <c r="M30" s="412">
        <v>0</v>
      </c>
      <c r="N30" s="413">
        <v>0</v>
      </c>
      <c r="O30" s="16"/>
    </row>
    <row r="31" spans="1:15" ht="24" customHeight="1">
      <c r="A31" s="19"/>
      <c r="B31" s="20"/>
      <c r="C31" s="21" t="s">
        <v>127</v>
      </c>
      <c r="D31" s="21"/>
      <c r="E31" s="412">
        <v>0</v>
      </c>
      <c r="F31" s="412">
        <v>0</v>
      </c>
      <c r="G31" s="412">
        <v>0</v>
      </c>
      <c r="H31" s="412">
        <v>0</v>
      </c>
      <c r="I31" s="412">
        <v>0</v>
      </c>
      <c r="J31" s="412">
        <v>0</v>
      </c>
      <c r="K31" s="412">
        <v>0</v>
      </c>
      <c r="L31" s="412">
        <v>0</v>
      </c>
      <c r="M31" s="412">
        <v>0</v>
      </c>
      <c r="N31" s="413">
        <v>0</v>
      </c>
      <c r="O31" s="16"/>
    </row>
    <row r="32" spans="1:15" ht="24" customHeight="1">
      <c r="A32" s="19"/>
      <c r="B32" s="20"/>
      <c r="C32" s="21" t="s">
        <v>158</v>
      </c>
      <c r="D32" s="21"/>
      <c r="E32" s="414">
        <v>1</v>
      </c>
      <c r="F32" s="414">
        <v>12</v>
      </c>
      <c r="G32" s="414">
        <v>7</v>
      </c>
      <c r="H32" s="414">
        <v>51</v>
      </c>
      <c r="I32" s="414">
        <v>0</v>
      </c>
      <c r="J32" s="414">
        <v>10</v>
      </c>
      <c r="K32" s="414">
        <v>0</v>
      </c>
      <c r="L32" s="414">
        <v>13</v>
      </c>
      <c r="M32" s="414">
        <v>12</v>
      </c>
      <c r="N32" s="415">
        <v>28</v>
      </c>
      <c r="O32" s="16"/>
    </row>
    <row r="33" spans="1:15" ht="24" customHeight="1">
      <c r="A33" s="27" t="s">
        <v>129</v>
      </c>
      <c r="B33" s="28"/>
      <c r="C33" s="25"/>
      <c r="D33" s="25"/>
      <c r="E33" s="410">
        <f>SUM(E34:E37)</f>
        <v>1</v>
      </c>
      <c r="F33" s="410">
        <f>SUM(F34:F37)</f>
        <v>24</v>
      </c>
      <c r="G33" s="410">
        <f>SUM(G34:G37)</f>
        <v>13</v>
      </c>
      <c r="H33" s="410">
        <f>SUM(H34:H37)</f>
        <v>169</v>
      </c>
      <c r="I33" s="410">
        <f aca="true" t="shared" si="5" ref="I33:N33">SUM(I34:I37)</f>
        <v>0</v>
      </c>
      <c r="J33" s="410">
        <f t="shared" si="5"/>
        <v>24</v>
      </c>
      <c r="K33" s="410">
        <f t="shared" si="5"/>
        <v>0</v>
      </c>
      <c r="L33" s="410">
        <f t="shared" si="5"/>
        <v>42</v>
      </c>
      <c r="M33" s="410">
        <f t="shared" si="5"/>
        <v>33</v>
      </c>
      <c r="N33" s="411">
        <f t="shared" si="5"/>
        <v>0</v>
      </c>
      <c r="O33" s="26"/>
    </row>
    <row r="34" spans="1:15" ht="24" customHeight="1">
      <c r="A34" s="19"/>
      <c r="B34" s="20"/>
      <c r="C34" s="21" t="s">
        <v>130</v>
      </c>
      <c r="D34" s="21"/>
      <c r="E34" s="412">
        <v>0</v>
      </c>
      <c r="F34" s="412">
        <v>0</v>
      </c>
      <c r="G34" s="412">
        <v>0</v>
      </c>
      <c r="H34" s="412">
        <v>0</v>
      </c>
      <c r="I34" s="412">
        <v>0</v>
      </c>
      <c r="J34" s="412">
        <v>0</v>
      </c>
      <c r="K34" s="412">
        <v>0</v>
      </c>
      <c r="L34" s="412">
        <v>0</v>
      </c>
      <c r="M34" s="412">
        <v>0</v>
      </c>
      <c r="N34" s="413">
        <v>0</v>
      </c>
      <c r="O34" s="16"/>
    </row>
    <row r="35" spans="1:15" ht="24" customHeight="1">
      <c r="A35" s="19"/>
      <c r="B35" s="20"/>
      <c r="C35" s="21" t="s">
        <v>131</v>
      </c>
      <c r="D35" s="21"/>
      <c r="E35" s="412">
        <v>0</v>
      </c>
      <c r="F35" s="412">
        <v>0</v>
      </c>
      <c r="G35" s="412">
        <v>0</v>
      </c>
      <c r="H35" s="412">
        <v>0</v>
      </c>
      <c r="I35" s="412">
        <v>0</v>
      </c>
      <c r="J35" s="412">
        <v>0</v>
      </c>
      <c r="K35" s="412">
        <v>0</v>
      </c>
      <c r="L35" s="412">
        <v>0</v>
      </c>
      <c r="M35" s="412">
        <v>0</v>
      </c>
      <c r="N35" s="413">
        <v>0</v>
      </c>
      <c r="O35" s="16"/>
    </row>
    <row r="36" spans="1:15" ht="24" customHeight="1">
      <c r="A36" s="19"/>
      <c r="B36" s="20"/>
      <c r="C36" s="21" t="s">
        <v>22</v>
      </c>
      <c r="D36" s="21"/>
      <c r="E36" s="412">
        <v>0</v>
      </c>
      <c r="F36" s="412">
        <v>0</v>
      </c>
      <c r="G36" s="412">
        <v>0</v>
      </c>
      <c r="H36" s="412">
        <v>0</v>
      </c>
      <c r="I36" s="412">
        <v>0</v>
      </c>
      <c r="J36" s="412">
        <v>0</v>
      </c>
      <c r="K36" s="412">
        <v>0</v>
      </c>
      <c r="L36" s="412">
        <v>0</v>
      </c>
      <c r="M36" s="412">
        <v>0</v>
      </c>
      <c r="N36" s="413">
        <v>0</v>
      </c>
      <c r="O36" s="16"/>
    </row>
    <row r="37" spans="1:15" ht="24" customHeight="1">
      <c r="A37" s="19"/>
      <c r="B37" s="20"/>
      <c r="C37" s="21" t="s">
        <v>28</v>
      </c>
      <c r="D37" s="21"/>
      <c r="E37" s="414">
        <v>1</v>
      </c>
      <c r="F37" s="414">
        <v>24</v>
      </c>
      <c r="G37" s="414">
        <v>13</v>
      </c>
      <c r="H37" s="414">
        <v>169</v>
      </c>
      <c r="I37" s="414">
        <v>0</v>
      </c>
      <c r="J37" s="414">
        <v>24</v>
      </c>
      <c r="K37" s="414">
        <v>0</v>
      </c>
      <c r="L37" s="414">
        <v>42</v>
      </c>
      <c r="M37" s="414">
        <v>33</v>
      </c>
      <c r="N37" s="415">
        <v>0</v>
      </c>
      <c r="O37" s="16"/>
    </row>
    <row r="38" spans="1:15" ht="24" customHeight="1">
      <c r="A38" s="23" t="s">
        <v>132</v>
      </c>
      <c r="B38" s="24"/>
      <c r="C38" s="25"/>
      <c r="D38" s="25"/>
      <c r="E38" s="410">
        <f>SUM(E39:E41)</f>
        <v>3</v>
      </c>
      <c r="F38" s="410">
        <f>SUM(F39:F41)</f>
        <v>378</v>
      </c>
      <c r="G38" s="410">
        <f>SUM(G39:G41)</f>
        <v>38</v>
      </c>
      <c r="H38" s="410">
        <f>SUM(H39:H41)</f>
        <v>1877</v>
      </c>
      <c r="I38" s="410">
        <f aca="true" t="shared" si="6" ref="I38:N38">SUM(I39:I41)</f>
        <v>8</v>
      </c>
      <c r="J38" s="410">
        <f t="shared" si="6"/>
        <v>30</v>
      </c>
      <c r="K38" s="410">
        <f t="shared" si="6"/>
        <v>44</v>
      </c>
      <c r="L38" s="410">
        <f t="shared" si="6"/>
        <v>162</v>
      </c>
      <c r="M38" s="410">
        <f t="shared" si="6"/>
        <v>266</v>
      </c>
      <c r="N38" s="411">
        <f t="shared" si="6"/>
        <v>56</v>
      </c>
      <c r="O38" s="26"/>
    </row>
    <row r="39" spans="1:15" ht="24" customHeight="1">
      <c r="A39" s="19"/>
      <c r="B39" s="20"/>
      <c r="C39" s="21" t="s">
        <v>23</v>
      </c>
      <c r="D39" s="21"/>
      <c r="E39" s="412">
        <v>1</v>
      </c>
      <c r="F39" s="412">
        <v>89</v>
      </c>
      <c r="G39" s="412">
        <v>16</v>
      </c>
      <c r="H39" s="412">
        <v>863</v>
      </c>
      <c r="I39" s="412">
        <v>8</v>
      </c>
      <c r="J39" s="412">
        <v>12</v>
      </c>
      <c r="K39" s="412">
        <v>0</v>
      </c>
      <c r="L39" s="412">
        <v>8</v>
      </c>
      <c r="M39" s="412">
        <v>88</v>
      </c>
      <c r="N39" s="413">
        <v>0</v>
      </c>
      <c r="O39" s="16"/>
    </row>
    <row r="40" spans="1:15" ht="24" customHeight="1">
      <c r="A40" s="19"/>
      <c r="B40" s="20"/>
      <c r="C40" s="21" t="s">
        <v>24</v>
      </c>
      <c r="D40" s="21"/>
      <c r="E40" s="412">
        <v>1</v>
      </c>
      <c r="F40" s="412">
        <v>44</v>
      </c>
      <c r="G40" s="412">
        <v>1</v>
      </c>
      <c r="H40" s="412">
        <v>44</v>
      </c>
      <c r="I40" s="412">
        <v>0</v>
      </c>
      <c r="J40" s="412">
        <v>0</v>
      </c>
      <c r="K40" s="412">
        <v>44</v>
      </c>
      <c r="L40" s="412">
        <v>44</v>
      </c>
      <c r="M40" s="412">
        <v>0</v>
      </c>
      <c r="N40" s="413">
        <v>44</v>
      </c>
      <c r="O40" s="16"/>
    </row>
    <row r="41" spans="1:15" ht="24" customHeight="1">
      <c r="A41" s="19"/>
      <c r="B41" s="20"/>
      <c r="C41" s="21" t="s">
        <v>25</v>
      </c>
      <c r="D41" s="21"/>
      <c r="E41" s="414">
        <v>1</v>
      </c>
      <c r="F41" s="414">
        <v>245</v>
      </c>
      <c r="G41" s="414">
        <v>21</v>
      </c>
      <c r="H41" s="414">
        <v>970</v>
      </c>
      <c r="I41" s="414">
        <v>0</v>
      </c>
      <c r="J41" s="414">
        <v>18</v>
      </c>
      <c r="K41" s="414">
        <v>0</v>
      </c>
      <c r="L41" s="414">
        <v>110</v>
      </c>
      <c r="M41" s="414">
        <v>178</v>
      </c>
      <c r="N41" s="415">
        <v>12</v>
      </c>
      <c r="O41" s="16"/>
    </row>
    <row r="42" spans="1:15" ht="24" customHeight="1">
      <c r="A42" s="29" t="s">
        <v>133</v>
      </c>
      <c r="B42" s="30"/>
      <c r="C42" s="31"/>
      <c r="D42" s="32"/>
      <c r="E42" s="410">
        <f>SUM(E43:E45)</f>
        <v>8</v>
      </c>
      <c r="F42" s="410">
        <f>SUM(F43:F45)</f>
        <v>99</v>
      </c>
      <c r="G42" s="410">
        <f>SUM(G43:G45)</f>
        <v>461</v>
      </c>
      <c r="H42" s="410">
        <f>SUM(H43:H45)</f>
        <v>1747</v>
      </c>
      <c r="I42" s="410">
        <f aca="true" t="shared" si="7" ref="I42:N42">SUM(I43:I45)</f>
        <v>0</v>
      </c>
      <c r="J42" s="410">
        <f t="shared" si="7"/>
        <v>24</v>
      </c>
      <c r="K42" s="410">
        <f t="shared" si="7"/>
        <v>10</v>
      </c>
      <c r="L42" s="410">
        <f t="shared" si="7"/>
        <v>138</v>
      </c>
      <c r="M42" s="410">
        <f t="shared" si="7"/>
        <v>32</v>
      </c>
      <c r="N42" s="411">
        <f t="shared" si="7"/>
        <v>117</v>
      </c>
      <c r="O42" s="26"/>
    </row>
    <row r="43" spans="1:15" ht="24" customHeight="1">
      <c r="A43" s="19"/>
      <c r="B43" s="34"/>
      <c r="C43" s="21" t="s">
        <v>26</v>
      </c>
      <c r="D43" s="35"/>
      <c r="E43" s="412">
        <v>1</v>
      </c>
      <c r="F43" s="412">
        <v>43</v>
      </c>
      <c r="G43" s="412">
        <v>15</v>
      </c>
      <c r="H43" s="412">
        <v>570</v>
      </c>
      <c r="I43" s="412">
        <v>0</v>
      </c>
      <c r="J43" s="412">
        <v>24</v>
      </c>
      <c r="K43" s="412">
        <v>0</v>
      </c>
      <c r="L43" s="412">
        <v>82</v>
      </c>
      <c r="M43" s="412">
        <v>32</v>
      </c>
      <c r="N43" s="413">
        <v>117</v>
      </c>
      <c r="O43" s="26"/>
    </row>
    <row r="44" spans="1:15" ht="24" customHeight="1">
      <c r="A44" s="37"/>
      <c r="B44" s="38"/>
      <c r="C44" s="21" t="s">
        <v>27</v>
      </c>
      <c r="D44" s="39"/>
      <c r="E44" s="412">
        <v>0</v>
      </c>
      <c r="F44" s="412">
        <v>0</v>
      </c>
      <c r="G44" s="412">
        <v>0</v>
      </c>
      <c r="H44" s="412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3">
        <v>0</v>
      </c>
      <c r="O44" s="26"/>
    </row>
    <row r="45" spans="1:15" ht="24" customHeight="1">
      <c r="A45" s="40"/>
      <c r="B45" s="41"/>
      <c r="C45" s="42" t="s">
        <v>134</v>
      </c>
      <c r="D45" s="43"/>
      <c r="E45" s="414">
        <v>7</v>
      </c>
      <c r="F45" s="414">
        <v>56</v>
      </c>
      <c r="G45" s="414">
        <v>446</v>
      </c>
      <c r="H45" s="414">
        <v>1177</v>
      </c>
      <c r="I45" s="414">
        <v>0</v>
      </c>
      <c r="J45" s="414">
        <v>0</v>
      </c>
      <c r="K45" s="414">
        <v>10</v>
      </c>
      <c r="L45" s="414">
        <v>56</v>
      </c>
      <c r="M45" s="414">
        <v>0</v>
      </c>
      <c r="N45" s="415">
        <v>0</v>
      </c>
      <c r="O45" s="26"/>
    </row>
    <row r="46" spans="1:15" ht="24" customHeight="1">
      <c r="A46" s="23" t="s">
        <v>135</v>
      </c>
      <c r="B46" s="45"/>
      <c r="C46" s="25"/>
      <c r="D46" s="25"/>
      <c r="E46" s="410">
        <f>SUM(E47:E49)</f>
        <v>6</v>
      </c>
      <c r="F46" s="410">
        <f>SUM(F47:F49)</f>
        <v>233</v>
      </c>
      <c r="G46" s="410">
        <f>SUM(G47:G49)</f>
        <v>28</v>
      </c>
      <c r="H46" s="410">
        <f>SUM(H47:H49)</f>
        <v>563</v>
      </c>
      <c r="I46" s="410">
        <f aca="true" t="shared" si="8" ref="I46:N46">SUM(I47:I49)</f>
        <v>0</v>
      </c>
      <c r="J46" s="410">
        <f t="shared" si="8"/>
        <v>121</v>
      </c>
      <c r="K46" s="410">
        <f t="shared" si="8"/>
        <v>26</v>
      </c>
      <c r="L46" s="410">
        <f t="shared" si="8"/>
        <v>350</v>
      </c>
      <c r="M46" s="410">
        <f t="shared" si="8"/>
        <v>38</v>
      </c>
      <c r="N46" s="411">
        <f t="shared" si="8"/>
        <v>33</v>
      </c>
      <c r="O46" s="26"/>
    </row>
    <row r="47" spans="1:15" ht="24" customHeight="1">
      <c r="A47" s="19"/>
      <c r="B47" s="34"/>
      <c r="C47" s="21" t="s">
        <v>29</v>
      </c>
      <c r="D47" s="21"/>
      <c r="E47" s="412">
        <v>3</v>
      </c>
      <c r="F47" s="412">
        <v>160</v>
      </c>
      <c r="G47" s="412">
        <v>18</v>
      </c>
      <c r="H47" s="412">
        <v>443</v>
      </c>
      <c r="I47" s="412">
        <v>0</v>
      </c>
      <c r="J47" s="412">
        <v>80</v>
      </c>
      <c r="K47" s="412">
        <v>23</v>
      </c>
      <c r="L47" s="412">
        <v>215</v>
      </c>
      <c r="M47" s="412">
        <v>6</v>
      </c>
      <c r="N47" s="413">
        <v>4</v>
      </c>
      <c r="O47" s="16"/>
    </row>
    <row r="48" spans="1:15" ht="24" customHeight="1">
      <c r="A48" s="19"/>
      <c r="B48" s="34"/>
      <c r="C48" s="21" t="s">
        <v>136</v>
      </c>
      <c r="D48" s="21"/>
      <c r="E48" s="412">
        <v>1</v>
      </c>
      <c r="F48" s="412">
        <v>1</v>
      </c>
      <c r="G48" s="412">
        <v>5</v>
      </c>
      <c r="H48" s="412">
        <v>9</v>
      </c>
      <c r="I48" s="412">
        <v>0</v>
      </c>
      <c r="J48" s="412">
        <v>2</v>
      </c>
      <c r="K48" s="412">
        <v>0</v>
      </c>
      <c r="L48" s="412">
        <v>6</v>
      </c>
      <c r="M48" s="412">
        <v>0</v>
      </c>
      <c r="N48" s="413">
        <v>0</v>
      </c>
      <c r="O48" s="16"/>
    </row>
    <row r="49" spans="1:15" ht="24" customHeight="1">
      <c r="A49" s="19"/>
      <c r="B49" s="34"/>
      <c r="C49" s="21" t="s">
        <v>137</v>
      </c>
      <c r="D49" s="21"/>
      <c r="E49" s="414">
        <v>2</v>
      </c>
      <c r="F49" s="414">
        <v>72</v>
      </c>
      <c r="G49" s="414">
        <v>5</v>
      </c>
      <c r="H49" s="414">
        <v>111</v>
      </c>
      <c r="I49" s="414">
        <v>0</v>
      </c>
      <c r="J49" s="414">
        <v>39</v>
      </c>
      <c r="K49" s="414">
        <v>3</v>
      </c>
      <c r="L49" s="414">
        <v>129</v>
      </c>
      <c r="M49" s="414">
        <v>32</v>
      </c>
      <c r="N49" s="415">
        <v>29</v>
      </c>
      <c r="O49" s="16"/>
    </row>
    <row r="50" spans="1:15" ht="24" customHeight="1">
      <c r="A50" s="23" t="s">
        <v>30</v>
      </c>
      <c r="B50" s="45"/>
      <c r="C50" s="25"/>
      <c r="D50" s="25"/>
      <c r="E50" s="410">
        <f>SUM(E51:E52)</f>
        <v>5</v>
      </c>
      <c r="F50" s="410">
        <f>SUM(F51:F52)</f>
        <v>114</v>
      </c>
      <c r="G50" s="410">
        <f>SUM(G51:G52)</f>
        <v>46</v>
      </c>
      <c r="H50" s="410">
        <f>SUM(H51:H52)</f>
        <v>455</v>
      </c>
      <c r="I50" s="410">
        <f aca="true" t="shared" si="9" ref="I50:N50">SUM(I51:I52)</f>
        <v>0</v>
      </c>
      <c r="J50" s="410">
        <f t="shared" si="9"/>
        <v>85</v>
      </c>
      <c r="K50" s="410">
        <f t="shared" si="9"/>
        <v>31</v>
      </c>
      <c r="L50" s="410">
        <f t="shared" si="9"/>
        <v>182</v>
      </c>
      <c r="M50" s="410">
        <f t="shared" si="9"/>
        <v>42</v>
      </c>
      <c r="N50" s="411">
        <f t="shared" si="9"/>
        <v>135</v>
      </c>
      <c r="O50" s="26"/>
    </row>
    <row r="51" spans="1:15" ht="24" customHeight="1">
      <c r="A51" s="19"/>
      <c r="B51" s="34"/>
      <c r="C51" s="21" t="s">
        <v>185</v>
      </c>
      <c r="D51" s="21"/>
      <c r="E51" s="412">
        <v>3</v>
      </c>
      <c r="F51" s="412">
        <v>35</v>
      </c>
      <c r="G51" s="412">
        <v>43</v>
      </c>
      <c r="H51" s="412">
        <v>341</v>
      </c>
      <c r="I51" s="412">
        <v>0</v>
      </c>
      <c r="J51" s="412">
        <v>26</v>
      </c>
      <c r="K51" s="412">
        <v>11</v>
      </c>
      <c r="L51" s="412">
        <v>103</v>
      </c>
      <c r="M51" s="412">
        <v>0</v>
      </c>
      <c r="N51" s="413">
        <v>93</v>
      </c>
      <c r="O51" s="16"/>
    </row>
    <row r="52" spans="1:15" ht="24" customHeight="1">
      <c r="A52" s="19"/>
      <c r="B52" s="34"/>
      <c r="C52" s="21" t="s">
        <v>139</v>
      </c>
      <c r="D52" s="21"/>
      <c r="E52" s="414">
        <v>2</v>
      </c>
      <c r="F52" s="414">
        <v>79</v>
      </c>
      <c r="G52" s="414">
        <v>3</v>
      </c>
      <c r="H52" s="414">
        <v>114</v>
      </c>
      <c r="I52" s="414">
        <v>0</v>
      </c>
      <c r="J52" s="414">
        <v>59</v>
      </c>
      <c r="K52" s="414">
        <v>20</v>
      </c>
      <c r="L52" s="414">
        <v>79</v>
      </c>
      <c r="M52" s="414">
        <v>42</v>
      </c>
      <c r="N52" s="415">
        <v>42</v>
      </c>
      <c r="O52" s="16"/>
    </row>
    <row r="53" spans="1:15" ht="24" customHeight="1">
      <c r="A53" s="23" t="s">
        <v>140</v>
      </c>
      <c r="B53" s="45"/>
      <c r="C53" s="14"/>
      <c r="D53" s="25"/>
      <c r="E53" s="410">
        <f>SUM(E54:E55)</f>
        <v>1</v>
      </c>
      <c r="F53" s="410">
        <f>SUM(F54:F55)</f>
        <v>33</v>
      </c>
      <c r="G53" s="410">
        <f>SUM(G54:G55)</f>
        <v>11</v>
      </c>
      <c r="H53" s="410">
        <f>SUM(H54:H55)</f>
        <v>239</v>
      </c>
      <c r="I53" s="410">
        <f aca="true" t="shared" si="10" ref="I53:N53">SUM(I54:I55)</f>
        <v>0</v>
      </c>
      <c r="J53" s="410">
        <f t="shared" si="10"/>
        <v>31</v>
      </c>
      <c r="K53" s="410">
        <f t="shared" si="10"/>
        <v>0</v>
      </c>
      <c r="L53" s="410">
        <f t="shared" si="10"/>
        <v>71</v>
      </c>
      <c r="M53" s="410">
        <f t="shared" si="10"/>
        <v>62</v>
      </c>
      <c r="N53" s="411">
        <f t="shared" si="10"/>
        <v>6</v>
      </c>
      <c r="O53" s="26"/>
    </row>
    <row r="54" spans="1:15" ht="24" customHeight="1">
      <c r="A54" s="19"/>
      <c r="B54" s="46"/>
      <c r="C54" s="21" t="s">
        <v>186</v>
      </c>
      <c r="D54" s="47"/>
      <c r="E54" s="412">
        <v>0</v>
      </c>
      <c r="F54" s="412">
        <v>0</v>
      </c>
      <c r="G54" s="412">
        <v>0</v>
      </c>
      <c r="H54" s="412">
        <v>0</v>
      </c>
      <c r="I54" s="412">
        <v>0</v>
      </c>
      <c r="J54" s="412">
        <v>0</v>
      </c>
      <c r="K54" s="412">
        <v>0</v>
      </c>
      <c r="L54" s="412">
        <v>0</v>
      </c>
      <c r="M54" s="412">
        <v>0</v>
      </c>
      <c r="N54" s="413">
        <v>0</v>
      </c>
      <c r="O54" s="26"/>
    </row>
    <row r="55" spans="1:15" ht="24" customHeight="1">
      <c r="A55" s="19"/>
      <c r="B55" s="34"/>
      <c r="C55" s="21" t="s">
        <v>117</v>
      </c>
      <c r="D55" s="21"/>
      <c r="E55" s="414">
        <v>1</v>
      </c>
      <c r="F55" s="414">
        <v>33</v>
      </c>
      <c r="G55" s="414">
        <v>11</v>
      </c>
      <c r="H55" s="414">
        <v>239</v>
      </c>
      <c r="I55" s="414">
        <v>0</v>
      </c>
      <c r="J55" s="414">
        <v>31</v>
      </c>
      <c r="K55" s="414">
        <v>0</v>
      </c>
      <c r="L55" s="414">
        <v>71</v>
      </c>
      <c r="M55" s="414">
        <v>62</v>
      </c>
      <c r="N55" s="415">
        <v>6</v>
      </c>
      <c r="O55" s="16"/>
    </row>
    <row r="56" spans="1:15" ht="24" customHeight="1">
      <c r="A56" s="23" t="s">
        <v>142</v>
      </c>
      <c r="B56" s="45"/>
      <c r="C56" s="25"/>
      <c r="D56" s="25"/>
      <c r="E56" s="410">
        <f>SUM(E57:E59)</f>
        <v>5</v>
      </c>
      <c r="F56" s="410">
        <f>SUM(F57:F59)</f>
        <v>168</v>
      </c>
      <c r="G56" s="410">
        <f>SUM(G57:G59)</f>
        <v>35</v>
      </c>
      <c r="H56" s="410">
        <f>SUM(H57:H59)</f>
        <v>609</v>
      </c>
      <c r="I56" s="410">
        <f aca="true" t="shared" si="11" ref="I56:N56">SUM(I57:I59)</f>
        <v>0</v>
      </c>
      <c r="J56" s="410">
        <f t="shared" si="11"/>
        <v>142</v>
      </c>
      <c r="K56" s="410">
        <f t="shared" si="11"/>
        <v>25</v>
      </c>
      <c r="L56" s="410">
        <f t="shared" si="11"/>
        <v>120</v>
      </c>
      <c r="M56" s="410">
        <f t="shared" si="11"/>
        <v>230</v>
      </c>
      <c r="N56" s="411">
        <f t="shared" si="11"/>
        <v>45</v>
      </c>
      <c r="O56" s="26"/>
    </row>
    <row r="57" spans="1:15" ht="24" customHeight="1">
      <c r="A57" s="19"/>
      <c r="B57" s="34"/>
      <c r="C57" s="21" t="s">
        <v>31</v>
      </c>
      <c r="D57" s="21"/>
      <c r="E57" s="412">
        <v>1</v>
      </c>
      <c r="F57" s="412">
        <v>91</v>
      </c>
      <c r="G57" s="412">
        <v>11</v>
      </c>
      <c r="H57" s="412">
        <v>343</v>
      </c>
      <c r="I57" s="412">
        <v>0</v>
      </c>
      <c r="J57" s="412">
        <v>91</v>
      </c>
      <c r="K57" s="412">
        <v>0</v>
      </c>
      <c r="L57" s="412">
        <v>0</v>
      </c>
      <c r="M57" s="412">
        <v>156</v>
      </c>
      <c r="N57" s="413">
        <v>0</v>
      </c>
      <c r="O57" s="16"/>
    </row>
    <row r="58" spans="1:15" ht="24" customHeight="1">
      <c r="A58" s="19"/>
      <c r="B58" s="34"/>
      <c r="C58" s="21" t="s">
        <v>118</v>
      </c>
      <c r="D58" s="21"/>
      <c r="E58" s="412">
        <v>3</v>
      </c>
      <c r="F58" s="412">
        <v>61</v>
      </c>
      <c r="G58" s="412">
        <v>9</v>
      </c>
      <c r="H58" s="412">
        <v>123</v>
      </c>
      <c r="I58" s="412">
        <v>0</v>
      </c>
      <c r="J58" s="412">
        <v>35</v>
      </c>
      <c r="K58" s="412">
        <v>25</v>
      </c>
      <c r="L58" s="412">
        <v>108</v>
      </c>
      <c r="M58" s="412">
        <v>62</v>
      </c>
      <c r="N58" s="413">
        <v>43</v>
      </c>
      <c r="O58" s="16"/>
    </row>
    <row r="59" spans="1:15" ht="24" customHeight="1" thickBot="1">
      <c r="A59" s="48"/>
      <c r="B59" s="49"/>
      <c r="C59" s="50" t="s">
        <v>143</v>
      </c>
      <c r="D59" s="50"/>
      <c r="E59" s="416">
        <v>1</v>
      </c>
      <c r="F59" s="416">
        <v>16</v>
      </c>
      <c r="G59" s="416">
        <v>15</v>
      </c>
      <c r="H59" s="416">
        <v>143</v>
      </c>
      <c r="I59" s="416">
        <v>0</v>
      </c>
      <c r="J59" s="416">
        <v>16</v>
      </c>
      <c r="K59" s="416">
        <v>0</v>
      </c>
      <c r="L59" s="416">
        <v>12</v>
      </c>
      <c r="M59" s="416">
        <v>12</v>
      </c>
      <c r="N59" s="417">
        <v>2</v>
      </c>
      <c r="O59" s="16"/>
    </row>
  </sheetData>
  <sheetProtection/>
  <mergeCells count="9">
    <mergeCell ref="I3:N3"/>
    <mergeCell ref="G3:H3"/>
    <mergeCell ref="A7:D7"/>
    <mergeCell ref="F3:F4"/>
    <mergeCell ref="E3:E4"/>
    <mergeCell ref="A3:A4"/>
    <mergeCell ref="B3:D4"/>
    <mergeCell ref="A5:D5"/>
    <mergeCell ref="A6:D6"/>
  </mergeCells>
  <printOptions/>
  <pageMargins left="0.7874015748031497" right="0.7874015748031497" top="0.67" bottom="0.38" header="0" footer="0"/>
  <pageSetup horizontalDpi="1200" verticalDpi="1200" orientation="portrait" pageOrder="overThenDown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9"/>
  <sheetViews>
    <sheetView showOutlineSymbols="0" zoomScale="70" zoomScaleNormal="70" zoomScaleSheetLayoutView="5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I11" sqref="I11"/>
    </sheetView>
  </sheetViews>
  <sheetFormatPr defaultColWidth="8.75390625" defaultRowHeight="14.25"/>
  <cols>
    <col min="1" max="1" width="9.125" style="59" customWidth="1"/>
    <col min="2" max="2" width="0.875" style="59" customWidth="1"/>
    <col min="3" max="3" width="12.875" style="59" customWidth="1"/>
    <col min="4" max="4" width="0.875" style="59" customWidth="1"/>
    <col min="5" max="13" width="13.375" style="59" customWidth="1"/>
    <col min="14" max="24" width="13.125" style="59" customWidth="1"/>
    <col min="25" max="233" width="8.75390625" style="59" customWidth="1"/>
    <col min="234" max="16384" width="8.75390625" style="60" customWidth="1"/>
  </cols>
  <sheetData>
    <row r="1" spans="1:24" ht="34.5" customHeight="1">
      <c r="A1" s="340" t="s">
        <v>355</v>
      </c>
      <c r="B1" s="341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3"/>
      <c r="T1" s="344"/>
      <c r="U1" s="344"/>
      <c r="V1" s="344"/>
      <c r="W1" s="344"/>
      <c r="X1" s="344"/>
    </row>
    <row r="2" spans="1:24" ht="19.5" customHeight="1" thickBot="1">
      <c r="A2" s="345" t="s">
        <v>356</v>
      </c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3"/>
      <c r="T2" s="344"/>
      <c r="U2" s="344"/>
      <c r="V2" s="344"/>
      <c r="W2" s="344"/>
      <c r="X2" s="344"/>
    </row>
    <row r="3" spans="1:24" ht="24.75" customHeight="1">
      <c r="A3" s="703" t="s">
        <v>321</v>
      </c>
      <c r="B3" s="346"/>
      <c r="C3" s="706" t="s">
        <v>322</v>
      </c>
      <c r="D3" s="347"/>
      <c r="E3" s="713" t="s">
        <v>354</v>
      </c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3" t="s">
        <v>357</v>
      </c>
      <c r="T3" s="714"/>
      <c r="U3" s="714"/>
      <c r="V3" s="714"/>
      <c r="W3" s="714"/>
      <c r="X3" s="715"/>
    </row>
    <row r="4" spans="1:24" ht="24.75" customHeight="1">
      <c r="A4" s="704"/>
      <c r="B4" s="348"/>
      <c r="C4" s="707"/>
      <c r="D4" s="349"/>
      <c r="E4" s="717" t="s">
        <v>358</v>
      </c>
      <c r="F4" s="718"/>
      <c r="G4" s="718"/>
      <c r="H4" s="718"/>
      <c r="I4" s="718"/>
      <c r="J4" s="718"/>
      <c r="K4" s="719"/>
      <c r="L4" s="717" t="s">
        <v>359</v>
      </c>
      <c r="M4" s="718"/>
      <c r="N4" s="718"/>
      <c r="O4" s="718"/>
      <c r="P4" s="718"/>
      <c r="Q4" s="718"/>
      <c r="R4" s="718"/>
      <c r="S4" s="350"/>
      <c r="T4" s="350"/>
      <c r="U4" s="350"/>
      <c r="V4" s="350"/>
      <c r="W4" s="350"/>
      <c r="X4" s="351"/>
    </row>
    <row r="5" spans="1:24" ht="24.75" customHeight="1">
      <c r="A5" s="704"/>
      <c r="B5" s="348"/>
      <c r="C5" s="707"/>
      <c r="D5" s="352"/>
      <c r="E5" s="711" t="s">
        <v>360</v>
      </c>
      <c r="F5" s="353" t="s">
        <v>361</v>
      </c>
      <c r="G5" s="353" t="s">
        <v>362</v>
      </c>
      <c r="H5" s="711" t="s">
        <v>363</v>
      </c>
      <c r="I5" s="701" t="s">
        <v>364</v>
      </c>
      <c r="J5" s="709" t="s">
        <v>365</v>
      </c>
      <c r="K5" s="709" t="s">
        <v>353</v>
      </c>
      <c r="L5" s="711" t="s">
        <v>360</v>
      </c>
      <c r="M5" s="353" t="s">
        <v>361</v>
      </c>
      <c r="N5" s="353" t="s">
        <v>362</v>
      </c>
      <c r="O5" s="711" t="s">
        <v>363</v>
      </c>
      <c r="P5" s="701" t="s">
        <v>364</v>
      </c>
      <c r="Q5" s="709" t="s">
        <v>365</v>
      </c>
      <c r="R5" s="709" t="s">
        <v>353</v>
      </c>
      <c r="S5" s="354" t="s">
        <v>366</v>
      </c>
      <c r="T5" s="354" t="s">
        <v>351</v>
      </c>
      <c r="U5" s="354" t="s">
        <v>352</v>
      </c>
      <c r="V5" s="354" t="s">
        <v>367</v>
      </c>
      <c r="W5" s="354" t="s">
        <v>368</v>
      </c>
      <c r="X5" s="355" t="s">
        <v>353</v>
      </c>
    </row>
    <row r="6" spans="1:24" ht="24.75" customHeight="1" thickBot="1">
      <c r="A6" s="705"/>
      <c r="B6" s="356"/>
      <c r="C6" s="708"/>
      <c r="D6" s="357"/>
      <c r="E6" s="712"/>
      <c r="F6" s="358" t="s">
        <v>369</v>
      </c>
      <c r="G6" s="358" t="s">
        <v>370</v>
      </c>
      <c r="H6" s="712"/>
      <c r="I6" s="702"/>
      <c r="J6" s="710"/>
      <c r="K6" s="716"/>
      <c r="L6" s="712"/>
      <c r="M6" s="358" t="s">
        <v>369</v>
      </c>
      <c r="N6" s="358" t="s">
        <v>370</v>
      </c>
      <c r="O6" s="712"/>
      <c r="P6" s="702"/>
      <c r="Q6" s="710"/>
      <c r="R6" s="716"/>
      <c r="S6" s="359"/>
      <c r="T6" s="359"/>
      <c r="U6" s="359"/>
      <c r="V6" s="359"/>
      <c r="W6" s="359"/>
      <c r="X6" s="360"/>
    </row>
    <row r="7" spans="1:24" ht="24.75" customHeight="1">
      <c r="A7" s="534" t="s">
        <v>155</v>
      </c>
      <c r="B7" s="535"/>
      <c r="C7" s="535"/>
      <c r="D7" s="535"/>
      <c r="E7" s="195">
        <v>8250</v>
      </c>
      <c r="F7" s="195">
        <v>309</v>
      </c>
      <c r="G7" s="195">
        <v>3779</v>
      </c>
      <c r="H7" s="195">
        <v>2055</v>
      </c>
      <c r="I7" s="195">
        <v>2691</v>
      </c>
      <c r="J7" s="195">
        <v>926</v>
      </c>
      <c r="K7" s="195">
        <v>2965</v>
      </c>
      <c r="L7" s="195">
        <v>11737</v>
      </c>
      <c r="M7" s="196">
        <v>500</v>
      </c>
      <c r="N7" s="195">
        <v>7359</v>
      </c>
      <c r="O7" s="195">
        <v>4348</v>
      </c>
      <c r="P7" s="195">
        <v>6206</v>
      </c>
      <c r="Q7" s="195">
        <v>1772</v>
      </c>
      <c r="R7" s="195">
        <v>4445</v>
      </c>
      <c r="S7" s="195">
        <v>43</v>
      </c>
      <c r="T7" s="195">
        <v>14042</v>
      </c>
      <c r="U7" s="195">
        <v>2685</v>
      </c>
      <c r="V7" s="195">
        <v>627</v>
      </c>
      <c r="W7" s="195">
        <v>1461</v>
      </c>
      <c r="X7" s="197">
        <v>1796</v>
      </c>
    </row>
    <row r="8" spans="1:24" ht="24.75" customHeight="1">
      <c r="A8" s="549">
        <v>17</v>
      </c>
      <c r="B8" s="530"/>
      <c r="C8" s="530"/>
      <c r="D8" s="530"/>
      <c r="E8" s="198">
        <v>8155</v>
      </c>
      <c r="F8" s="198">
        <v>462</v>
      </c>
      <c r="G8" s="198">
        <v>2373</v>
      </c>
      <c r="H8" s="198">
        <v>1349</v>
      </c>
      <c r="I8" s="198">
        <v>1599</v>
      </c>
      <c r="J8" s="198">
        <v>783</v>
      </c>
      <c r="K8" s="198">
        <v>1666</v>
      </c>
      <c r="L8" s="198">
        <v>10641</v>
      </c>
      <c r="M8" s="199">
        <v>661</v>
      </c>
      <c r="N8" s="198">
        <v>4771</v>
      </c>
      <c r="O8" s="198">
        <v>2779</v>
      </c>
      <c r="P8" s="198">
        <v>3897</v>
      </c>
      <c r="Q8" s="198">
        <v>1515</v>
      </c>
      <c r="R8" s="198">
        <v>2652</v>
      </c>
      <c r="S8" s="198">
        <v>29</v>
      </c>
      <c r="T8" s="198">
        <v>11801</v>
      </c>
      <c r="U8" s="198">
        <v>1782</v>
      </c>
      <c r="V8" s="198">
        <v>513</v>
      </c>
      <c r="W8" s="198">
        <v>1471</v>
      </c>
      <c r="X8" s="200">
        <v>1197</v>
      </c>
    </row>
    <row r="9" spans="1:25" ht="30" customHeight="1">
      <c r="A9" s="545">
        <v>18</v>
      </c>
      <c r="B9" s="546"/>
      <c r="C9" s="546"/>
      <c r="D9" s="546"/>
      <c r="E9" s="499">
        <f aca="true" t="shared" si="0" ref="E9:X9">SUM(E10,E11,E12,E13,E14,E15,E19,E22,E23,E28,E35,E40,E44,E48,E52,E55,E58)</f>
        <v>4416</v>
      </c>
      <c r="F9" s="499">
        <f t="shared" si="0"/>
        <v>218</v>
      </c>
      <c r="G9" s="499">
        <f t="shared" si="0"/>
        <v>409</v>
      </c>
      <c r="H9" s="499">
        <f t="shared" si="0"/>
        <v>470</v>
      </c>
      <c r="I9" s="499">
        <f t="shared" si="0"/>
        <v>335</v>
      </c>
      <c r="J9" s="499">
        <f t="shared" si="0"/>
        <v>212</v>
      </c>
      <c r="K9" s="500">
        <f t="shared" si="0"/>
        <v>1194</v>
      </c>
      <c r="L9" s="501">
        <f t="shared" si="0"/>
        <v>5553</v>
      </c>
      <c r="M9" s="502">
        <f t="shared" si="0"/>
        <v>408</v>
      </c>
      <c r="N9" s="501">
        <f t="shared" si="0"/>
        <v>718</v>
      </c>
      <c r="O9" s="501">
        <f t="shared" si="0"/>
        <v>778</v>
      </c>
      <c r="P9" s="501">
        <f t="shared" si="0"/>
        <v>620</v>
      </c>
      <c r="Q9" s="501">
        <f t="shared" si="0"/>
        <v>502</v>
      </c>
      <c r="R9" s="501">
        <f t="shared" si="0"/>
        <v>1996</v>
      </c>
      <c r="S9" s="501">
        <f t="shared" si="0"/>
        <v>1</v>
      </c>
      <c r="T9" s="501">
        <f t="shared" si="0"/>
        <v>6482</v>
      </c>
      <c r="U9" s="501">
        <f t="shared" si="0"/>
        <v>288</v>
      </c>
      <c r="V9" s="501">
        <f t="shared" si="0"/>
        <v>185</v>
      </c>
      <c r="W9" s="501">
        <f t="shared" si="0"/>
        <v>160</v>
      </c>
      <c r="X9" s="516">
        <f t="shared" si="0"/>
        <v>369</v>
      </c>
      <c r="Y9" s="11"/>
    </row>
    <row r="10" spans="1:25" ht="23.25" customHeight="1">
      <c r="A10" s="12" t="s">
        <v>119</v>
      </c>
      <c r="B10" s="13"/>
      <c r="C10" s="14" t="s">
        <v>1</v>
      </c>
      <c r="D10" s="14"/>
      <c r="E10" s="88">
        <v>17</v>
      </c>
      <c r="F10" s="88">
        <v>1</v>
      </c>
      <c r="G10" s="88">
        <v>52</v>
      </c>
      <c r="H10" s="88">
        <v>16</v>
      </c>
      <c r="I10" s="88">
        <v>44</v>
      </c>
      <c r="J10" s="88">
        <v>85</v>
      </c>
      <c r="K10" s="88">
        <v>85</v>
      </c>
      <c r="L10" s="88">
        <v>54</v>
      </c>
      <c r="M10" s="88">
        <v>1</v>
      </c>
      <c r="N10" s="88">
        <v>137</v>
      </c>
      <c r="O10" s="88">
        <v>114</v>
      </c>
      <c r="P10" s="88">
        <v>128</v>
      </c>
      <c r="Q10" s="88">
        <v>222</v>
      </c>
      <c r="R10" s="88">
        <v>218</v>
      </c>
      <c r="S10" s="88">
        <v>0</v>
      </c>
      <c r="T10" s="88">
        <v>806</v>
      </c>
      <c r="U10" s="88">
        <v>90</v>
      </c>
      <c r="V10" s="88">
        <v>0</v>
      </c>
      <c r="W10" s="88">
        <v>0</v>
      </c>
      <c r="X10" s="380">
        <v>0</v>
      </c>
      <c r="Y10" s="16"/>
    </row>
    <row r="11" spans="1:25" ht="23.25" customHeight="1">
      <c r="A11" s="12" t="s">
        <v>120</v>
      </c>
      <c r="B11" s="13"/>
      <c r="C11" s="14" t="s">
        <v>2</v>
      </c>
      <c r="D11" s="14"/>
      <c r="E11" s="88">
        <v>94</v>
      </c>
      <c r="F11" s="88">
        <v>6</v>
      </c>
      <c r="G11" s="88">
        <v>2</v>
      </c>
      <c r="H11" s="88">
        <v>28</v>
      </c>
      <c r="I11" s="88">
        <v>13</v>
      </c>
      <c r="J11" s="88">
        <v>0</v>
      </c>
      <c r="K11" s="88">
        <v>56</v>
      </c>
      <c r="L11" s="88">
        <v>102</v>
      </c>
      <c r="M11" s="88">
        <v>13</v>
      </c>
      <c r="N11" s="88">
        <v>2</v>
      </c>
      <c r="O11" s="88">
        <v>55</v>
      </c>
      <c r="P11" s="88">
        <v>22</v>
      </c>
      <c r="Q11" s="88">
        <v>0</v>
      </c>
      <c r="R11" s="88">
        <v>80</v>
      </c>
      <c r="S11" s="88">
        <v>0</v>
      </c>
      <c r="T11" s="88">
        <v>89</v>
      </c>
      <c r="U11" s="88">
        <v>6</v>
      </c>
      <c r="V11" s="88">
        <v>0</v>
      </c>
      <c r="W11" s="88">
        <v>0</v>
      </c>
      <c r="X11" s="380">
        <v>7</v>
      </c>
      <c r="Y11" s="16"/>
    </row>
    <row r="12" spans="1:25" ht="23.25" customHeight="1">
      <c r="A12" s="12" t="s">
        <v>121</v>
      </c>
      <c r="B12" s="13"/>
      <c r="C12" s="14" t="s">
        <v>3</v>
      </c>
      <c r="D12" s="14"/>
      <c r="E12" s="88">
        <v>125</v>
      </c>
      <c r="F12" s="88">
        <v>0</v>
      </c>
      <c r="G12" s="88">
        <v>3</v>
      </c>
      <c r="H12" s="88">
        <v>2</v>
      </c>
      <c r="I12" s="88">
        <v>6</v>
      </c>
      <c r="J12" s="88">
        <v>27</v>
      </c>
      <c r="K12" s="88">
        <v>207</v>
      </c>
      <c r="L12" s="88">
        <v>172</v>
      </c>
      <c r="M12" s="88">
        <v>0</v>
      </c>
      <c r="N12" s="88">
        <v>11</v>
      </c>
      <c r="O12" s="88">
        <v>8</v>
      </c>
      <c r="P12" s="88">
        <v>20</v>
      </c>
      <c r="Q12" s="88">
        <v>91</v>
      </c>
      <c r="R12" s="88">
        <v>535</v>
      </c>
      <c r="S12" s="88">
        <v>0</v>
      </c>
      <c r="T12" s="88">
        <v>684</v>
      </c>
      <c r="U12" s="88">
        <v>0</v>
      </c>
      <c r="V12" s="88">
        <v>0</v>
      </c>
      <c r="W12" s="88">
        <v>20</v>
      </c>
      <c r="X12" s="380">
        <v>84</v>
      </c>
      <c r="Y12" s="16"/>
    </row>
    <row r="13" spans="1:25" ht="23.25" customHeight="1">
      <c r="A13" s="17" t="s">
        <v>122</v>
      </c>
      <c r="B13" s="18"/>
      <c r="C13" s="14" t="s">
        <v>4</v>
      </c>
      <c r="D13" s="14"/>
      <c r="E13" s="88">
        <v>1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1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1</v>
      </c>
      <c r="U13" s="88">
        <v>0</v>
      </c>
      <c r="V13" s="88">
        <v>0</v>
      </c>
      <c r="W13" s="88">
        <v>0</v>
      </c>
      <c r="X13" s="380">
        <v>0</v>
      </c>
      <c r="Y13" s="16"/>
    </row>
    <row r="14" spans="1:25" ht="23.25" customHeight="1">
      <c r="A14" s="12" t="s">
        <v>123</v>
      </c>
      <c r="B14" s="13"/>
      <c r="C14" s="14" t="s">
        <v>5</v>
      </c>
      <c r="D14" s="14"/>
      <c r="E14" s="88">
        <v>0</v>
      </c>
      <c r="F14" s="88">
        <v>0</v>
      </c>
      <c r="G14" s="88">
        <v>60</v>
      </c>
      <c r="H14" s="88">
        <v>23</v>
      </c>
      <c r="I14" s="88">
        <v>30</v>
      </c>
      <c r="J14" s="88">
        <v>13</v>
      </c>
      <c r="K14" s="88">
        <v>5</v>
      </c>
      <c r="L14" s="88">
        <v>0</v>
      </c>
      <c r="M14" s="88">
        <v>0</v>
      </c>
      <c r="N14" s="88">
        <v>115</v>
      </c>
      <c r="O14" s="88">
        <v>33</v>
      </c>
      <c r="P14" s="88">
        <v>60</v>
      </c>
      <c r="Q14" s="88">
        <v>14</v>
      </c>
      <c r="R14" s="88">
        <v>24</v>
      </c>
      <c r="S14" s="88">
        <v>0</v>
      </c>
      <c r="T14" s="88">
        <v>246</v>
      </c>
      <c r="U14" s="88">
        <v>0</v>
      </c>
      <c r="V14" s="88">
        <v>0</v>
      </c>
      <c r="W14" s="88">
        <v>60</v>
      </c>
      <c r="X14" s="380">
        <v>0</v>
      </c>
      <c r="Y14" s="16"/>
    </row>
    <row r="15" spans="1:25" ht="23.25" customHeight="1">
      <c r="A15" s="12" t="s">
        <v>124</v>
      </c>
      <c r="B15" s="13"/>
      <c r="C15" s="14"/>
      <c r="D15" s="14"/>
      <c r="E15" s="160">
        <f aca="true" t="shared" si="1" ref="E15:X15">SUM(E16:E18)</f>
        <v>114</v>
      </c>
      <c r="F15" s="160">
        <f t="shared" si="1"/>
        <v>6</v>
      </c>
      <c r="G15" s="160">
        <f t="shared" si="1"/>
        <v>0</v>
      </c>
      <c r="H15" s="160">
        <f t="shared" si="1"/>
        <v>0</v>
      </c>
      <c r="I15" s="160">
        <f t="shared" si="1"/>
        <v>72</v>
      </c>
      <c r="J15" s="160">
        <f t="shared" si="1"/>
        <v>0</v>
      </c>
      <c r="K15" s="160">
        <f t="shared" si="1"/>
        <v>2</v>
      </c>
      <c r="L15" s="160">
        <f t="shared" si="1"/>
        <v>120</v>
      </c>
      <c r="M15" s="160">
        <f t="shared" si="1"/>
        <v>6</v>
      </c>
      <c r="N15" s="160">
        <f t="shared" si="1"/>
        <v>0</v>
      </c>
      <c r="O15" s="160">
        <f t="shared" si="1"/>
        <v>0</v>
      </c>
      <c r="P15" s="160">
        <f t="shared" si="1"/>
        <v>72</v>
      </c>
      <c r="Q15" s="160">
        <f t="shared" si="1"/>
        <v>0</v>
      </c>
      <c r="R15" s="160">
        <f t="shared" si="1"/>
        <v>8</v>
      </c>
      <c r="S15" s="160">
        <f t="shared" si="1"/>
        <v>0</v>
      </c>
      <c r="T15" s="160">
        <f t="shared" si="1"/>
        <v>61</v>
      </c>
      <c r="U15" s="160">
        <f t="shared" si="1"/>
        <v>2</v>
      </c>
      <c r="V15" s="160">
        <f t="shared" si="1"/>
        <v>14</v>
      </c>
      <c r="W15" s="160">
        <f t="shared" si="1"/>
        <v>0</v>
      </c>
      <c r="X15" s="381">
        <f t="shared" si="1"/>
        <v>0</v>
      </c>
      <c r="Y15" s="16"/>
    </row>
    <row r="16" spans="1:25" ht="23.25" customHeight="1">
      <c r="A16" s="19"/>
      <c r="B16" s="20"/>
      <c r="C16" s="21" t="s">
        <v>6</v>
      </c>
      <c r="D16" s="21"/>
      <c r="E16" s="162">
        <v>6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6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6</v>
      </c>
      <c r="U16" s="162">
        <v>0</v>
      </c>
      <c r="V16" s="162">
        <v>0</v>
      </c>
      <c r="W16" s="162">
        <v>0</v>
      </c>
      <c r="X16" s="382">
        <v>0</v>
      </c>
      <c r="Y16" s="16"/>
    </row>
    <row r="17" spans="1:25" ht="23.25" customHeight="1">
      <c r="A17" s="19"/>
      <c r="B17" s="20"/>
      <c r="C17" s="21" t="s">
        <v>8</v>
      </c>
      <c r="D17" s="21"/>
      <c r="E17" s="162">
        <v>50</v>
      </c>
      <c r="F17" s="162">
        <v>6</v>
      </c>
      <c r="G17" s="162">
        <v>0</v>
      </c>
      <c r="H17" s="162">
        <v>0</v>
      </c>
      <c r="I17" s="162">
        <v>14</v>
      </c>
      <c r="J17" s="162">
        <v>0</v>
      </c>
      <c r="K17" s="162">
        <v>0</v>
      </c>
      <c r="L17" s="162">
        <v>56</v>
      </c>
      <c r="M17" s="162">
        <v>6</v>
      </c>
      <c r="N17" s="162">
        <v>0</v>
      </c>
      <c r="O17" s="162">
        <v>0</v>
      </c>
      <c r="P17" s="162">
        <v>14</v>
      </c>
      <c r="Q17" s="162">
        <v>0</v>
      </c>
      <c r="R17" s="162">
        <v>0</v>
      </c>
      <c r="S17" s="162">
        <v>0</v>
      </c>
      <c r="T17" s="162">
        <v>22</v>
      </c>
      <c r="U17" s="162">
        <v>2</v>
      </c>
      <c r="V17" s="162">
        <v>14</v>
      </c>
      <c r="W17" s="162">
        <v>0</v>
      </c>
      <c r="X17" s="382">
        <v>0</v>
      </c>
      <c r="Y17" s="16"/>
    </row>
    <row r="18" spans="1:25" ht="23.25" customHeight="1">
      <c r="A18" s="19"/>
      <c r="B18" s="20"/>
      <c r="C18" s="21" t="s">
        <v>9</v>
      </c>
      <c r="D18" s="21"/>
      <c r="E18" s="91">
        <v>58</v>
      </c>
      <c r="F18" s="91">
        <v>0</v>
      </c>
      <c r="G18" s="91">
        <v>0</v>
      </c>
      <c r="H18" s="91">
        <v>0</v>
      </c>
      <c r="I18" s="91">
        <v>58</v>
      </c>
      <c r="J18" s="91">
        <v>0</v>
      </c>
      <c r="K18" s="91">
        <v>2</v>
      </c>
      <c r="L18" s="91">
        <v>58</v>
      </c>
      <c r="M18" s="91">
        <v>0</v>
      </c>
      <c r="N18" s="91">
        <v>0</v>
      </c>
      <c r="O18" s="91">
        <v>0</v>
      </c>
      <c r="P18" s="91">
        <v>58</v>
      </c>
      <c r="Q18" s="91">
        <v>0</v>
      </c>
      <c r="R18" s="91">
        <v>8</v>
      </c>
      <c r="S18" s="91">
        <v>0</v>
      </c>
      <c r="T18" s="91">
        <v>33</v>
      </c>
      <c r="U18" s="91">
        <v>0</v>
      </c>
      <c r="V18" s="91">
        <v>0</v>
      </c>
      <c r="W18" s="91">
        <v>0</v>
      </c>
      <c r="X18" s="383">
        <v>0</v>
      </c>
      <c r="Y18" s="16"/>
    </row>
    <row r="19" spans="1:25" ht="23.25" customHeight="1">
      <c r="A19" s="12" t="s">
        <v>125</v>
      </c>
      <c r="B19" s="13"/>
      <c r="C19" s="14"/>
      <c r="D19" s="14"/>
      <c r="E19" s="160">
        <f aca="true" t="shared" si="2" ref="E19:X19">SUM(E20:E21)</f>
        <v>18</v>
      </c>
      <c r="F19" s="160">
        <f t="shared" si="2"/>
        <v>2</v>
      </c>
      <c r="G19" s="160">
        <f t="shared" si="2"/>
        <v>7</v>
      </c>
      <c r="H19" s="160">
        <f t="shared" si="2"/>
        <v>2</v>
      </c>
      <c r="I19" s="160">
        <f t="shared" si="2"/>
        <v>4</v>
      </c>
      <c r="J19" s="160">
        <f t="shared" si="2"/>
        <v>1</v>
      </c>
      <c r="K19" s="160">
        <f t="shared" si="2"/>
        <v>23</v>
      </c>
      <c r="L19" s="160">
        <f t="shared" si="2"/>
        <v>21</v>
      </c>
      <c r="M19" s="160">
        <f t="shared" si="2"/>
        <v>2</v>
      </c>
      <c r="N19" s="160">
        <f t="shared" si="2"/>
        <v>10</v>
      </c>
      <c r="O19" s="160">
        <f t="shared" si="2"/>
        <v>2</v>
      </c>
      <c r="P19" s="160">
        <f t="shared" si="2"/>
        <v>4</v>
      </c>
      <c r="Q19" s="160">
        <f t="shared" si="2"/>
        <v>1</v>
      </c>
      <c r="R19" s="160">
        <f t="shared" si="2"/>
        <v>29</v>
      </c>
      <c r="S19" s="160">
        <f t="shared" si="2"/>
        <v>0</v>
      </c>
      <c r="T19" s="160">
        <f t="shared" si="2"/>
        <v>38</v>
      </c>
      <c r="U19" s="160">
        <f t="shared" si="2"/>
        <v>4</v>
      </c>
      <c r="V19" s="160">
        <f t="shared" si="2"/>
        <v>2</v>
      </c>
      <c r="W19" s="160">
        <f t="shared" si="2"/>
        <v>0</v>
      </c>
      <c r="X19" s="381">
        <f t="shared" si="2"/>
        <v>1</v>
      </c>
      <c r="Y19" s="16"/>
    </row>
    <row r="20" spans="1:25" ht="23.25" customHeight="1">
      <c r="A20" s="19"/>
      <c r="B20" s="20"/>
      <c r="C20" s="21" t="s">
        <v>7</v>
      </c>
      <c r="D20" s="21"/>
      <c r="E20" s="162">
        <v>4</v>
      </c>
      <c r="F20" s="162">
        <v>0</v>
      </c>
      <c r="G20" s="162">
        <v>2</v>
      </c>
      <c r="H20" s="162">
        <v>0</v>
      </c>
      <c r="I20" s="162">
        <v>0</v>
      </c>
      <c r="J20" s="162">
        <v>0</v>
      </c>
      <c r="K20" s="162">
        <v>5</v>
      </c>
      <c r="L20" s="162">
        <v>7</v>
      </c>
      <c r="M20" s="162">
        <v>0</v>
      </c>
      <c r="N20" s="162">
        <v>4</v>
      </c>
      <c r="O20" s="162">
        <v>0</v>
      </c>
      <c r="P20" s="162">
        <v>0</v>
      </c>
      <c r="Q20" s="162">
        <v>0</v>
      </c>
      <c r="R20" s="162">
        <v>11</v>
      </c>
      <c r="S20" s="162">
        <v>0</v>
      </c>
      <c r="T20" s="162">
        <v>17</v>
      </c>
      <c r="U20" s="162">
        <v>4</v>
      </c>
      <c r="V20" s="162">
        <v>1</v>
      </c>
      <c r="W20" s="162">
        <v>0</v>
      </c>
      <c r="X20" s="382">
        <v>0</v>
      </c>
      <c r="Y20" s="16"/>
    </row>
    <row r="21" spans="1:25" ht="23.25" customHeight="1">
      <c r="A21" s="19"/>
      <c r="B21" s="20"/>
      <c r="C21" s="21" t="s">
        <v>10</v>
      </c>
      <c r="D21" s="21"/>
      <c r="E21" s="91">
        <v>14</v>
      </c>
      <c r="F21" s="91">
        <v>2</v>
      </c>
      <c r="G21" s="91">
        <v>5</v>
      </c>
      <c r="H21" s="91">
        <v>2</v>
      </c>
      <c r="I21" s="91">
        <v>4</v>
      </c>
      <c r="J21" s="91">
        <v>1</v>
      </c>
      <c r="K21" s="91">
        <v>18</v>
      </c>
      <c r="L21" s="91">
        <v>14</v>
      </c>
      <c r="M21" s="91">
        <v>2</v>
      </c>
      <c r="N21" s="91">
        <v>6</v>
      </c>
      <c r="O21" s="91">
        <v>2</v>
      </c>
      <c r="P21" s="91">
        <v>4</v>
      </c>
      <c r="Q21" s="91">
        <v>1</v>
      </c>
      <c r="R21" s="91">
        <v>18</v>
      </c>
      <c r="S21" s="91">
        <v>0</v>
      </c>
      <c r="T21" s="91">
        <v>21</v>
      </c>
      <c r="U21" s="91">
        <v>0</v>
      </c>
      <c r="V21" s="91">
        <v>1</v>
      </c>
      <c r="W21" s="91">
        <v>0</v>
      </c>
      <c r="X21" s="383">
        <v>1</v>
      </c>
      <c r="Y21" s="16"/>
    </row>
    <row r="22" spans="1:25" ht="23.25" customHeight="1">
      <c r="A22" s="12" t="s">
        <v>126</v>
      </c>
      <c r="B22" s="13"/>
      <c r="C22" s="14" t="s">
        <v>11</v>
      </c>
      <c r="D22" s="14"/>
      <c r="E22" s="88">
        <v>27</v>
      </c>
      <c r="F22" s="88">
        <v>4</v>
      </c>
      <c r="G22" s="88">
        <v>0</v>
      </c>
      <c r="H22" s="88">
        <v>131</v>
      </c>
      <c r="I22" s="88">
        <v>35</v>
      </c>
      <c r="J22" s="88">
        <v>0</v>
      </c>
      <c r="K22" s="88">
        <v>97</v>
      </c>
      <c r="L22" s="88">
        <v>78</v>
      </c>
      <c r="M22" s="88">
        <v>6</v>
      </c>
      <c r="N22" s="88">
        <v>0</v>
      </c>
      <c r="O22" s="88">
        <v>205</v>
      </c>
      <c r="P22" s="88">
        <v>66</v>
      </c>
      <c r="Q22" s="88">
        <v>0</v>
      </c>
      <c r="R22" s="88">
        <v>135</v>
      </c>
      <c r="S22" s="88">
        <v>0</v>
      </c>
      <c r="T22" s="88">
        <v>197</v>
      </c>
      <c r="U22" s="88">
        <v>10</v>
      </c>
      <c r="V22" s="88">
        <v>35</v>
      </c>
      <c r="W22" s="88">
        <v>2</v>
      </c>
      <c r="X22" s="380">
        <v>173</v>
      </c>
      <c r="Y22" s="16"/>
    </row>
    <row r="23" spans="1:25" ht="23.25" customHeight="1">
      <c r="A23" s="23" t="s">
        <v>12</v>
      </c>
      <c r="B23" s="24"/>
      <c r="C23" s="25"/>
      <c r="D23" s="25"/>
      <c r="E23" s="160">
        <f aca="true" t="shared" si="3" ref="E23:X23">SUM(E24:E27)</f>
        <v>118</v>
      </c>
      <c r="F23" s="160">
        <f t="shared" si="3"/>
        <v>51</v>
      </c>
      <c r="G23" s="160">
        <f t="shared" si="3"/>
        <v>14</v>
      </c>
      <c r="H23" s="160">
        <f t="shared" si="3"/>
        <v>13</v>
      </c>
      <c r="I23" s="160">
        <f t="shared" si="3"/>
        <v>27</v>
      </c>
      <c r="J23" s="160">
        <f t="shared" si="3"/>
        <v>6</v>
      </c>
      <c r="K23" s="160">
        <f t="shared" si="3"/>
        <v>39</v>
      </c>
      <c r="L23" s="160">
        <f t="shared" si="3"/>
        <v>188</v>
      </c>
      <c r="M23" s="160">
        <f t="shared" si="3"/>
        <v>51</v>
      </c>
      <c r="N23" s="160">
        <f t="shared" si="3"/>
        <v>31</v>
      </c>
      <c r="O23" s="160">
        <f t="shared" si="3"/>
        <v>15</v>
      </c>
      <c r="P23" s="160">
        <f t="shared" si="3"/>
        <v>45</v>
      </c>
      <c r="Q23" s="160">
        <f t="shared" si="3"/>
        <v>16</v>
      </c>
      <c r="R23" s="160">
        <f t="shared" si="3"/>
        <v>59</v>
      </c>
      <c r="S23" s="160">
        <f t="shared" si="3"/>
        <v>1</v>
      </c>
      <c r="T23" s="160">
        <f t="shared" si="3"/>
        <v>324</v>
      </c>
      <c r="U23" s="160">
        <f t="shared" si="3"/>
        <v>18</v>
      </c>
      <c r="V23" s="160">
        <f t="shared" si="3"/>
        <v>63</v>
      </c>
      <c r="W23" s="160">
        <f t="shared" si="3"/>
        <v>13</v>
      </c>
      <c r="X23" s="381">
        <f t="shared" si="3"/>
        <v>22</v>
      </c>
      <c r="Y23" s="26"/>
    </row>
    <row r="24" spans="1:25" ht="23.25" customHeight="1">
      <c r="A24" s="19"/>
      <c r="B24" s="20"/>
      <c r="C24" s="21" t="s">
        <v>13</v>
      </c>
      <c r="D24" s="21"/>
      <c r="E24" s="162">
        <v>29</v>
      </c>
      <c r="F24" s="162">
        <v>51</v>
      </c>
      <c r="G24" s="162">
        <v>0</v>
      </c>
      <c r="H24" s="162">
        <v>0</v>
      </c>
      <c r="I24" s="162">
        <v>1</v>
      </c>
      <c r="J24" s="162">
        <v>0</v>
      </c>
      <c r="K24" s="162">
        <v>5</v>
      </c>
      <c r="L24" s="162">
        <v>29</v>
      </c>
      <c r="M24" s="162">
        <v>51</v>
      </c>
      <c r="N24" s="162">
        <v>0</v>
      </c>
      <c r="O24" s="162">
        <v>0</v>
      </c>
      <c r="P24" s="162">
        <v>2</v>
      </c>
      <c r="Q24" s="162">
        <v>0</v>
      </c>
      <c r="R24" s="162">
        <v>5</v>
      </c>
      <c r="S24" s="162">
        <v>0</v>
      </c>
      <c r="T24" s="162">
        <v>21</v>
      </c>
      <c r="U24" s="162">
        <v>18</v>
      </c>
      <c r="V24" s="162">
        <v>59</v>
      </c>
      <c r="W24" s="162">
        <v>5</v>
      </c>
      <c r="X24" s="382">
        <v>0</v>
      </c>
      <c r="Y24" s="16"/>
    </row>
    <row r="25" spans="1:25" ht="23.25" customHeight="1">
      <c r="A25" s="19"/>
      <c r="B25" s="20"/>
      <c r="C25" s="21" t="s">
        <v>18</v>
      </c>
      <c r="D25" s="21"/>
      <c r="E25" s="162">
        <v>0</v>
      </c>
      <c r="F25" s="162">
        <v>0</v>
      </c>
      <c r="G25" s="162">
        <v>2</v>
      </c>
      <c r="H25" s="162">
        <v>7</v>
      </c>
      <c r="I25" s="162">
        <v>10</v>
      </c>
      <c r="J25" s="162">
        <v>1</v>
      </c>
      <c r="K25" s="162">
        <v>0</v>
      </c>
      <c r="L25" s="162">
        <v>0</v>
      </c>
      <c r="M25" s="162">
        <v>0</v>
      </c>
      <c r="N25" s="162">
        <v>2</v>
      </c>
      <c r="O25" s="162">
        <v>8</v>
      </c>
      <c r="P25" s="162">
        <v>19</v>
      </c>
      <c r="Q25" s="162">
        <v>4</v>
      </c>
      <c r="R25" s="162">
        <v>0</v>
      </c>
      <c r="S25" s="162">
        <v>0</v>
      </c>
      <c r="T25" s="162">
        <v>32</v>
      </c>
      <c r="U25" s="162">
        <v>0</v>
      </c>
      <c r="V25" s="162">
        <v>0</v>
      </c>
      <c r="W25" s="162">
        <v>0</v>
      </c>
      <c r="X25" s="382">
        <v>2</v>
      </c>
      <c r="Y25" s="16"/>
    </row>
    <row r="26" spans="1:25" ht="23.25" customHeight="1">
      <c r="A26" s="19"/>
      <c r="B26" s="20"/>
      <c r="C26" s="21" t="s">
        <v>14</v>
      </c>
      <c r="D26" s="21"/>
      <c r="E26" s="162">
        <v>89</v>
      </c>
      <c r="F26" s="162">
        <v>0</v>
      </c>
      <c r="G26" s="162">
        <v>0</v>
      </c>
      <c r="H26" s="162">
        <v>0</v>
      </c>
      <c r="I26" s="162">
        <v>6</v>
      </c>
      <c r="J26" s="162">
        <v>0</v>
      </c>
      <c r="K26" s="162">
        <v>0</v>
      </c>
      <c r="L26" s="162">
        <v>159</v>
      </c>
      <c r="M26" s="162">
        <v>0</v>
      </c>
      <c r="N26" s="162">
        <v>0</v>
      </c>
      <c r="O26" s="162">
        <v>0</v>
      </c>
      <c r="P26" s="162">
        <v>9</v>
      </c>
      <c r="Q26" s="162">
        <v>0</v>
      </c>
      <c r="R26" s="162">
        <v>0</v>
      </c>
      <c r="S26" s="162">
        <v>1</v>
      </c>
      <c r="T26" s="162">
        <v>177</v>
      </c>
      <c r="U26" s="162">
        <v>0</v>
      </c>
      <c r="V26" s="162">
        <v>2</v>
      </c>
      <c r="W26" s="162">
        <v>7</v>
      </c>
      <c r="X26" s="382">
        <v>0</v>
      </c>
      <c r="Y26" s="16"/>
    </row>
    <row r="27" spans="1:25" ht="23.25" customHeight="1">
      <c r="A27" s="19"/>
      <c r="B27" s="20"/>
      <c r="C27" s="21" t="s">
        <v>15</v>
      </c>
      <c r="D27" s="21"/>
      <c r="E27" s="91">
        <v>0</v>
      </c>
      <c r="F27" s="91">
        <v>0</v>
      </c>
      <c r="G27" s="91">
        <v>12</v>
      </c>
      <c r="H27" s="91">
        <v>6</v>
      </c>
      <c r="I27" s="91">
        <v>10</v>
      </c>
      <c r="J27" s="91">
        <v>5</v>
      </c>
      <c r="K27" s="91">
        <v>34</v>
      </c>
      <c r="L27" s="91">
        <v>0</v>
      </c>
      <c r="M27" s="91">
        <v>0</v>
      </c>
      <c r="N27" s="91">
        <v>29</v>
      </c>
      <c r="O27" s="91">
        <v>7</v>
      </c>
      <c r="P27" s="91">
        <v>15</v>
      </c>
      <c r="Q27" s="91">
        <v>12</v>
      </c>
      <c r="R27" s="91">
        <v>54</v>
      </c>
      <c r="S27" s="91">
        <v>0</v>
      </c>
      <c r="T27" s="91">
        <v>94</v>
      </c>
      <c r="U27" s="91">
        <v>0</v>
      </c>
      <c r="V27" s="91">
        <v>2</v>
      </c>
      <c r="W27" s="91">
        <v>1</v>
      </c>
      <c r="X27" s="383">
        <v>20</v>
      </c>
      <c r="Y27" s="16"/>
    </row>
    <row r="28" spans="1:25" ht="23.25" customHeight="1">
      <c r="A28" s="23" t="s">
        <v>20</v>
      </c>
      <c r="B28" s="24"/>
      <c r="C28" s="25"/>
      <c r="D28" s="25"/>
      <c r="E28" s="160">
        <f aca="true" t="shared" si="4" ref="E28:X28">SUM(E29:E34)</f>
        <v>605</v>
      </c>
      <c r="F28" s="160">
        <f t="shared" si="4"/>
        <v>4</v>
      </c>
      <c r="G28" s="160">
        <f t="shared" si="4"/>
        <v>98</v>
      </c>
      <c r="H28" s="160">
        <f t="shared" si="4"/>
        <v>15</v>
      </c>
      <c r="I28" s="160">
        <f t="shared" si="4"/>
        <v>26</v>
      </c>
      <c r="J28" s="160">
        <f t="shared" si="4"/>
        <v>18</v>
      </c>
      <c r="K28" s="160">
        <f t="shared" si="4"/>
        <v>127</v>
      </c>
      <c r="L28" s="160">
        <f t="shared" si="4"/>
        <v>841</v>
      </c>
      <c r="M28" s="160">
        <f t="shared" si="4"/>
        <v>4</v>
      </c>
      <c r="N28" s="160">
        <f t="shared" si="4"/>
        <v>136</v>
      </c>
      <c r="O28" s="160">
        <f t="shared" si="4"/>
        <v>15</v>
      </c>
      <c r="P28" s="160">
        <f t="shared" si="4"/>
        <v>46</v>
      </c>
      <c r="Q28" s="160">
        <f t="shared" si="4"/>
        <v>25</v>
      </c>
      <c r="R28" s="160">
        <f t="shared" si="4"/>
        <v>147</v>
      </c>
      <c r="S28" s="160">
        <f t="shared" si="4"/>
        <v>0</v>
      </c>
      <c r="T28" s="160">
        <f t="shared" si="4"/>
        <v>652</v>
      </c>
      <c r="U28" s="160">
        <f t="shared" si="4"/>
        <v>93</v>
      </c>
      <c r="V28" s="160">
        <f t="shared" si="4"/>
        <v>19</v>
      </c>
      <c r="W28" s="160">
        <f t="shared" si="4"/>
        <v>23</v>
      </c>
      <c r="X28" s="381">
        <f t="shared" si="4"/>
        <v>7</v>
      </c>
      <c r="Y28" s="26"/>
    </row>
    <row r="29" spans="1:25" ht="23.25" customHeight="1">
      <c r="A29" s="19"/>
      <c r="B29" s="20"/>
      <c r="C29" s="21" t="s">
        <v>16</v>
      </c>
      <c r="D29" s="21"/>
      <c r="E29" s="162">
        <v>27</v>
      </c>
      <c r="F29" s="162">
        <v>0</v>
      </c>
      <c r="G29" s="162">
        <v>0</v>
      </c>
      <c r="H29" s="162">
        <v>0</v>
      </c>
      <c r="I29" s="162">
        <v>9</v>
      </c>
      <c r="J29" s="162">
        <v>0</v>
      </c>
      <c r="K29" s="162">
        <v>0</v>
      </c>
      <c r="L29" s="162">
        <v>27</v>
      </c>
      <c r="M29" s="162">
        <v>0</v>
      </c>
      <c r="N29" s="162">
        <v>0</v>
      </c>
      <c r="O29" s="162">
        <v>0</v>
      </c>
      <c r="P29" s="162">
        <v>13</v>
      </c>
      <c r="Q29" s="162">
        <v>0</v>
      </c>
      <c r="R29" s="162">
        <v>0</v>
      </c>
      <c r="S29" s="162">
        <v>0</v>
      </c>
      <c r="T29" s="162">
        <v>40</v>
      </c>
      <c r="U29" s="162">
        <v>0</v>
      </c>
      <c r="V29" s="162">
        <v>0</v>
      </c>
      <c r="W29" s="162">
        <v>13</v>
      </c>
      <c r="X29" s="382">
        <v>0</v>
      </c>
      <c r="Y29" s="16"/>
    </row>
    <row r="30" spans="1:25" ht="23.25" customHeight="1">
      <c r="A30" s="19"/>
      <c r="B30" s="20"/>
      <c r="C30" s="21" t="s">
        <v>17</v>
      </c>
      <c r="D30" s="21"/>
      <c r="E30" s="162">
        <v>33</v>
      </c>
      <c r="F30" s="162">
        <v>0</v>
      </c>
      <c r="G30" s="162">
        <v>0</v>
      </c>
      <c r="H30" s="162">
        <v>0</v>
      </c>
      <c r="I30" s="162">
        <v>1</v>
      </c>
      <c r="J30" s="162">
        <v>0</v>
      </c>
      <c r="K30" s="162">
        <v>0</v>
      </c>
      <c r="L30" s="162">
        <v>66</v>
      </c>
      <c r="M30" s="162">
        <v>0</v>
      </c>
      <c r="N30" s="162">
        <v>0</v>
      </c>
      <c r="O30" s="162">
        <v>0</v>
      </c>
      <c r="P30" s="162">
        <v>3</v>
      </c>
      <c r="Q30" s="162">
        <v>0</v>
      </c>
      <c r="R30" s="162">
        <v>0</v>
      </c>
      <c r="S30" s="162">
        <v>0</v>
      </c>
      <c r="T30" s="162">
        <v>69</v>
      </c>
      <c r="U30" s="162">
        <v>0</v>
      </c>
      <c r="V30" s="162">
        <v>0</v>
      </c>
      <c r="W30" s="162">
        <v>0</v>
      </c>
      <c r="X30" s="382">
        <v>0</v>
      </c>
      <c r="Y30" s="16"/>
    </row>
    <row r="31" spans="1:25" ht="23.25" customHeight="1">
      <c r="A31" s="19"/>
      <c r="B31" s="20"/>
      <c r="C31" s="21" t="s">
        <v>21</v>
      </c>
      <c r="D31" s="21"/>
      <c r="E31" s="162">
        <v>87</v>
      </c>
      <c r="F31" s="162">
        <v>1</v>
      </c>
      <c r="G31" s="162">
        <v>1</v>
      </c>
      <c r="H31" s="162">
        <v>1</v>
      </c>
      <c r="I31" s="162">
        <v>0</v>
      </c>
      <c r="J31" s="162">
        <v>0</v>
      </c>
      <c r="K31" s="162">
        <v>16</v>
      </c>
      <c r="L31" s="162">
        <v>88</v>
      </c>
      <c r="M31" s="162">
        <v>1</v>
      </c>
      <c r="N31" s="162">
        <v>1</v>
      </c>
      <c r="O31" s="162">
        <v>1</v>
      </c>
      <c r="P31" s="162">
        <v>0</v>
      </c>
      <c r="Q31" s="162">
        <v>0</v>
      </c>
      <c r="R31" s="162">
        <v>27</v>
      </c>
      <c r="S31" s="162">
        <v>0</v>
      </c>
      <c r="T31" s="162">
        <v>78</v>
      </c>
      <c r="U31" s="162">
        <v>42</v>
      </c>
      <c r="V31" s="162">
        <v>1</v>
      </c>
      <c r="W31" s="162">
        <v>0</v>
      </c>
      <c r="X31" s="382">
        <v>0</v>
      </c>
      <c r="Y31" s="16"/>
    </row>
    <row r="32" spans="1:25" ht="23.25" customHeight="1">
      <c r="A32" s="19"/>
      <c r="B32" s="20"/>
      <c r="C32" s="21" t="s">
        <v>19</v>
      </c>
      <c r="D32" s="21"/>
      <c r="E32" s="162">
        <v>72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72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13</v>
      </c>
      <c r="U32" s="162">
        <v>35</v>
      </c>
      <c r="V32" s="162">
        <v>0</v>
      </c>
      <c r="W32" s="162">
        <v>0</v>
      </c>
      <c r="X32" s="382">
        <v>0</v>
      </c>
      <c r="Y32" s="16"/>
    </row>
    <row r="33" spans="1:25" ht="23.25" customHeight="1">
      <c r="A33" s="19"/>
      <c r="B33" s="20"/>
      <c r="C33" s="21" t="s">
        <v>127</v>
      </c>
      <c r="D33" s="21"/>
      <c r="E33" s="162">
        <v>349</v>
      </c>
      <c r="F33" s="162">
        <v>0</v>
      </c>
      <c r="G33" s="162">
        <v>12</v>
      </c>
      <c r="H33" s="162">
        <v>14</v>
      </c>
      <c r="I33" s="162">
        <v>3</v>
      </c>
      <c r="J33" s="162">
        <v>9</v>
      </c>
      <c r="K33" s="162">
        <v>0</v>
      </c>
      <c r="L33" s="162">
        <v>531</v>
      </c>
      <c r="M33" s="162">
        <v>0</v>
      </c>
      <c r="N33" s="162">
        <v>24</v>
      </c>
      <c r="O33" s="162">
        <v>14</v>
      </c>
      <c r="P33" s="162">
        <v>4</v>
      </c>
      <c r="Q33" s="162">
        <v>9</v>
      </c>
      <c r="R33" s="162">
        <v>0</v>
      </c>
      <c r="S33" s="162">
        <v>0</v>
      </c>
      <c r="T33" s="162">
        <v>277</v>
      </c>
      <c r="U33" s="162">
        <v>0</v>
      </c>
      <c r="V33" s="162">
        <v>18</v>
      </c>
      <c r="W33" s="162">
        <v>10</v>
      </c>
      <c r="X33" s="382">
        <v>7</v>
      </c>
      <c r="Y33" s="16"/>
    </row>
    <row r="34" spans="1:25" ht="23.25" customHeight="1">
      <c r="A34" s="19"/>
      <c r="B34" s="20"/>
      <c r="C34" s="21" t="s">
        <v>158</v>
      </c>
      <c r="D34" s="21"/>
      <c r="E34" s="91">
        <v>37</v>
      </c>
      <c r="F34" s="91">
        <v>3</v>
      </c>
      <c r="G34" s="91">
        <v>85</v>
      </c>
      <c r="H34" s="91">
        <v>0</v>
      </c>
      <c r="I34" s="91">
        <v>13</v>
      </c>
      <c r="J34" s="91">
        <v>9</v>
      </c>
      <c r="K34" s="91">
        <v>111</v>
      </c>
      <c r="L34" s="91">
        <v>57</v>
      </c>
      <c r="M34" s="91">
        <v>3</v>
      </c>
      <c r="N34" s="91">
        <v>111</v>
      </c>
      <c r="O34" s="91">
        <v>0</v>
      </c>
      <c r="P34" s="91">
        <v>26</v>
      </c>
      <c r="Q34" s="91">
        <v>16</v>
      </c>
      <c r="R34" s="91">
        <v>120</v>
      </c>
      <c r="S34" s="91">
        <v>0</v>
      </c>
      <c r="T34" s="91">
        <v>175</v>
      </c>
      <c r="U34" s="91">
        <v>16</v>
      </c>
      <c r="V34" s="91">
        <v>0</v>
      </c>
      <c r="W34" s="91">
        <v>0</v>
      </c>
      <c r="X34" s="383">
        <v>0</v>
      </c>
      <c r="Y34" s="16"/>
    </row>
    <row r="35" spans="1:25" ht="23.25" customHeight="1">
      <c r="A35" s="27" t="s">
        <v>129</v>
      </c>
      <c r="B35" s="28"/>
      <c r="C35" s="25"/>
      <c r="D35" s="25"/>
      <c r="E35" s="160">
        <f aca="true" t="shared" si="5" ref="E35:X35">SUM(E36:E39)</f>
        <v>1225</v>
      </c>
      <c r="F35" s="160">
        <f t="shared" si="5"/>
        <v>31</v>
      </c>
      <c r="G35" s="160">
        <f t="shared" si="5"/>
        <v>2</v>
      </c>
      <c r="H35" s="160">
        <f t="shared" si="5"/>
        <v>2</v>
      </c>
      <c r="I35" s="160">
        <f t="shared" si="5"/>
        <v>7</v>
      </c>
      <c r="J35" s="160">
        <f t="shared" si="5"/>
        <v>8</v>
      </c>
      <c r="K35" s="160">
        <f t="shared" si="5"/>
        <v>147</v>
      </c>
      <c r="L35" s="160">
        <f t="shared" si="5"/>
        <v>1294</v>
      </c>
      <c r="M35" s="160">
        <f t="shared" si="5"/>
        <v>64</v>
      </c>
      <c r="N35" s="160">
        <f t="shared" si="5"/>
        <v>2</v>
      </c>
      <c r="O35" s="160">
        <f t="shared" si="5"/>
        <v>2</v>
      </c>
      <c r="P35" s="160">
        <f t="shared" si="5"/>
        <v>17</v>
      </c>
      <c r="Q35" s="160">
        <f t="shared" si="5"/>
        <v>8</v>
      </c>
      <c r="R35" s="160">
        <f t="shared" si="5"/>
        <v>150</v>
      </c>
      <c r="S35" s="160">
        <f t="shared" si="5"/>
        <v>0</v>
      </c>
      <c r="T35" s="160">
        <f t="shared" si="5"/>
        <v>495</v>
      </c>
      <c r="U35" s="160">
        <f t="shared" si="5"/>
        <v>20</v>
      </c>
      <c r="V35" s="160">
        <f t="shared" si="5"/>
        <v>0</v>
      </c>
      <c r="W35" s="160">
        <f t="shared" si="5"/>
        <v>13</v>
      </c>
      <c r="X35" s="381">
        <f t="shared" si="5"/>
        <v>0</v>
      </c>
      <c r="Y35" s="26"/>
    </row>
    <row r="36" spans="1:25" ht="23.25" customHeight="1">
      <c r="A36" s="19"/>
      <c r="B36" s="20"/>
      <c r="C36" s="21" t="s">
        <v>130</v>
      </c>
      <c r="D36" s="21"/>
      <c r="E36" s="162">
        <v>61</v>
      </c>
      <c r="F36" s="162">
        <v>0</v>
      </c>
      <c r="G36" s="162">
        <v>0</v>
      </c>
      <c r="H36" s="162">
        <v>0</v>
      </c>
      <c r="I36" s="162">
        <v>2</v>
      </c>
      <c r="J36" s="162">
        <v>0</v>
      </c>
      <c r="K36" s="162">
        <v>30</v>
      </c>
      <c r="L36" s="162">
        <v>77</v>
      </c>
      <c r="M36" s="162">
        <v>0</v>
      </c>
      <c r="N36" s="162">
        <v>0</v>
      </c>
      <c r="O36" s="162">
        <v>0</v>
      </c>
      <c r="P36" s="162">
        <v>12</v>
      </c>
      <c r="Q36" s="162">
        <v>0</v>
      </c>
      <c r="R36" s="162">
        <v>30</v>
      </c>
      <c r="S36" s="162">
        <v>0</v>
      </c>
      <c r="T36" s="162">
        <v>14</v>
      </c>
      <c r="U36" s="162">
        <v>20</v>
      </c>
      <c r="V36" s="162">
        <v>0</v>
      </c>
      <c r="W36" s="162">
        <v>12</v>
      </c>
      <c r="X36" s="382">
        <v>0</v>
      </c>
      <c r="Y36" s="16"/>
    </row>
    <row r="37" spans="1:25" ht="23.25" customHeight="1">
      <c r="A37" s="19"/>
      <c r="B37" s="20"/>
      <c r="C37" s="21" t="s">
        <v>131</v>
      </c>
      <c r="D37" s="21"/>
      <c r="E37" s="162">
        <v>545</v>
      </c>
      <c r="F37" s="162">
        <v>6</v>
      </c>
      <c r="G37" s="162">
        <v>2</v>
      </c>
      <c r="H37" s="162">
        <v>2</v>
      </c>
      <c r="I37" s="162">
        <v>4</v>
      </c>
      <c r="J37" s="162">
        <v>8</v>
      </c>
      <c r="K37" s="162">
        <v>6</v>
      </c>
      <c r="L37" s="162">
        <v>587</v>
      </c>
      <c r="M37" s="162">
        <v>6</v>
      </c>
      <c r="N37" s="162">
        <v>2</v>
      </c>
      <c r="O37" s="162">
        <v>2</v>
      </c>
      <c r="P37" s="162">
        <v>4</v>
      </c>
      <c r="Q37" s="162">
        <v>8</v>
      </c>
      <c r="R37" s="162">
        <v>6</v>
      </c>
      <c r="S37" s="162">
        <v>0</v>
      </c>
      <c r="T37" s="162">
        <v>308</v>
      </c>
      <c r="U37" s="162">
        <v>0</v>
      </c>
      <c r="V37" s="162">
        <v>0</v>
      </c>
      <c r="W37" s="162">
        <v>0</v>
      </c>
      <c r="X37" s="382">
        <v>0</v>
      </c>
      <c r="Y37" s="16"/>
    </row>
    <row r="38" spans="1:25" ht="23.25" customHeight="1">
      <c r="A38" s="19"/>
      <c r="B38" s="20"/>
      <c r="C38" s="21" t="s">
        <v>22</v>
      </c>
      <c r="D38" s="21"/>
      <c r="E38" s="162">
        <v>377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4</v>
      </c>
      <c r="L38" s="162">
        <v>378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6</v>
      </c>
      <c r="S38" s="162">
        <v>0</v>
      </c>
      <c r="T38" s="162">
        <v>74</v>
      </c>
      <c r="U38" s="162">
        <v>0</v>
      </c>
      <c r="V38" s="162">
        <v>0</v>
      </c>
      <c r="W38" s="162">
        <v>0</v>
      </c>
      <c r="X38" s="382">
        <v>0</v>
      </c>
      <c r="Y38" s="16"/>
    </row>
    <row r="39" spans="1:25" ht="23.25" customHeight="1">
      <c r="A39" s="19"/>
      <c r="B39" s="20"/>
      <c r="C39" s="21" t="s">
        <v>28</v>
      </c>
      <c r="D39" s="21"/>
      <c r="E39" s="91">
        <v>242</v>
      </c>
      <c r="F39" s="91">
        <v>25</v>
      </c>
      <c r="G39" s="91">
        <v>0</v>
      </c>
      <c r="H39" s="91">
        <v>0</v>
      </c>
      <c r="I39" s="91">
        <v>1</v>
      </c>
      <c r="J39" s="91">
        <v>0</v>
      </c>
      <c r="K39" s="91">
        <v>107</v>
      </c>
      <c r="L39" s="91">
        <v>252</v>
      </c>
      <c r="M39" s="91">
        <v>58</v>
      </c>
      <c r="N39" s="91">
        <v>0</v>
      </c>
      <c r="O39" s="91">
        <v>0</v>
      </c>
      <c r="P39" s="91">
        <v>1</v>
      </c>
      <c r="Q39" s="91">
        <v>0</v>
      </c>
      <c r="R39" s="91">
        <v>108</v>
      </c>
      <c r="S39" s="91">
        <v>0</v>
      </c>
      <c r="T39" s="91">
        <v>99</v>
      </c>
      <c r="U39" s="91">
        <v>0</v>
      </c>
      <c r="V39" s="91">
        <v>0</v>
      </c>
      <c r="W39" s="91">
        <v>1</v>
      </c>
      <c r="X39" s="383">
        <v>0</v>
      </c>
      <c r="Y39" s="16"/>
    </row>
    <row r="40" spans="1:25" ht="23.25" customHeight="1">
      <c r="A40" s="23" t="s">
        <v>132</v>
      </c>
      <c r="B40" s="24"/>
      <c r="C40" s="25"/>
      <c r="D40" s="25"/>
      <c r="E40" s="160">
        <f aca="true" t="shared" si="6" ref="E40:X40">SUM(E41:E43)</f>
        <v>105</v>
      </c>
      <c r="F40" s="160">
        <f t="shared" si="6"/>
        <v>10</v>
      </c>
      <c r="G40" s="160">
        <f t="shared" si="6"/>
        <v>9</v>
      </c>
      <c r="H40" s="160">
        <f t="shared" si="6"/>
        <v>46</v>
      </c>
      <c r="I40" s="160">
        <f t="shared" si="6"/>
        <v>24</v>
      </c>
      <c r="J40" s="160">
        <f t="shared" si="6"/>
        <v>2</v>
      </c>
      <c r="K40" s="160">
        <f t="shared" si="6"/>
        <v>37</v>
      </c>
      <c r="L40" s="160">
        <f t="shared" si="6"/>
        <v>200</v>
      </c>
      <c r="M40" s="160">
        <f t="shared" si="6"/>
        <v>10</v>
      </c>
      <c r="N40" s="160">
        <f t="shared" si="6"/>
        <v>44</v>
      </c>
      <c r="O40" s="160">
        <f t="shared" si="6"/>
        <v>79</v>
      </c>
      <c r="P40" s="160">
        <f t="shared" si="6"/>
        <v>66</v>
      </c>
      <c r="Q40" s="160">
        <f t="shared" si="6"/>
        <v>26</v>
      </c>
      <c r="R40" s="160">
        <f t="shared" si="6"/>
        <v>75</v>
      </c>
      <c r="S40" s="160">
        <f t="shared" si="6"/>
        <v>0</v>
      </c>
      <c r="T40" s="160">
        <f t="shared" si="6"/>
        <v>454</v>
      </c>
      <c r="U40" s="160">
        <f t="shared" si="6"/>
        <v>0</v>
      </c>
      <c r="V40" s="160">
        <f t="shared" si="6"/>
        <v>4</v>
      </c>
      <c r="W40" s="160">
        <f t="shared" si="6"/>
        <v>0</v>
      </c>
      <c r="X40" s="381">
        <f t="shared" si="6"/>
        <v>0</v>
      </c>
      <c r="Y40" s="26"/>
    </row>
    <row r="41" spans="1:25" ht="23.25" customHeight="1">
      <c r="A41" s="19"/>
      <c r="B41" s="20"/>
      <c r="C41" s="21" t="s">
        <v>23</v>
      </c>
      <c r="D41" s="21"/>
      <c r="E41" s="162">
        <v>40</v>
      </c>
      <c r="F41" s="162">
        <v>0</v>
      </c>
      <c r="G41" s="162">
        <v>7</v>
      </c>
      <c r="H41" s="162">
        <v>20</v>
      </c>
      <c r="I41" s="162">
        <v>17</v>
      </c>
      <c r="J41" s="162">
        <v>2</v>
      </c>
      <c r="K41" s="162">
        <v>3</v>
      </c>
      <c r="L41" s="162">
        <v>82</v>
      </c>
      <c r="M41" s="162">
        <v>0</v>
      </c>
      <c r="N41" s="162">
        <v>42</v>
      </c>
      <c r="O41" s="162">
        <v>48</v>
      </c>
      <c r="P41" s="162">
        <v>58</v>
      </c>
      <c r="Q41" s="162">
        <v>26</v>
      </c>
      <c r="R41" s="162">
        <v>17</v>
      </c>
      <c r="S41" s="162">
        <v>0</v>
      </c>
      <c r="T41" s="162">
        <v>271</v>
      </c>
      <c r="U41" s="162">
        <v>0</v>
      </c>
      <c r="V41" s="162">
        <v>1</v>
      </c>
      <c r="W41" s="162">
        <v>0</v>
      </c>
      <c r="X41" s="382">
        <v>0</v>
      </c>
      <c r="Y41" s="16"/>
    </row>
    <row r="42" spans="1:25" ht="23.25" customHeight="1">
      <c r="A42" s="19"/>
      <c r="B42" s="20"/>
      <c r="C42" s="21" t="s">
        <v>24</v>
      </c>
      <c r="D42" s="21"/>
      <c r="E42" s="162">
        <v>52</v>
      </c>
      <c r="F42" s="162">
        <v>10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2">
        <v>105</v>
      </c>
      <c r="M42" s="162">
        <v>10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  <c r="S42" s="162">
        <v>0</v>
      </c>
      <c r="T42" s="162">
        <v>112</v>
      </c>
      <c r="U42" s="162">
        <v>0</v>
      </c>
      <c r="V42" s="162">
        <v>3</v>
      </c>
      <c r="W42" s="162">
        <v>0</v>
      </c>
      <c r="X42" s="382">
        <v>0</v>
      </c>
      <c r="Y42" s="16"/>
    </row>
    <row r="43" spans="1:25" ht="23.25" customHeight="1">
      <c r="A43" s="19"/>
      <c r="B43" s="20"/>
      <c r="C43" s="21" t="s">
        <v>25</v>
      </c>
      <c r="D43" s="21"/>
      <c r="E43" s="91">
        <v>13</v>
      </c>
      <c r="F43" s="91">
        <v>0</v>
      </c>
      <c r="G43" s="91">
        <v>2</v>
      </c>
      <c r="H43" s="91">
        <v>26</v>
      </c>
      <c r="I43" s="91">
        <v>7</v>
      </c>
      <c r="J43" s="91">
        <v>0</v>
      </c>
      <c r="K43" s="91">
        <v>34</v>
      </c>
      <c r="L43" s="91">
        <v>13</v>
      </c>
      <c r="M43" s="91">
        <v>0</v>
      </c>
      <c r="N43" s="91">
        <v>2</v>
      </c>
      <c r="O43" s="91">
        <v>31</v>
      </c>
      <c r="P43" s="91">
        <v>8</v>
      </c>
      <c r="Q43" s="91">
        <v>0</v>
      </c>
      <c r="R43" s="91">
        <v>58</v>
      </c>
      <c r="S43" s="91">
        <v>0</v>
      </c>
      <c r="T43" s="91">
        <v>71</v>
      </c>
      <c r="U43" s="91">
        <v>0</v>
      </c>
      <c r="V43" s="91">
        <v>0</v>
      </c>
      <c r="W43" s="91">
        <v>0</v>
      </c>
      <c r="X43" s="383">
        <v>0</v>
      </c>
      <c r="Y43" s="16"/>
    </row>
    <row r="44" spans="1:25" ht="23.25" customHeight="1">
      <c r="A44" s="29" t="s">
        <v>133</v>
      </c>
      <c r="B44" s="30"/>
      <c r="C44" s="31"/>
      <c r="D44" s="32"/>
      <c r="E44" s="160">
        <f aca="true" t="shared" si="7" ref="E44:X44">SUM(E45:E47)</f>
        <v>571</v>
      </c>
      <c r="F44" s="160">
        <f t="shared" si="7"/>
        <v>53</v>
      </c>
      <c r="G44" s="160">
        <f t="shared" si="7"/>
        <v>21</v>
      </c>
      <c r="H44" s="160">
        <f t="shared" si="7"/>
        <v>7</v>
      </c>
      <c r="I44" s="160">
        <f t="shared" si="7"/>
        <v>0</v>
      </c>
      <c r="J44" s="160">
        <f t="shared" si="7"/>
        <v>10</v>
      </c>
      <c r="K44" s="160">
        <f t="shared" si="7"/>
        <v>164</v>
      </c>
      <c r="L44" s="160">
        <f t="shared" si="7"/>
        <v>708</v>
      </c>
      <c r="M44" s="160">
        <f t="shared" si="7"/>
        <v>169</v>
      </c>
      <c r="N44" s="160">
        <f t="shared" si="7"/>
        <v>23</v>
      </c>
      <c r="O44" s="160">
        <f t="shared" si="7"/>
        <v>7</v>
      </c>
      <c r="P44" s="160">
        <f t="shared" si="7"/>
        <v>0</v>
      </c>
      <c r="Q44" s="160">
        <f t="shared" si="7"/>
        <v>21</v>
      </c>
      <c r="R44" s="160">
        <f t="shared" si="7"/>
        <v>239</v>
      </c>
      <c r="S44" s="160">
        <f t="shared" si="7"/>
        <v>0</v>
      </c>
      <c r="T44" s="160">
        <f t="shared" si="7"/>
        <v>464</v>
      </c>
      <c r="U44" s="160">
        <f t="shared" si="7"/>
        <v>2</v>
      </c>
      <c r="V44" s="160">
        <f t="shared" si="7"/>
        <v>1</v>
      </c>
      <c r="W44" s="160">
        <f t="shared" si="7"/>
        <v>0</v>
      </c>
      <c r="X44" s="381">
        <f t="shared" si="7"/>
        <v>0</v>
      </c>
      <c r="Y44" s="26"/>
    </row>
    <row r="45" spans="1:25" ht="23.25" customHeight="1">
      <c r="A45" s="19"/>
      <c r="B45" s="34"/>
      <c r="C45" s="21" t="s">
        <v>26</v>
      </c>
      <c r="D45" s="35"/>
      <c r="E45" s="162">
        <v>146</v>
      </c>
      <c r="F45" s="162">
        <v>53</v>
      </c>
      <c r="G45" s="162">
        <v>19</v>
      </c>
      <c r="H45" s="162">
        <v>7</v>
      </c>
      <c r="I45" s="162">
        <v>0</v>
      </c>
      <c r="J45" s="162">
        <v>4</v>
      </c>
      <c r="K45" s="162">
        <v>56</v>
      </c>
      <c r="L45" s="162">
        <v>189</v>
      </c>
      <c r="M45" s="162">
        <v>169</v>
      </c>
      <c r="N45" s="162">
        <v>21</v>
      </c>
      <c r="O45" s="162">
        <v>7</v>
      </c>
      <c r="P45" s="162">
        <v>0</v>
      </c>
      <c r="Q45" s="162">
        <v>11</v>
      </c>
      <c r="R45" s="162">
        <v>56</v>
      </c>
      <c r="S45" s="162">
        <v>0</v>
      </c>
      <c r="T45" s="162">
        <v>4</v>
      </c>
      <c r="U45" s="162">
        <v>2</v>
      </c>
      <c r="V45" s="162">
        <v>1</v>
      </c>
      <c r="W45" s="162">
        <v>0</v>
      </c>
      <c r="X45" s="382">
        <v>0</v>
      </c>
      <c r="Y45" s="26"/>
    </row>
    <row r="46" spans="1:25" ht="23.25" customHeight="1">
      <c r="A46" s="37"/>
      <c r="B46" s="38"/>
      <c r="C46" s="21" t="s">
        <v>27</v>
      </c>
      <c r="D46" s="39"/>
      <c r="E46" s="162">
        <v>31</v>
      </c>
      <c r="F46" s="162">
        <v>0</v>
      </c>
      <c r="G46" s="162">
        <v>0</v>
      </c>
      <c r="H46" s="162">
        <v>0</v>
      </c>
      <c r="I46" s="162">
        <v>0</v>
      </c>
      <c r="J46" s="162">
        <v>1</v>
      </c>
      <c r="K46" s="162">
        <v>0</v>
      </c>
      <c r="L46" s="162">
        <v>31</v>
      </c>
      <c r="M46" s="162">
        <v>0</v>
      </c>
      <c r="N46" s="162">
        <v>0</v>
      </c>
      <c r="O46" s="162">
        <v>0</v>
      </c>
      <c r="P46" s="162">
        <v>0</v>
      </c>
      <c r="Q46" s="162">
        <v>1</v>
      </c>
      <c r="R46" s="162">
        <v>0</v>
      </c>
      <c r="S46" s="162">
        <v>0</v>
      </c>
      <c r="T46" s="162">
        <v>10</v>
      </c>
      <c r="U46" s="162">
        <v>0</v>
      </c>
      <c r="V46" s="162">
        <v>0</v>
      </c>
      <c r="W46" s="162">
        <v>0</v>
      </c>
      <c r="X46" s="382">
        <v>0</v>
      </c>
      <c r="Y46" s="26"/>
    </row>
    <row r="47" spans="1:25" ht="23.25" customHeight="1">
      <c r="A47" s="40"/>
      <c r="B47" s="41"/>
      <c r="C47" s="42" t="s">
        <v>134</v>
      </c>
      <c r="D47" s="43"/>
      <c r="E47" s="91">
        <v>394</v>
      </c>
      <c r="F47" s="91">
        <v>0</v>
      </c>
      <c r="G47" s="91">
        <v>2</v>
      </c>
      <c r="H47" s="91">
        <v>0</v>
      </c>
      <c r="I47" s="91">
        <v>0</v>
      </c>
      <c r="J47" s="91">
        <v>5</v>
      </c>
      <c r="K47" s="91">
        <v>108</v>
      </c>
      <c r="L47" s="91">
        <v>488</v>
      </c>
      <c r="M47" s="91">
        <v>0</v>
      </c>
      <c r="N47" s="91">
        <v>2</v>
      </c>
      <c r="O47" s="91">
        <v>0</v>
      </c>
      <c r="P47" s="91">
        <v>0</v>
      </c>
      <c r="Q47" s="91">
        <v>9</v>
      </c>
      <c r="R47" s="91">
        <v>183</v>
      </c>
      <c r="S47" s="91">
        <v>0</v>
      </c>
      <c r="T47" s="91">
        <v>450</v>
      </c>
      <c r="U47" s="91">
        <v>0</v>
      </c>
      <c r="V47" s="91">
        <v>0</v>
      </c>
      <c r="W47" s="91">
        <v>0</v>
      </c>
      <c r="X47" s="383">
        <v>0</v>
      </c>
      <c r="Y47" s="26"/>
    </row>
    <row r="48" spans="1:25" ht="23.25" customHeight="1">
      <c r="A48" s="23" t="s">
        <v>135</v>
      </c>
      <c r="B48" s="45"/>
      <c r="C48" s="25"/>
      <c r="D48" s="25"/>
      <c r="E48" s="160">
        <f aca="true" t="shared" si="8" ref="E48:X48">SUM(E49:E51)</f>
        <v>755</v>
      </c>
      <c r="F48" s="160">
        <f t="shared" si="8"/>
        <v>13</v>
      </c>
      <c r="G48" s="160">
        <f t="shared" si="8"/>
        <v>57</v>
      </c>
      <c r="H48" s="160">
        <f t="shared" si="8"/>
        <v>127</v>
      </c>
      <c r="I48" s="160">
        <f t="shared" si="8"/>
        <v>13</v>
      </c>
      <c r="J48" s="160">
        <f t="shared" si="8"/>
        <v>2</v>
      </c>
      <c r="K48" s="160">
        <f t="shared" si="8"/>
        <v>28</v>
      </c>
      <c r="L48" s="160">
        <f t="shared" si="8"/>
        <v>901</v>
      </c>
      <c r="M48" s="160">
        <f t="shared" si="8"/>
        <v>21</v>
      </c>
      <c r="N48" s="160">
        <f t="shared" si="8"/>
        <v>98</v>
      </c>
      <c r="O48" s="160">
        <f t="shared" si="8"/>
        <v>174</v>
      </c>
      <c r="P48" s="160">
        <f t="shared" si="8"/>
        <v>18</v>
      </c>
      <c r="Q48" s="160">
        <f t="shared" si="8"/>
        <v>4</v>
      </c>
      <c r="R48" s="160">
        <f t="shared" si="8"/>
        <v>46</v>
      </c>
      <c r="S48" s="160">
        <f t="shared" si="8"/>
        <v>0</v>
      </c>
      <c r="T48" s="160">
        <f t="shared" si="8"/>
        <v>1016</v>
      </c>
      <c r="U48" s="160">
        <f t="shared" si="8"/>
        <v>21</v>
      </c>
      <c r="V48" s="160">
        <f t="shared" si="8"/>
        <v>14</v>
      </c>
      <c r="W48" s="160">
        <f t="shared" si="8"/>
        <v>29</v>
      </c>
      <c r="X48" s="381">
        <f t="shared" si="8"/>
        <v>38</v>
      </c>
      <c r="Y48" s="26"/>
    </row>
    <row r="49" spans="1:25" ht="23.25" customHeight="1">
      <c r="A49" s="19"/>
      <c r="B49" s="34"/>
      <c r="C49" s="21" t="s">
        <v>29</v>
      </c>
      <c r="D49" s="21"/>
      <c r="E49" s="162">
        <v>101</v>
      </c>
      <c r="F49" s="162">
        <v>2</v>
      </c>
      <c r="G49" s="162">
        <v>24</v>
      </c>
      <c r="H49" s="162">
        <v>115</v>
      </c>
      <c r="I49" s="162">
        <v>13</v>
      </c>
      <c r="J49" s="162">
        <v>1</v>
      </c>
      <c r="K49" s="162">
        <v>24</v>
      </c>
      <c r="L49" s="162">
        <v>120</v>
      </c>
      <c r="M49" s="162">
        <v>2</v>
      </c>
      <c r="N49" s="162">
        <v>35</v>
      </c>
      <c r="O49" s="162">
        <v>155</v>
      </c>
      <c r="P49" s="162">
        <v>18</v>
      </c>
      <c r="Q49" s="162">
        <v>1</v>
      </c>
      <c r="R49" s="162">
        <v>42</v>
      </c>
      <c r="S49" s="162">
        <v>0</v>
      </c>
      <c r="T49" s="162">
        <v>318</v>
      </c>
      <c r="U49" s="162">
        <v>0</v>
      </c>
      <c r="V49" s="162">
        <v>3</v>
      </c>
      <c r="W49" s="162">
        <v>3</v>
      </c>
      <c r="X49" s="382">
        <v>22</v>
      </c>
      <c r="Y49" s="16"/>
    </row>
    <row r="50" spans="1:25" ht="23.25" customHeight="1">
      <c r="A50" s="19"/>
      <c r="B50" s="34"/>
      <c r="C50" s="21" t="s">
        <v>136</v>
      </c>
      <c r="D50" s="21"/>
      <c r="E50" s="162">
        <v>159</v>
      </c>
      <c r="F50" s="162">
        <v>11</v>
      </c>
      <c r="G50" s="162">
        <v>33</v>
      </c>
      <c r="H50" s="162">
        <v>12</v>
      </c>
      <c r="I50" s="162">
        <v>0</v>
      </c>
      <c r="J50" s="162">
        <v>1</v>
      </c>
      <c r="K50" s="162">
        <v>4</v>
      </c>
      <c r="L50" s="162">
        <v>194</v>
      </c>
      <c r="M50" s="162">
        <v>19</v>
      </c>
      <c r="N50" s="162">
        <v>63</v>
      </c>
      <c r="O50" s="162">
        <v>19</v>
      </c>
      <c r="P50" s="162">
        <v>0</v>
      </c>
      <c r="Q50" s="162">
        <v>3</v>
      </c>
      <c r="R50" s="162">
        <v>4</v>
      </c>
      <c r="S50" s="162">
        <v>0</v>
      </c>
      <c r="T50" s="162">
        <v>111</v>
      </c>
      <c r="U50" s="162">
        <v>21</v>
      </c>
      <c r="V50" s="162">
        <v>11</v>
      </c>
      <c r="W50" s="162">
        <v>26</v>
      </c>
      <c r="X50" s="382">
        <v>14</v>
      </c>
      <c r="Y50" s="16"/>
    </row>
    <row r="51" spans="1:25" ht="23.25" customHeight="1">
      <c r="A51" s="19"/>
      <c r="B51" s="34"/>
      <c r="C51" s="21" t="s">
        <v>137</v>
      </c>
      <c r="D51" s="21"/>
      <c r="E51" s="91">
        <v>495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587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v>0</v>
      </c>
      <c r="T51" s="91">
        <v>587</v>
      </c>
      <c r="U51" s="91">
        <v>0</v>
      </c>
      <c r="V51" s="91">
        <v>0</v>
      </c>
      <c r="W51" s="91">
        <v>0</v>
      </c>
      <c r="X51" s="383">
        <v>2</v>
      </c>
      <c r="Y51" s="16"/>
    </row>
    <row r="52" spans="1:25" ht="23.25" customHeight="1">
      <c r="A52" s="23" t="s">
        <v>30</v>
      </c>
      <c r="B52" s="45"/>
      <c r="C52" s="25"/>
      <c r="D52" s="25"/>
      <c r="E52" s="160">
        <f aca="true" t="shared" si="9" ref="E52:X52">SUM(E53:E54)</f>
        <v>115</v>
      </c>
      <c r="F52" s="160">
        <f t="shared" si="9"/>
        <v>0</v>
      </c>
      <c r="G52" s="160">
        <f t="shared" si="9"/>
        <v>17</v>
      </c>
      <c r="H52" s="160">
        <f t="shared" si="9"/>
        <v>1</v>
      </c>
      <c r="I52" s="160">
        <f t="shared" si="9"/>
        <v>0</v>
      </c>
      <c r="J52" s="160">
        <f t="shared" si="9"/>
        <v>0</v>
      </c>
      <c r="K52" s="160">
        <f t="shared" si="9"/>
        <v>27</v>
      </c>
      <c r="L52" s="160">
        <f t="shared" si="9"/>
        <v>164</v>
      </c>
      <c r="M52" s="160">
        <f t="shared" si="9"/>
        <v>0</v>
      </c>
      <c r="N52" s="160">
        <f t="shared" si="9"/>
        <v>24</v>
      </c>
      <c r="O52" s="160">
        <f t="shared" si="9"/>
        <v>1</v>
      </c>
      <c r="P52" s="160">
        <f t="shared" si="9"/>
        <v>0</v>
      </c>
      <c r="Q52" s="160">
        <f t="shared" si="9"/>
        <v>0</v>
      </c>
      <c r="R52" s="160">
        <f t="shared" si="9"/>
        <v>44</v>
      </c>
      <c r="S52" s="160">
        <f t="shared" si="9"/>
        <v>0</v>
      </c>
      <c r="T52" s="160">
        <f t="shared" si="9"/>
        <v>159</v>
      </c>
      <c r="U52" s="160">
        <f t="shared" si="9"/>
        <v>0</v>
      </c>
      <c r="V52" s="160">
        <f t="shared" si="9"/>
        <v>23</v>
      </c>
      <c r="W52" s="160">
        <f t="shared" si="9"/>
        <v>0</v>
      </c>
      <c r="X52" s="381">
        <f t="shared" si="9"/>
        <v>35</v>
      </c>
      <c r="Y52" s="26"/>
    </row>
    <row r="53" spans="1:25" ht="23.25" customHeight="1">
      <c r="A53" s="19"/>
      <c r="B53" s="34"/>
      <c r="C53" s="21" t="s">
        <v>185</v>
      </c>
      <c r="D53" s="21"/>
      <c r="E53" s="162">
        <v>89</v>
      </c>
      <c r="F53" s="162">
        <v>0</v>
      </c>
      <c r="G53" s="162">
        <v>13</v>
      </c>
      <c r="H53" s="162">
        <v>0</v>
      </c>
      <c r="I53" s="162">
        <v>0</v>
      </c>
      <c r="J53" s="162">
        <v>0</v>
      </c>
      <c r="K53" s="162">
        <v>18</v>
      </c>
      <c r="L53" s="162">
        <v>134</v>
      </c>
      <c r="M53" s="162">
        <v>0</v>
      </c>
      <c r="N53" s="162">
        <v>18</v>
      </c>
      <c r="O53" s="162">
        <v>0</v>
      </c>
      <c r="P53" s="162">
        <v>0</v>
      </c>
      <c r="Q53" s="162">
        <v>0</v>
      </c>
      <c r="R53" s="162">
        <v>29</v>
      </c>
      <c r="S53" s="162">
        <v>0</v>
      </c>
      <c r="T53" s="162">
        <v>126</v>
      </c>
      <c r="U53" s="162">
        <v>0</v>
      </c>
      <c r="V53" s="162">
        <v>16</v>
      </c>
      <c r="W53" s="162">
        <v>0</v>
      </c>
      <c r="X53" s="382">
        <v>35</v>
      </c>
      <c r="Y53" s="16"/>
    </row>
    <row r="54" spans="1:25" ht="23.25" customHeight="1">
      <c r="A54" s="19"/>
      <c r="B54" s="34"/>
      <c r="C54" s="21" t="s">
        <v>139</v>
      </c>
      <c r="D54" s="21"/>
      <c r="E54" s="91">
        <v>26</v>
      </c>
      <c r="F54" s="91">
        <v>0</v>
      </c>
      <c r="G54" s="91">
        <v>4</v>
      </c>
      <c r="H54" s="91">
        <v>1</v>
      </c>
      <c r="I54" s="91">
        <v>0</v>
      </c>
      <c r="J54" s="91">
        <v>0</v>
      </c>
      <c r="K54" s="91">
        <v>9</v>
      </c>
      <c r="L54" s="91">
        <v>30</v>
      </c>
      <c r="M54" s="91">
        <v>0</v>
      </c>
      <c r="N54" s="91">
        <v>6</v>
      </c>
      <c r="O54" s="91">
        <v>1</v>
      </c>
      <c r="P54" s="91">
        <v>0</v>
      </c>
      <c r="Q54" s="91">
        <v>0</v>
      </c>
      <c r="R54" s="91">
        <v>15</v>
      </c>
      <c r="S54" s="91">
        <v>0</v>
      </c>
      <c r="T54" s="91">
        <v>33</v>
      </c>
      <c r="U54" s="91">
        <v>0</v>
      </c>
      <c r="V54" s="91">
        <v>7</v>
      </c>
      <c r="W54" s="91">
        <v>0</v>
      </c>
      <c r="X54" s="383">
        <v>0</v>
      </c>
      <c r="Y54" s="16"/>
    </row>
    <row r="55" spans="1:25" ht="23.25" customHeight="1">
      <c r="A55" s="23" t="s">
        <v>140</v>
      </c>
      <c r="B55" s="45"/>
      <c r="C55" s="14"/>
      <c r="D55" s="25"/>
      <c r="E55" s="160">
        <f aca="true" t="shared" si="10" ref="E55:X55">SUM(E56:E57)</f>
        <v>179</v>
      </c>
      <c r="F55" s="160">
        <f t="shared" si="10"/>
        <v>30</v>
      </c>
      <c r="G55" s="160">
        <f t="shared" si="10"/>
        <v>52</v>
      </c>
      <c r="H55" s="160">
        <f t="shared" si="10"/>
        <v>9</v>
      </c>
      <c r="I55" s="160">
        <f t="shared" si="10"/>
        <v>9</v>
      </c>
      <c r="J55" s="160">
        <f t="shared" si="10"/>
        <v>3</v>
      </c>
      <c r="K55" s="160">
        <f t="shared" si="10"/>
        <v>67</v>
      </c>
      <c r="L55" s="160">
        <f t="shared" si="10"/>
        <v>196</v>
      </c>
      <c r="M55" s="160">
        <f t="shared" si="10"/>
        <v>50</v>
      </c>
      <c r="N55" s="160">
        <f t="shared" si="10"/>
        <v>65</v>
      </c>
      <c r="O55" s="160">
        <f t="shared" si="10"/>
        <v>11</v>
      </c>
      <c r="P55" s="160">
        <f t="shared" si="10"/>
        <v>11</v>
      </c>
      <c r="Q55" s="160">
        <f t="shared" si="10"/>
        <v>18</v>
      </c>
      <c r="R55" s="160">
        <f t="shared" si="10"/>
        <v>93</v>
      </c>
      <c r="S55" s="160">
        <f t="shared" si="10"/>
        <v>0</v>
      </c>
      <c r="T55" s="160">
        <f t="shared" si="10"/>
        <v>224</v>
      </c>
      <c r="U55" s="160">
        <f t="shared" si="10"/>
        <v>0</v>
      </c>
      <c r="V55" s="160">
        <f t="shared" si="10"/>
        <v>4</v>
      </c>
      <c r="W55" s="160">
        <f t="shared" si="10"/>
        <v>0</v>
      </c>
      <c r="X55" s="381">
        <f t="shared" si="10"/>
        <v>0</v>
      </c>
      <c r="Y55" s="26"/>
    </row>
    <row r="56" spans="1:25" ht="23.25" customHeight="1">
      <c r="A56" s="19"/>
      <c r="B56" s="46"/>
      <c r="C56" s="21" t="s">
        <v>186</v>
      </c>
      <c r="D56" s="47"/>
      <c r="E56" s="162">
        <v>38</v>
      </c>
      <c r="F56" s="162">
        <v>10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38</v>
      </c>
      <c r="M56" s="162">
        <v>10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44</v>
      </c>
      <c r="U56" s="162">
        <v>0</v>
      </c>
      <c r="V56" s="162">
        <v>4</v>
      </c>
      <c r="W56" s="162">
        <v>0</v>
      </c>
      <c r="X56" s="382">
        <v>0</v>
      </c>
      <c r="Y56" s="26"/>
    </row>
    <row r="57" spans="1:25" ht="23.25" customHeight="1">
      <c r="A57" s="19"/>
      <c r="B57" s="34"/>
      <c r="C57" s="21" t="s">
        <v>117</v>
      </c>
      <c r="D57" s="21"/>
      <c r="E57" s="91">
        <v>141</v>
      </c>
      <c r="F57" s="91">
        <v>20</v>
      </c>
      <c r="G57" s="91">
        <v>52</v>
      </c>
      <c r="H57" s="91">
        <v>9</v>
      </c>
      <c r="I57" s="91">
        <v>9</v>
      </c>
      <c r="J57" s="91">
        <v>3</v>
      </c>
      <c r="K57" s="91">
        <v>67</v>
      </c>
      <c r="L57" s="91">
        <v>158</v>
      </c>
      <c r="M57" s="91">
        <v>40</v>
      </c>
      <c r="N57" s="91">
        <v>65</v>
      </c>
      <c r="O57" s="91">
        <v>11</v>
      </c>
      <c r="P57" s="91">
        <v>11</v>
      </c>
      <c r="Q57" s="91">
        <v>18</v>
      </c>
      <c r="R57" s="91">
        <v>93</v>
      </c>
      <c r="S57" s="91">
        <v>0</v>
      </c>
      <c r="T57" s="91">
        <v>180</v>
      </c>
      <c r="U57" s="91">
        <v>0</v>
      </c>
      <c r="V57" s="91">
        <v>0</v>
      </c>
      <c r="W57" s="91">
        <v>0</v>
      </c>
      <c r="X57" s="383">
        <v>0</v>
      </c>
      <c r="Y57" s="16"/>
    </row>
    <row r="58" spans="1:25" ht="23.25" customHeight="1">
      <c r="A58" s="23" t="s">
        <v>142</v>
      </c>
      <c r="B58" s="45"/>
      <c r="C58" s="25"/>
      <c r="D58" s="25"/>
      <c r="E58" s="160">
        <f aca="true" t="shared" si="11" ref="E58:X58">SUM(E59:E61)</f>
        <v>347</v>
      </c>
      <c r="F58" s="160">
        <f t="shared" si="11"/>
        <v>7</v>
      </c>
      <c r="G58" s="160">
        <f t="shared" si="11"/>
        <v>15</v>
      </c>
      <c r="H58" s="160">
        <f t="shared" si="11"/>
        <v>48</v>
      </c>
      <c r="I58" s="160">
        <f t="shared" si="11"/>
        <v>25</v>
      </c>
      <c r="J58" s="160">
        <f t="shared" si="11"/>
        <v>37</v>
      </c>
      <c r="K58" s="160">
        <f t="shared" si="11"/>
        <v>83</v>
      </c>
      <c r="L58" s="160">
        <f t="shared" si="11"/>
        <v>513</v>
      </c>
      <c r="M58" s="160">
        <f t="shared" si="11"/>
        <v>11</v>
      </c>
      <c r="N58" s="160">
        <f t="shared" si="11"/>
        <v>20</v>
      </c>
      <c r="O58" s="160">
        <f t="shared" si="11"/>
        <v>57</v>
      </c>
      <c r="P58" s="160">
        <f t="shared" si="11"/>
        <v>45</v>
      </c>
      <c r="Q58" s="160">
        <f t="shared" si="11"/>
        <v>56</v>
      </c>
      <c r="R58" s="160">
        <f t="shared" si="11"/>
        <v>114</v>
      </c>
      <c r="S58" s="160">
        <f t="shared" si="11"/>
        <v>0</v>
      </c>
      <c r="T58" s="160">
        <f t="shared" si="11"/>
        <v>572</v>
      </c>
      <c r="U58" s="160">
        <f t="shared" si="11"/>
        <v>22</v>
      </c>
      <c r="V58" s="160">
        <f t="shared" si="11"/>
        <v>6</v>
      </c>
      <c r="W58" s="160">
        <f t="shared" si="11"/>
        <v>0</v>
      </c>
      <c r="X58" s="381">
        <f t="shared" si="11"/>
        <v>2</v>
      </c>
      <c r="Y58" s="26"/>
    </row>
    <row r="59" spans="1:25" ht="23.25" customHeight="1">
      <c r="A59" s="19"/>
      <c r="B59" s="34"/>
      <c r="C59" s="21" t="s">
        <v>31</v>
      </c>
      <c r="D59" s="21"/>
      <c r="E59" s="162">
        <v>87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159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132</v>
      </c>
      <c r="U59" s="162">
        <v>0</v>
      </c>
      <c r="V59" s="162">
        <v>2</v>
      </c>
      <c r="W59" s="162">
        <v>0</v>
      </c>
      <c r="X59" s="382">
        <v>2</v>
      </c>
      <c r="Y59" s="16"/>
    </row>
    <row r="60" spans="1:25" ht="23.25" customHeight="1">
      <c r="A60" s="19"/>
      <c r="B60" s="34"/>
      <c r="C60" s="21" t="s">
        <v>118</v>
      </c>
      <c r="D60" s="21"/>
      <c r="E60" s="162">
        <v>17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19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19</v>
      </c>
      <c r="U60" s="162">
        <v>0</v>
      </c>
      <c r="V60" s="162">
        <v>0</v>
      </c>
      <c r="W60" s="162">
        <v>0</v>
      </c>
      <c r="X60" s="382">
        <v>0</v>
      </c>
      <c r="Y60" s="16"/>
    </row>
    <row r="61" spans="1:25" ht="23.25" customHeight="1" thickBot="1">
      <c r="A61" s="48"/>
      <c r="B61" s="49"/>
      <c r="C61" s="50" t="s">
        <v>143</v>
      </c>
      <c r="D61" s="50"/>
      <c r="E61" s="171">
        <v>243</v>
      </c>
      <c r="F61" s="171">
        <v>7</v>
      </c>
      <c r="G61" s="171">
        <v>15</v>
      </c>
      <c r="H61" s="171">
        <v>48</v>
      </c>
      <c r="I61" s="171">
        <v>25</v>
      </c>
      <c r="J61" s="171">
        <v>37</v>
      </c>
      <c r="K61" s="171">
        <v>83</v>
      </c>
      <c r="L61" s="171">
        <v>335</v>
      </c>
      <c r="M61" s="171">
        <v>11</v>
      </c>
      <c r="N61" s="171">
        <v>20</v>
      </c>
      <c r="O61" s="171">
        <v>57</v>
      </c>
      <c r="P61" s="171">
        <v>45</v>
      </c>
      <c r="Q61" s="171">
        <v>56</v>
      </c>
      <c r="R61" s="171">
        <v>114</v>
      </c>
      <c r="S61" s="171">
        <v>0</v>
      </c>
      <c r="T61" s="171">
        <v>421</v>
      </c>
      <c r="U61" s="171">
        <v>22</v>
      </c>
      <c r="V61" s="171">
        <v>4</v>
      </c>
      <c r="W61" s="171">
        <v>0</v>
      </c>
      <c r="X61" s="384">
        <v>0</v>
      </c>
      <c r="Y61" s="16"/>
    </row>
    <row r="62" spans="1:18" ht="14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4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4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4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4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4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4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4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</sheetData>
  <sheetProtection/>
  <mergeCells count="19">
    <mergeCell ref="A7:D7"/>
    <mergeCell ref="A8:D8"/>
    <mergeCell ref="A9:D9"/>
    <mergeCell ref="S3:X3"/>
    <mergeCell ref="R5:R6"/>
    <mergeCell ref="E4:K4"/>
    <mergeCell ref="L4:R4"/>
    <mergeCell ref="E3:R3"/>
    <mergeCell ref="K5:K6"/>
    <mergeCell ref="E5:E6"/>
    <mergeCell ref="P5:P6"/>
    <mergeCell ref="A3:A6"/>
    <mergeCell ref="C3:C6"/>
    <mergeCell ref="Q5:Q6"/>
    <mergeCell ref="J5:J6"/>
    <mergeCell ref="H5:H6"/>
    <mergeCell ref="I5:I6"/>
    <mergeCell ref="L5:L6"/>
    <mergeCell ref="O5:O6"/>
  </mergeCells>
  <printOptions/>
  <pageMargins left="0.78" right="0.35" top="0.84" bottom="0.66" header="0" footer="0"/>
  <pageSetup horizontalDpi="1200" verticalDpi="1200" orientation="portrait" pageOrder="overThenDown" paperSize="9" scale="55" r:id="rId1"/>
  <colBreaks count="1" manualBreakCount="1">
    <brk id="13" max="1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N23" sqref="N23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145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68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67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36</v>
      </c>
      <c r="H4" s="67" t="s">
        <v>37</v>
      </c>
      <c r="I4" s="67" t="s">
        <v>38</v>
      </c>
      <c r="J4" s="67" t="s">
        <v>39</v>
      </c>
      <c r="K4" s="67" t="s">
        <v>40</v>
      </c>
      <c r="L4" s="67" t="s">
        <v>41</v>
      </c>
      <c r="M4" s="67" t="s">
        <v>42</v>
      </c>
      <c r="N4" s="68" t="s">
        <v>43</v>
      </c>
      <c r="O4" s="66"/>
      <c r="P4" s="68" t="s">
        <v>35</v>
      </c>
      <c r="Q4" s="68" t="s">
        <v>36</v>
      </c>
      <c r="R4" s="67" t="s">
        <v>37</v>
      </c>
      <c r="S4" s="67" t="s">
        <v>38</v>
      </c>
      <c r="T4" s="67" t="s">
        <v>39</v>
      </c>
      <c r="U4" s="67" t="s">
        <v>40</v>
      </c>
      <c r="V4" s="67" t="s">
        <v>41</v>
      </c>
      <c r="W4" s="67" t="s">
        <v>42</v>
      </c>
      <c r="X4" s="68" t="s">
        <v>43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54</v>
      </c>
      <c r="G6" s="79" t="s">
        <v>55</v>
      </c>
      <c r="H6" s="79" t="s">
        <v>56</v>
      </c>
      <c r="I6" s="79" t="s">
        <v>57</v>
      </c>
      <c r="J6" s="79" t="s">
        <v>58</v>
      </c>
      <c r="K6" s="79" t="s">
        <v>59</v>
      </c>
      <c r="L6" s="79" t="s">
        <v>60</v>
      </c>
      <c r="M6" s="79" t="s">
        <v>61</v>
      </c>
      <c r="N6" s="80" t="s">
        <v>62</v>
      </c>
      <c r="O6" s="78"/>
      <c r="P6" s="80" t="s">
        <v>54</v>
      </c>
      <c r="Q6" s="80" t="s">
        <v>55</v>
      </c>
      <c r="R6" s="79" t="s">
        <v>56</v>
      </c>
      <c r="S6" s="79" t="s">
        <v>57</v>
      </c>
      <c r="T6" s="79" t="s">
        <v>58</v>
      </c>
      <c r="U6" s="79" t="s">
        <v>59</v>
      </c>
      <c r="V6" s="79" t="s">
        <v>60</v>
      </c>
      <c r="W6" s="79" t="s">
        <v>61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1">
        <v>55956</v>
      </c>
      <c r="F7" s="1">
        <v>3249</v>
      </c>
      <c r="G7" s="1">
        <v>3006</v>
      </c>
      <c r="H7" s="1">
        <v>4080</v>
      </c>
      <c r="I7" s="1">
        <v>5341</v>
      </c>
      <c r="J7" s="1">
        <v>9650</v>
      </c>
      <c r="K7" s="1">
        <v>11852</v>
      </c>
      <c r="L7" s="1">
        <v>10338</v>
      </c>
      <c r="M7" s="1">
        <v>6012</v>
      </c>
      <c r="N7" s="3">
        <v>2428</v>
      </c>
      <c r="O7" s="1">
        <v>7262</v>
      </c>
      <c r="P7" s="3">
        <v>324</v>
      </c>
      <c r="Q7" s="3">
        <v>306</v>
      </c>
      <c r="R7" s="1">
        <v>503</v>
      </c>
      <c r="S7" s="1">
        <v>612</v>
      </c>
      <c r="T7" s="1">
        <v>1253</v>
      </c>
      <c r="U7" s="1">
        <v>1644</v>
      </c>
      <c r="V7" s="1">
        <v>1476</v>
      </c>
      <c r="W7" s="1">
        <v>818</v>
      </c>
      <c r="X7" s="3">
        <v>326</v>
      </c>
      <c r="Y7" s="1">
        <v>1034</v>
      </c>
      <c r="Z7" s="1">
        <v>134</v>
      </c>
      <c r="AA7" s="1">
        <v>18</v>
      </c>
      <c r="AB7" s="1">
        <v>4041</v>
      </c>
      <c r="AC7" s="4">
        <v>1090</v>
      </c>
      <c r="AD7" s="2">
        <v>945</v>
      </c>
    </row>
    <row r="8" spans="1:30" ht="22.5" customHeight="1">
      <c r="A8" s="549">
        <v>17</v>
      </c>
      <c r="B8" s="530"/>
      <c r="C8" s="530"/>
      <c r="D8" s="530"/>
      <c r="E8" s="1">
        <v>56068</v>
      </c>
      <c r="F8" s="1">
        <v>3151</v>
      </c>
      <c r="G8" s="1">
        <v>2748</v>
      </c>
      <c r="H8" s="1">
        <v>3788</v>
      </c>
      <c r="I8" s="1">
        <v>5398</v>
      </c>
      <c r="J8" s="1">
        <v>9181</v>
      </c>
      <c r="K8" s="1">
        <v>12415</v>
      </c>
      <c r="L8" s="1">
        <v>10617</v>
      </c>
      <c r="M8" s="1">
        <v>6138</v>
      </c>
      <c r="N8" s="3">
        <v>2632</v>
      </c>
      <c r="O8" s="1">
        <v>6600</v>
      </c>
      <c r="P8" s="3">
        <v>236</v>
      </c>
      <c r="Q8" s="3">
        <v>259</v>
      </c>
      <c r="R8" s="1">
        <v>382</v>
      </c>
      <c r="S8" s="1">
        <v>618</v>
      </c>
      <c r="T8" s="1">
        <v>1080</v>
      </c>
      <c r="U8" s="1">
        <v>1606</v>
      </c>
      <c r="V8" s="1">
        <v>1373</v>
      </c>
      <c r="W8" s="1">
        <v>764</v>
      </c>
      <c r="X8" s="3">
        <v>282</v>
      </c>
      <c r="Y8" s="1">
        <v>902</v>
      </c>
      <c r="Z8" s="1">
        <v>139</v>
      </c>
      <c r="AA8" s="1">
        <v>17</v>
      </c>
      <c r="AB8" s="1">
        <v>3818</v>
      </c>
      <c r="AC8" s="4">
        <v>815</v>
      </c>
      <c r="AD8" s="2">
        <v>909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55490</v>
      </c>
      <c r="F9" s="487">
        <f t="shared" si="0"/>
        <v>2898</v>
      </c>
      <c r="G9" s="487">
        <f t="shared" si="0"/>
        <v>2671</v>
      </c>
      <c r="H9" s="487">
        <f t="shared" si="0"/>
        <v>3480</v>
      </c>
      <c r="I9" s="487">
        <f t="shared" si="0"/>
        <v>5135</v>
      </c>
      <c r="J9" s="487">
        <f t="shared" si="0"/>
        <v>8526</v>
      </c>
      <c r="K9" s="488">
        <f t="shared" si="0"/>
        <v>12788</v>
      </c>
      <c r="L9" s="489">
        <f t="shared" si="0"/>
        <v>10803</v>
      </c>
      <c r="M9" s="490">
        <f t="shared" si="0"/>
        <v>6308</v>
      </c>
      <c r="N9" s="489">
        <f t="shared" si="0"/>
        <v>2881</v>
      </c>
      <c r="O9" s="489">
        <f t="shared" si="0"/>
        <v>6894</v>
      </c>
      <c r="P9" s="489">
        <f t="shared" si="0"/>
        <v>253</v>
      </c>
      <c r="Q9" s="489">
        <f t="shared" si="0"/>
        <v>257</v>
      </c>
      <c r="R9" s="489">
        <f t="shared" si="0"/>
        <v>341</v>
      </c>
      <c r="S9" s="489">
        <f t="shared" si="0"/>
        <v>555</v>
      </c>
      <c r="T9" s="489">
        <f t="shared" si="0"/>
        <v>1055</v>
      </c>
      <c r="U9" s="489">
        <f t="shared" si="0"/>
        <v>1773</v>
      </c>
      <c r="V9" s="489">
        <f t="shared" si="0"/>
        <v>1439</v>
      </c>
      <c r="W9" s="489">
        <f t="shared" si="0"/>
        <v>858</v>
      </c>
      <c r="X9" s="490">
        <f t="shared" si="0"/>
        <v>363</v>
      </c>
      <c r="Y9" s="490">
        <f t="shared" si="0"/>
        <v>1010</v>
      </c>
      <c r="Z9" s="488">
        <f t="shared" si="0"/>
        <v>120</v>
      </c>
      <c r="AA9" s="488">
        <f t="shared" si="0"/>
        <v>21</v>
      </c>
      <c r="AB9" s="488">
        <f t="shared" si="0"/>
        <v>4047</v>
      </c>
      <c r="AC9" s="488">
        <f t="shared" si="0"/>
        <v>974</v>
      </c>
      <c r="AD9" s="517">
        <f t="shared" si="0"/>
        <v>722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5305</v>
      </c>
      <c r="F10" s="88">
        <v>551</v>
      </c>
      <c r="G10" s="88">
        <v>164</v>
      </c>
      <c r="H10" s="88">
        <v>171</v>
      </c>
      <c r="I10" s="88">
        <v>289</v>
      </c>
      <c r="J10" s="88">
        <v>704</v>
      </c>
      <c r="K10" s="88">
        <v>1302</v>
      </c>
      <c r="L10" s="88">
        <v>1254</v>
      </c>
      <c r="M10" s="88">
        <v>625</v>
      </c>
      <c r="N10" s="88">
        <v>245</v>
      </c>
      <c r="O10" s="87">
        <f>SUM(P10:X10)</f>
        <v>729</v>
      </c>
      <c r="P10" s="88">
        <v>68</v>
      </c>
      <c r="Q10" s="88">
        <v>17</v>
      </c>
      <c r="R10" s="88">
        <v>23</v>
      </c>
      <c r="S10" s="88">
        <v>39</v>
      </c>
      <c r="T10" s="88">
        <v>89</v>
      </c>
      <c r="U10" s="88">
        <v>186</v>
      </c>
      <c r="V10" s="88">
        <v>177</v>
      </c>
      <c r="W10" s="88">
        <v>86</v>
      </c>
      <c r="X10" s="88">
        <v>44</v>
      </c>
      <c r="Y10" s="88">
        <v>80</v>
      </c>
      <c r="Z10" s="88">
        <v>15</v>
      </c>
      <c r="AA10" s="88">
        <v>5</v>
      </c>
      <c r="AB10" s="88">
        <v>502</v>
      </c>
      <c r="AC10" s="88">
        <v>127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5635</v>
      </c>
      <c r="F11" s="88">
        <v>275</v>
      </c>
      <c r="G11" s="88">
        <v>302</v>
      </c>
      <c r="H11" s="88">
        <v>373</v>
      </c>
      <c r="I11" s="88">
        <v>533</v>
      </c>
      <c r="J11" s="88">
        <v>897</v>
      </c>
      <c r="K11" s="88">
        <v>1592</v>
      </c>
      <c r="L11" s="88">
        <v>968</v>
      </c>
      <c r="M11" s="88">
        <v>473</v>
      </c>
      <c r="N11" s="88">
        <v>222</v>
      </c>
      <c r="O11" s="88">
        <f>SUM(P11:X11)</f>
        <v>840</v>
      </c>
      <c r="P11" s="88">
        <v>28</v>
      </c>
      <c r="Q11" s="88">
        <v>51</v>
      </c>
      <c r="R11" s="88">
        <v>58</v>
      </c>
      <c r="S11" s="88">
        <v>67</v>
      </c>
      <c r="T11" s="88">
        <v>126</v>
      </c>
      <c r="U11" s="88">
        <v>263</v>
      </c>
      <c r="V11" s="88">
        <v>165</v>
      </c>
      <c r="W11" s="88">
        <v>58</v>
      </c>
      <c r="X11" s="88">
        <v>24</v>
      </c>
      <c r="Y11" s="88">
        <v>97</v>
      </c>
      <c r="Z11" s="88">
        <v>13</v>
      </c>
      <c r="AA11" s="88">
        <v>0</v>
      </c>
      <c r="AB11" s="88">
        <v>454</v>
      </c>
      <c r="AC11" s="88">
        <v>276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2072</v>
      </c>
      <c r="F12" s="88">
        <v>177</v>
      </c>
      <c r="G12" s="88">
        <v>157</v>
      </c>
      <c r="H12" s="88">
        <v>177</v>
      </c>
      <c r="I12" s="88">
        <v>242</v>
      </c>
      <c r="J12" s="88">
        <v>400</v>
      </c>
      <c r="K12" s="88">
        <v>457</v>
      </c>
      <c r="L12" s="88">
        <v>309</v>
      </c>
      <c r="M12" s="88">
        <v>112</v>
      </c>
      <c r="N12" s="88">
        <v>41</v>
      </c>
      <c r="O12" s="88">
        <f>SUM(P12:X12)</f>
        <v>208</v>
      </c>
      <c r="P12" s="88">
        <v>13</v>
      </c>
      <c r="Q12" s="88">
        <v>3</v>
      </c>
      <c r="R12" s="88">
        <v>15</v>
      </c>
      <c r="S12" s="88">
        <v>36</v>
      </c>
      <c r="T12" s="88">
        <v>44</v>
      </c>
      <c r="U12" s="88">
        <v>54</v>
      </c>
      <c r="V12" s="88">
        <v>30</v>
      </c>
      <c r="W12" s="88">
        <v>9</v>
      </c>
      <c r="X12" s="88">
        <v>4</v>
      </c>
      <c r="Y12" s="88">
        <v>18</v>
      </c>
      <c r="Z12" s="88">
        <v>6</v>
      </c>
      <c r="AA12" s="88">
        <v>0</v>
      </c>
      <c r="AB12" s="88">
        <v>73</v>
      </c>
      <c r="AC12" s="88">
        <v>111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1424</v>
      </c>
      <c r="F13" s="88">
        <v>273</v>
      </c>
      <c r="G13" s="88">
        <v>93</v>
      </c>
      <c r="H13" s="88">
        <v>238</v>
      </c>
      <c r="I13" s="88">
        <v>105</v>
      </c>
      <c r="J13" s="88">
        <v>390</v>
      </c>
      <c r="K13" s="88">
        <v>161</v>
      </c>
      <c r="L13" s="88">
        <v>93</v>
      </c>
      <c r="M13" s="88">
        <v>57</v>
      </c>
      <c r="N13" s="88">
        <v>14</v>
      </c>
      <c r="O13" s="88">
        <f>SUM(P13:X13)</f>
        <v>126</v>
      </c>
      <c r="P13" s="88">
        <v>20</v>
      </c>
      <c r="Q13" s="88">
        <v>6</v>
      </c>
      <c r="R13" s="88">
        <v>14</v>
      </c>
      <c r="S13" s="88">
        <v>9</v>
      </c>
      <c r="T13" s="88">
        <v>42</v>
      </c>
      <c r="U13" s="88">
        <v>15</v>
      </c>
      <c r="V13" s="88">
        <v>12</v>
      </c>
      <c r="W13" s="88">
        <v>6</v>
      </c>
      <c r="X13" s="88">
        <v>2</v>
      </c>
      <c r="Y13" s="88">
        <v>20</v>
      </c>
      <c r="Z13" s="88">
        <v>3</v>
      </c>
      <c r="AA13" s="88">
        <v>0</v>
      </c>
      <c r="AB13" s="88">
        <v>76</v>
      </c>
      <c r="AC13" s="88">
        <v>18</v>
      </c>
      <c r="AD13" s="380">
        <v>9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229</v>
      </c>
      <c r="F14" s="88">
        <v>11</v>
      </c>
      <c r="G14" s="88">
        <v>23</v>
      </c>
      <c r="H14" s="88">
        <v>21</v>
      </c>
      <c r="I14" s="88">
        <v>32</v>
      </c>
      <c r="J14" s="88">
        <v>52</v>
      </c>
      <c r="K14" s="88">
        <v>44</v>
      </c>
      <c r="L14" s="88">
        <v>29</v>
      </c>
      <c r="M14" s="88">
        <v>10</v>
      </c>
      <c r="N14" s="88">
        <v>7</v>
      </c>
      <c r="O14" s="88">
        <f>SUM(P14:X14)</f>
        <v>22</v>
      </c>
      <c r="P14" s="88">
        <v>1</v>
      </c>
      <c r="Q14" s="88">
        <v>2</v>
      </c>
      <c r="R14" s="88">
        <v>3</v>
      </c>
      <c r="S14" s="88">
        <v>1</v>
      </c>
      <c r="T14" s="88">
        <v>5</v>
      </c>
      <c r="U14" s="88">
        <v>4</v>
      </c>
      <c r="V14" s="88">
        <v>2</v>
      </c>
      <c r="W14" s="88">
        <v>1</v>
      </c>
      <c r="X14" s="88">
        <v>3</v>
      </c>
      <c r="Y14" s="88">
        <v>2</v>
      </c>
      <c r="Z14" s="88">
        <v>1</v>
      </c>
      <c r="AA14" s="88">
        <v>0</v>
      </c>
      <c r="AB14" s="88">
        <v>7</v>
      </c>
      <c r="AC14" s="88">
        <v>12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2247</v>
      </c>
      <c r="F15" s="89">
        <f aca="true" t="shared" si="1" ref="F15:N15">SUM(F16:F18)</f>
        <v>100</v>
      </c>
      <c r="G15" s="89">
        <f t="shared" si="1"/>
        <v>79</v>
      </c>
      <c r="H15" s="89">
        <f t="shared" si="1"/>
        <v>111</v>
      </c>
      <c r="I15" s="89">
        <f t="shared" si="1"/>
        <v>178</v>
      </c>
      <c r="J15" s="89">
        <f t="shared" si="1"/>
        <v>420</v>
      </c>
      <c r="K15" s="89">
        <f t="shared" si="1"/>
        <v>641</v>
      </c>
      <c r="L15" s="89">
        <f t="shared" si="1"/>
        <v>466</v>
      </c>
      <c r="M15" s="89">
        <f t="shared" si="1"/>
        <v>181</v>
      </c>
      <c r="N15" s="89">
        <f t="shared" si="1"/>
        <v>71</v>
      </c>
      <c r="O15" s="89">
        <f>SUM(O16:O18)</f>
        <v>304</v>
      </c>
      <c r="P15" s="89">
        <f aca="true" t="shared" si="2" ref="P15:AD15">SUM(P16:P18)</f>
        <v>7</v>
      </c>
      <c r="Q15" s="89">
        <f t="shared" si="2"/>
        <v>4</v>
      </c>
      <c r="R15" s="89">
        <f t="shared" si="2"/>
        <v>11</v>
      </c>
      <c r="S15" s="89">
        <f t="shared" si="2"/>
        <v>20</v>
      </c>
      <c r="T15" s="89">
        <f t="shared" si="2"/>
        <v>44</v>
      </c>
      <c r="U15" s="89">
        <f t="shared" si="2"/>
        <v>84</v>
      </c>
      <c r="V15" s="89">
        <f t="shared" si="2"/>
        <v>82</v>
      </c>
      <c r="W15" s="89">
        <f t="shared" si="2"/>
        <v>34</v>
      </c>
      <c r="X15" s="89">
        <f t="shared" si="2"/>
        <v>18</v>
      </c>
      <c r="Y15" s="89">
        <f t="shared" si="2"/>
        <v>13</v>
      </c>
      <c r="Z15" s="89">
        <f t="shared" si="2"/>
        <v>8</v>
      </c>
      <c r="AA15" s="89">
        <f t="shared" si="2"/>
        <v>1</v>
      </c>
      <c r="AB15" s="89">
        <f t="shared" si="2"/>
        <v>178</v>
      </c>
      <c r="AC15" s="89">
        <f t="shared" si="2"/>
        <v>50</v>
      </c>
      <c r="AD15" s="381">
        <f t="shared" si="2"/>
        <v>54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905</v>
      </c>
      <c r="F16" s="90">
        <v>46</v>
      </c>
      <c r="G16" s="90">
        <v>21</v>
      </c>
      <c r="H16" s="90">
        <v>34</v>
      </c>
      <c r="I16" s="90">
        <v>56</v>
      </c>
      <c r="J16" s="90">
        <v>182</v>
      </c>
      <c r="K16" s="90">
        <v>236</v>
      </c>
      <c r="L16" s="90">
        <v>210</v>
      </c>
      <c r="M16" s="90">
        <v>89</v>
      </c>
      <c r="N16" s="90">
        <v>31</v>
      </c>
      <c r="O16" s="90">
        <f>SUM(P16:X16)</f>
        <v>90</v>
      </c>
      <c r="P16" s="90">
        <v>2</v>
      </c>
      <c r="Q16" s="90">
        <v>2</v>
      </c>
      <c r="R16" s="90">
        <v>3</v>
      </c>
      <c r="S16" s="90">
        <v>3</v>
      </c>
      <c r="T16" s="90">
        <v>10</v>
      </c>
      <c r="U16" s="90">
        <v>21</v>
      </c>
      <c r="V16" s="90">
        <v>25</v>
      </c>
      <c r="W16" s="90">
        <v>12</v>
      </c>
      <c r="X16" s="90">
        <v>12</v>
      </c>
      <c r="Y16" s="90">
        <v>8</v>
      </c>
      <c r="Z16" s="90">
        <v>2</v>
      </c>
      <c r="AA16" s="90">
        <v>0</v>
      </c>
      <c r="AB16" s="90">
        <v>54</v>
      </c>
      <c r="AC16" s="90">
        <v>16</v>
      </c>
      <c r="AD16" s="387">
        <v>10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1045</v>
      </c>
      <c r="F17" s="90">
        <v>44</v>
      </c>
      <c r="G17" s="90">
        <v>47</v>
      </c>
      <c r="H17" s="90">
        <v>62</v>
      </c>
      <c r="I17" s="90">
        <v>101</v>
      </c>
      <c r="J17" s="90">
        <v>178</v>
      </c>
      <c r="K17" s="90">
        <v>297</v>
      </c>
      <c r="L17" s="90">
        <v>209</v>
      </c>
      <c r="M17" s="90">
        <v>76</v>
      </c>
      <c r="N17" s="90">
        <v>31</v>
      </c>
      <c r="O17" s="90">
        <f>SUM(P17:X17)</f>
        <v>196</v>
      </c>
      <c r="P17" s="90">
        <v>5</v>
      </c>
      <c r="Q17" s="90">
        <v>2</v>
      </c>
      <c r="R17" s="90">
        <v>7</v>
      </c>
      <c r="S17" s="90">
        <v>15</v>
      </c>
      <c r="T17" s="90">
        <v>31</v>
      </c>
      <c r="U17" s="90">
        <v>59</v>
      </c>
      <c r="V17" s="90">
        <v>50</v>
      </c>
      <c r="W17" s="90">
        <v>21</v>
      </c>
      <c r="X17" s="90">
        <v>6</v>
      </c>
      <c r="Y17" s="90">
        <v>1</v>
      </c>
      <c r="Z17" s="90">
        <v>6</v>
      </c>
      <c r="AA17" s="90">
        <v>1</v>
      </c>
      <c r="AB17" s="90">
        <v>113</v>
      </c>
      <c r="AC17" s="90">
        <v>31</v>
      </c>
      <c r="AD17" s="387">
        <v>44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297</v>
      </c>
      <c r="F18" s="91">
        <v>10</v>
      </c>
      <c r="G18" s="91">
        <v>11</v>
      </c>
      <c r="H18" s="91">
        <v>15</v>
      </c>
      <c r="I18" s="91">
        <v>21</v>
      </c>
      <c r="J18" s="91">
        <v>60</v>
      </c>
      <c r="K18" s="91">
        <v>108</v>
      </c>
      <c r="L18" s="91">
        <v>47</v>
      </c>
      <c r="M18" s="91">
        <v>16</v>
      </c>
      <c r="N18" s="91">
        <v>9</v>
      </c>
      <c r="O18" s="91">
        <f>SUM(P18:X18)</f>
        <v>18</v>
      </c>
      <c r="P18" s="91">
        <v>0</v>
      </c>
      <c r="Q18" s="91">
        <v>0</v>
      </c>
      <c r="R18" s="91">
        <v>1</v>
      </c>
      <c r="S18" s="91">
        <v>2</v>
      </c>
      <c r="T18" s="91">
        <v>3</v>
      </c>
      <c r="U18" s="91">
        <v>4</v>
      </c>
      <c r="V18" s="91">
        <v>7</v>
      </c>
      <c r="W18" s="91">
        <v>1</v>
      </c>
      <c r="X18" s="91">
        <v>0</v>
      </c>
      <c r="Y18" s="91">
        <v>4</v>
      </c>
      <c r="Z18" s="91">
        <v>0</v>
      </c>
      <c r="AA18" s="91">
        <v>0</v>
      </c>
      <c r="AB18" s="91">
        <v>11</v>
      </c>
      <c r="AC18" s="91">
        <v>3</v>
      </c>
      <c r="AD18" s="383">
        <v>0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2428</v>
      </c>
      <c r="F19" s="89">
        <f aca="true" t="shared" si="3" ref="F19:N19">SUM(F20:F21)</f>
        <v>90</v>
      </c>
      <c r="G19" s="89">
        <f t="shared" si="3"/>
        <v>94</v>
      </c>
      <c r="H19" s="89">
        <f t="shared" si="3"/>
        <v>81</v>
      </c>
      <c r="I19" s="89">
        <f t="shared" si="3"/>
        <v>202</v>
      </c>
      <c r="J19" s="89">
        <f t="shared" si="3"/>
        <v>387</v>
      </c>
      <c r="K19" s="89">
        <f t="shared" si="3"/>
        <v>720</v>
      </c>
      <c r="L19" s="89">
        <f t="shared" si="3"/>
        <v>529</v>
      </c>
      <c r="M19" s="89">
        <f t="shared" si="3"/>
        <v>242</v>
      </c>
      <c r="N19" s="89">
        <f t="shared" si="3"/>
        <v>83</v>
      </c>
      <c r="O19" s="89">
        <f>SUM(O20:O21)</f>
        <v>207</v>
      </c>
      <c r="P19" s="89">
        <f aca="true" t="shared" si="4" ref="P19:AD19">SUM(P20:P21)</f>
        <v>4</v>
      </c>
      <c r="Q19" s="89">
        <f t="shared" si="4"/>
        <v>10</v>
      </c>
      <c r="R19" s="89">
        <f t="shared" si="4"/>
        <v>7</v>
      </c>
      <c r="S19" s="89">
        <f t="shared" si="4"/>
        <v>9</v>
      </c>
      <c r="T19" s="89">
        <f t="shared" si="4"/>
        <v>37</v>
      </c>
      <c r="U19" s="89">
        <f t="shared" si="4"/>
        <v>63</v>
      </c>
      <c r="V19" s="89">
        <f t="shared" si="4"/>
        <v>48</v>
      </c>
      <c r="W19" s="89">
        <f t="shared" si="4"/>
        <v>22</v>
      </c>
      <c r="X19" s="89">
        <f t="shared" si="4"/>
        <v>7</v>
      </c>
      <c r="Y19" s="89">
        <f t="shared" si="4"/>
        <v>5</v>
      </c>
      <c r="Z19" s="89">
        <f t="shared" si="4"/>
        <v>5</v>
      </c>
      <c r="AA19" s="89">
        <f t="shared" si="4"/>
        <v>0</v>
      </c>
      <c r="AB19" s="89">
        <f t="shared" si="4"/>
        <v>144</v>
      </c>
      <c r="AC19" s="89">
        <f t="shared" si="4"/>
        <v>53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1614</v>
      </c>
      <c r="F20" s="90">
        <v>45</v>
      </c>
      <c r="G20" s="90">
        <v>51</v>
      </c>
      <c r="H20" s="90">
        <v>47</v>
      </c>
      <c r="I20" s="90">
        <v>122</v>
      </c>
      <c r="J20" s="90">
        <v>240</v>
      </c>
      <c r="K20" s="90">
        <v>510</v>
      </c>
      <c r="L20" s="90">
        <v>385</v>
      </c>
      <c r="M20" s="90">
        <v>159</v>
      </c>
      <c r="N20" s="90">
        <v>55</v>
      </c>
      <c r="O20" s="90">
        <f>SUM(P20:X20)</f>
        <v>143</v>
      </c>
      <c r="P20" s="90">
        <v>3</v>
      </c>
      <c r="Q20" s="90">
        <v>4</v>
      </c>
      <c r="R20" s="90">
        <v>2</v>
      </c>
      <c r="S20" s="90">
        <v>7</v>
      </c>
      <c r="T20" s="90">
        <v>26</v>
      </c>
      <c r="U20" s="90">
        <v>41</v>
      </c>
      <c r="V20" s="90">
        <v>39</v>
      </c>
      <c r="W20" s="90">
        <v>16</v>
      </c>
      <c r="X20" s="90">
        <v>5</v>
      </c>
      <c r="Y20" s="90">
        <v>2</v>
      </c>
      <c r="Z20" s="90">
        <v>4</v>
      </c>
      <c r="AA20" s="90">
        <v>0</v>
      </c>
      <c r="AB20" s="90">
        <v>101</v>
      </c>
      <c r="AC20" s="90">
        <v>36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814</v>
      </c>
      <c r="F21" s="91">
        <v>45</v>
      </c>
      <c r="G21" s="91">
        <v>43</v>
      </c>
      <c r="H21" s="91">
        <v>34</v>
      </c>
      <c r="I21" s="91">
        <v>80</v>
      </c>
      <c r="J21" s="91">
        <v>147</v>
      </c>
      <c r="K21" s="91">
        <v>210</v>
      </c>
      <c r="L21" s="91">
        <v>144</v>
      </c>
      <c r="M21" s="91">
        <v>83</v>
      </c>
      <c r="N21" s="91">
        <v>28</v>
      </c>
      <c r="O21" s="91">
        <f>SUM(P21:X21)</f>
        <v>64</v>
      </c>
      <c r="P21" s="91">
        <v>1</v>
      </c>
      <c r="Q21" s="91">
        <v>6</v>
      </c>
      <c r="R21" s="91">
        <v>5</v>
      </c>
      <c r="S21" s="91">
        <v>2</v>
      </c>
      <c r="T21" s="91">
        <v>11</v>
      </c>
      <c r="U21" s="91">
        <v>22</v>
      </c>
      <c r="V21" s="91">
        <v>9</v>
      </c>
      <c r="W21" s="91">
        <v>6</v>
      </c>
      <c r="X21" s="91">
        <v>2</v>
      </c>
      <c r="Y21" s="91">
        <v>3</v>
      </c>
      <c r="Z21" s="91">
        <v>1</v>
      </c>
      <c r="AA21" s="91">
        <v>0</v>
      </c>
      <c r="AB21" s="91">
        <v>43</v>
      </c>
      <c r="AC21" s="91">
        <v>17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1976</v>
      </c>
      <c r="F22" s="88">
        <v>59</v>
      </c>
      <c r="G22" s="88">
        <v>66</v>
      </c>
      <c r="H22" s="88">
        <v>54</v>
      </c>
      <c r="I22" s="88">
        <v>89</v>
      </c>
      <c r="J22" s="88">
        <v>283</v>
      </c>
      <c r="K22" s="88">
        <v>429</v>
      </c>
      <c r="L22" s="88">
        <v>543</v>
      </c>
      <c r="M22" s="88">
        <v>303</v>
      </c>
      <c r="N22" s="88">
        <v>150</v>
      </c>
      <c r="O22" s="88">
        <f>SUM(P22:X22)</f>
        <v>407</v>
      </c>
      <c r="P22" s="88">
        <v>6</v>
      </c>
      <c r="Q22" s="88">
        <v>11</v>
      </c>
      <c r="R22" s="88">
        <v>4</v>
      </c>
      <c r="S22" s="88">
        <v>14</v>
      </c>
      <c r="T22" s="88">
        <v>62</v>
      </c>
      <c r="U22" s="88">
        <v>94</v>
      </c>
      <c r="V22" s="88">
        <v>101</v>
      </c>
      <c r="W22" s="88">
        <v>86</v>
      </c>
      <c r="X22" s="88">
        <v>29</v>
      </c>
      <c r="Y22" s="88">
        <v>44</v>
      </c>
      <c r="Z22" s="88">
        <v>6</v>
      </c>
      <c r="AA22" s="88">
        <v>0</v>
      </c>
      <c r="AB22" s="88">
        <v>243</v>
      </c>
      <c r="AC22" s="88">
        <v>114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5293</v>
      </c>
      <c r="F23" s="89">
        <f aca="true" t="shared" si="5" ref="F23:N23">SUM(F24:F27)</f>
        <v>150</v>
      </c>
      <c r="G23" s="89">
        <f t="shared" si="5"/>
        <v>129</v>
      </c>
      <c r="H23" s="89">
        <f t="shared" si="5"/>
        <v>132</v>
      </c>
      <c r="I23" s="89">
        <f t="shared" si="5"/>
        <v>207</v>
      </c>
      <c r="J23" s="89">
        <f t="shared" si="5"/>
        <v>550</v>
      </c>
      <c r="K23" s="89">
        <f t="shared" si="5"/>
        <v>2002</v>
      </c>
      <c r="L23" s="89">
        <f t="shared" si="5"/>
        <v>1261</v>
      </c>
      <c r="M23" s="89">
        <f t="shared" si="5"/>
        <v>647</v>
      </c>
      <c r="N23" s="89">
        <f t="shared" si="5"/>
        <v>215</v>
      </c>
      <c r="O23" s="89">
        <f>SUM(O24:O27)</f>
        <v>1200</v>
      </c>
      <c r="P23" s="89">
        <f aca="true" t="shared" si="6" ref="P23:AD23">SUM(P24:P27)</f>
        <v>28</v>
      </c>
      <c r="Q23" s="89">
        <f t="shared" si="6"/>
        <v>24</v>
      </c>
      <c r="R23" s="89">
        <f t="shared" si="6"/>
        <v>27</v>
      </c>
      <c r="S23" s="89">
        <f t="shared" si="6"/>
        <v>39</v>
      </c>
      <c r="T23" s="89">
        <f t="shared" si="6"/>
        <v>156</v>
      </c>
      <c r="U23" s="89">
        <f t="shared" si="6"/>
        <v>457</v>
      </c>
      <c r="V23" s="89">
        <f t="shared" si="6"/>
        <v>279</v>
      </c>
      <c r="W23" s="89">
        <f t="shared" si="6"/>
        <v>147</v>
      </c>
      <c r="X23" s="89">
        <f t="shared" si="6"/>
        <v>43</v>
      </c>
      <c r="Y23" s="89">
        <f t="shared" si="6"/>
        <v>336</v>
      </c>
      <c r="Z23" s="89">
        <f t="shared" si="6"/>
        <v>24</v>
      </c>
      <c r="AA23" s="89">
        <f t="shared" si="6"/>
        <v>1</v>
      </c>
      <c r="AB23" s="89">
        <f t="shared" si="6"/>
        <v>669</v>
      </c>
      <c r="AC23" s="89">
        <f t="shared" si="6"/>
        <v>0</v>
      </c>
      <c r="AD23" s="381">
        <f t="shared" si="6"/>
        <v>170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3875</v>
      </c>
      <c r="F24" s="90">
        <v>106</v>
      </c>
      <c r="G24" s="90">
        <v>82</v>
      </c>
      <c r="H24" s="90">
        <v>81</v>
      </c>
      <c r="I24" s="90">
        <v>123</v>
      </c>
      <c r="J24" s="90">
        <v>324</v>
      </c>
      <c r="K24" s="90">
        <v>1548</v>
      </c>
      <c r="L24" s="90">
        <v>944</v>
      </c>
      <c r="M24" s="90">
        <v>505</v>
      </c>
      <c r="N24" s="90">
        <v>162</v>
      </c>
      <c r="O24" s="90">
        <f>SUM(P24:X24)</f>
        <v>871</v>
      </c>
      <c r="P24" s="90">
        <v>22</v>
      </c>
      <c r="Q24" s="90">
        <v>17</v>
      </c>
      <c r="R24" s="90">
        <v>20</v>
      </c>
      <c r="S24" s="90">
        <v>29</v>
      </c>
      <c r="T24" s="90">
        <v>102</v>
      </c>
      <c r="U24" s="90">
        <v>346</v>
      </c>
      <c r="V24" s="90">
        <v>189</v>
      </c>
      <c r="W24" s="90">
        <v>116</v>
      </c>
      <c r="X24" s="90">
        <v>30</v>
      </c>
      <c r="Y24" s="90">
        <v>250</v>
      </c>
      <c r="Z24" s="90">
        <v>17</v>
      </c>
      <c r="AA24" s="90">
        <v>0</v>
      </c>
      <c r="AB24" s="90">
        <v>475</v>
      </c>
      <c r="AC24" s="90">
        <v>0</v>
      </c>
      <c r="AD24" s="387">
        <v>129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248</v>
      </c>
      <c r="F25" s="90">
        <v>20</v>
      </c>
      <c r="G25" s="90">
        <v>15</v>
      </c>
      <c r="H25" s="90">
        <v>21</v>
      </c>
      <c r="I25" s="90">
        <v>25</v>
      </c>
      <c r="J25" s="90">
        <v>84</v>
      </c>
      <c r="K25" s="90">
        <v>42</v>
      </c>
      <c r="L25" s="90">
        <v>25</v>
      </c>
      <c r="M25" s="90">
        <v>14</v>
      </c>
      <c r="N25" s="90">
        <v>2</v>
      </c>
      <c r="O25" s="90">
        <f>SUM(P25:X25)</f>
        <v>54</v>
      </c>
      <c r="P25" s="90">
        <v>1</v>
      </c>
      <c r="Q25" s="90">
        <v>0</v>
      </c>
      <c r="R25" s="90">
        <v>2</v>
      </c>
      <c r="S25" s="90">
        <v>3</v>
      </c>
      <c r="T25" s="90">
        <v>11</v>
      </c>
      <c r="U25" s="90">
        <v>16</v>
      </c>
      <c r="V25" s="90">
        <v>16</v>
      </c>
      <c r="W25" s="90">
        <v>4</v>
      </c>
      <c r="X25" s="90">
        <v>1</v>
      </c>
      <c r="Y25" s="90">
        <v>7</v>
      </c>
      <c r="Z25" s="90">
        <v>3</v>
      </c>
      <c r="AA25" s="90">
        <v>0</v>
      </c>
      <c r="AB25" s="90">
        <v>37</v>
      </c>
      <c r="AC25" s="90">
        <v>0</v>
      </c>
      <c r="AD25" s="387">
        <v>7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560</v>
      </c>
      <c r="F26" s="90">
        <v>15</v>
      </c>
      <c r="G26" s="90">
        <v>20</v>
      </c>
      <c r="H26" s="90">
        <v>19</v>
      </c>
      <c r="I26" s="90">
        <v>33</v>
      </c>
      <c r="J26" s="90">
        <v>82</v>
      </c>
      <c r="K26" s="90">
        <v>172</v>
      </c>
      <c r="L26" s="90">
        <v>139</v>
      </c>
      <c r="M26" s="90">
        <v>57</v>
      </c>
      <c r="N26" s="90">
        <v>23</v>
      </c>
      <c r="O26" s="90">
        <f>SUM(P26:X26)</f>
        <v>113</v>
      </c>
      <c r="P26" s="90">
        <v>3</v>
      </c>
      <c r="Q26" s="90">
        <v>4</v>
      </c>
      <c r="R26" s="90">
        <v>4</v>
      </c>
      <c r="S26" s="90">
        <v>4</v>
      </c>
      <c r="T26" s="90">
        <v>20</v>
      </c>
      <c r="U26" s="90">
        <v>38</v>
      </c>
      <c r="V26" s="90">
        <v>28</v>
      </c>
      <c r="W26" s="90">
        <v>7</v>
      </c>
      <c r="X26" s="90">
        <v>5</v>
      </c>
      <c r="Y26" s="90">
        <v>24</v>
      </c>
      <c r="Z26" s="90">
        <v>1</v>
      </c>
      <c r="AA26" s="90">
        <v>0</v>
      </c>
      <c r="AB26" s="90">
        <v>71</v>
      </c>
      <c r="AC26" s="90">
        <v>0</v>
      </c>
      <c r="AD26" s="387">
        <v>17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610</v>
      </c>
      <c r="F27" s="91">
        <v>9</v>
      </c>
      <c r="G27" s="91">
        <v>12</v>
      </c>
      <c r="H27" s="91">
        <v>11</v>
      </c>
      <c r="I27" s="91">
        <v>26</v>
      </c>
      <c r="J27" s="91">
        <v>60</v>
      </c>
      <c r="K27" s="91">
        <v>240</v>
      </c>
      <c r="L27" s="91">
        <v>153</v>
      </c>
      <c r="M27" s="91">
        <v>71</v>
      </c>
      <c r="N27" s="91">
        <v>28</v>
      </c>
      <c r="O27" s="91">
        <f>SUM(P27:X27)</f>
        <v>162</v>
      </c>
      <c r="P27" s="91">
        <v>2</v>
      </c>
      <c r="Q27" s="91">
        <v>3</v>
      </c>
      <c r="R27" s="91">
        <v>1</v>
      </c>
      <c r="S27" s="91">
        <v>3</v>
      </c>
      <c r="T27" s="91">
        <v>23</v>
      </c>
      <c r="U27" s="91">
        <v>57</v>
      </c>
      <c r="V27" s="91">
        <v>46</v>
      </c>
      <c r="W27" s="91">
        <v>20</v>
      </c>
      <c r="X27" s="91">
        <v>7</v>
      </c>
      <c r="Y27" s="91">
        <v>55</v>
      </c>
      <c r="Z27" s="91">
        <v>3</v>
      </c>
      <c r="AA27" s="91">
        <v>1</v>
      </c>
      <c r="AB27" s="91">
        <v>86</v>
      </c>
      <c r="AC27" s="91">
        <v>0</v>
      </c>
      <c r="AD27" s="383">
        <v>17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6326</v>
      </c>
      <c r="F28" s="89">
        <f aca="true" t="shared" si="7" ref="F28:N28">SUM(F29:F34)</f>
        <v>312</v>
      </c>
      <c r="G28" s="89">
        <f t="shared" si="7"/>
        <v>311</v>
      </c>
      <c r="H28" s="89">
        <f t="shared" si="7"/>
        <v>480</v>
      </c>
      <c r="I28" s="89">
        <f t="shared" si="7"/>
        <v>774</v>
      </c>
      <c r="J28" s="89">
        <f t="shared" si="7"/>
        <v>1005</v>
      </c>
      <c r="K28" s="89">
        <f t="shared" si="7"/>
        <v>1189</v>
      </c>
      <c r="L28" s="89">
        <f t="shared" si="7"/>
        <v>1158</v>
      </c>
      <c r="M28" s="89">
        <f t="shared" si="7"/>
        <v>771</v>
      </c>
      <c r="N28" s="89">
        <f t="shared" si="7"/>
        <v>326</v>
      </c>
      <c r="O28" s="92">
        <f>SUM(O29:O34)</f>
        <v>671</v>
      </c>
      <c r="P28" s="89">
        <f aca="true" t="shared" si="8" ref="P28:AD28">SUM(P29:P34)</f>
        <v>21</v>
      </c>
      <c r="Q28" s="89">
        <f t="shared" si="8"/>
        <v>30</v>
      </c>
      <c r="R28" s="89">
        <f t="shared" si="8"/>
        <v>46</v>
      </c>
      <c r="S28" s="89">
        <f t="shared" si="8"/>
        <v>82</v>
      </c>
      <c r="T28" s="89">
        <f t="shared" si="8"/>
        <v>94</v>
      </c>
      <c r="U28" s="89">
        <f t="shared" si="8"/>
        <v>131</v>
      </c>
      <c r="V28" s="89">
        <f t="shared" si="8"/>
        <v>128</v>
      </c>
      <c r="W28" s="89">
        <f t="shared" si="8"/>
        <v>91</v>
      </c>
      <c r="X28" s="89">
        <f t="shared" si="8"/>
        <v>48</v>
      </c>
      <c r="Y28" s="89">
        <f t="shared" si="8"/>
        <v>89</v>
      </c>
      <c r="Z28" s="89">
        <f t="shared" si="8"/>
        <v>8</v>
      </c>
      <c r="AA28" s="89">
        <f t="shared" si="8"/>
        <v>4</v>
      </c>
      <c r="AB28" s="89">
        <f t="shared" si="8"/>
        <v>422</v>
      </c>
      <c r="AC28" s="89">
        <f t="shared" si="8"/>
        <v>43</v>
      </c>
      <c r="AD28" s="381">
        <f t="shared" si="8"/>
        <v>105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904</v>
      </c>
      <c r="F29" s="90">
        <v>49</v>
      </c>
      <c r="G29" s="90">
        <v>47</v>
      </c>
      <c r="H29" s="90">
        <v>58</v>
      </c>
      <c r="I29" s="90">
        <v>124</v>
      </c>
      <c r="J29" s="90">
        <v>144</v>
      </c>
      <c r="K29" s="90">
        <v>169</v>
      </c>
      <c r="L29" s="90">
        <v>164</v>
      </c>
      <c r="M29" s="90">
        <v>104</v>
      </c>
      <c r="N29" s="90">
        <v>45</v>
      </c>
      <c r="O29" s="90">
        <f aca="true" t="shared" si="10" ref="O29:O34">SUM(P29:X29)</f>
        <v>93</v>
      </c>
      <c r="P29" s="90">
        <v>3</v>
      </c>
      <c r="Q29" s="90">
        <v>6</v>
      </c>
      <c r="R29" s="90">
        <v>8</v>
      </c>
      <c r="S29" s="90">
        <v>11</v>
      </c>
      <c r="T29" s="90">
        <v>12</v>
      </c>
      <c r="U29" s="90">
        <v>15</v>
      </c>
      <c r="V29" s="90">
        <v>17</v>
      </c>
      <c r="W29" s="90">
        <v>16</v>
      </c>
      <c r="X29" s="90">
        <v>5</v>
      </c>
      <c r="Y29" s="90">
        <v>17</v>
      </c>
      <c r="Z29" s="90">
        <v>1</v>
      </c>
      <c r="AA29" s="90">
        <v>2</v>
      </c>
      <c r="AB29" s="90">
        <v>55</v>
      </c>
      <c r="AC29" s="90">
        <v>14</v>
      </c>
      <c r="AD29" s="387">
        <v>4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1710</v>
      </c>
      <c r="F30" s="90">
        <v>97</v>
      </c>
      <c r="G30" s="90">
        <v>55</v>
      </c>
      <c r="H30" s="90">
        <v>115</v>
      </c>
      <c r="I30" s="90">
        <v>160</v>
      </c>
      <c r="J30" s="90">
        <v>269</v>
      </c>
      <c r="K30" s="90">
        <v>358</v>
      </c>
      <c r="L30" s="90">
        <v>344</v>
      </c>
      <c r="M30" s="90">
        <v>220</v>
      </c>
      <c r="N30" s="90">
        <v>92</v>
      </c>
      <c r="O30" s="90">
        <f t="shared" si="10"/>
        <v>154</v>
      </c>
      <c r="P30" s="90">
        <v>8</v>
      </c>
      <c r="Q30" s="90">
        <v>3</v>
      </c>
      <c r="R30" s="90">
        <v>9</v>
      </c>
      <c r="S30" s="90">
        <v>14</v>
      </c>
      <c r="T30" s="90">
        <v>18</v>
      </c>
      <c r="U30" s="90">
        <v>27</v>
      </c>
      <c r="V30" s="90">
        <v>33</v>
      </c>
      <c r="W30" s="90">
        <v>23</v>
      </c>
      <c r="X30" s="90">
        <v>19</v>
      </c>
      <c r="Y30" s="90">
        <v>7</v>
      </c>
      <c r="Z30" s="90">
        <v>0</v>
      </c>
      <c r="AA30" s="90">
        <v>2</v>
      </c>
      <c r="AB30" s="90">
        <v>107</v>
      </c>
      <c r="AC30" s="90">
        <v>5</v>
      </c>
      <c r="AD30" s="387">
        <v>33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744</v>
      </c>
      <c r="F31" s="90">
        <v>29</v>
      </c>
      <c r="G31" s="90">
        <v>34</v>
      </c>
      <c r="H31" s="90">
        <v>46</v>
      </c>
      <c r="I31" s="90">
        <v>89</v>
      </c>
      <c r="J31" s="90">
        <v>125</v>
      </c>
      <c r="K31" s="90">
        <v>166</v>
      </c>
      <c r="L31" s="90">
        <v>134</v>
      </c>
      <c r="M31" s="90">
        <v>87</v>
      </c>
      <c r="N31" s="90">
        <v>34</v>
      </c>
      <c r="O31" s="90">
        <f t="shared" si="10"/>
        <v>90</v>
      </c>
      <c r="P31" s="90">
        <v>5</v>
      </c>
      <c r="Q31" s="90">
        <v>5</v>
      </c>
      <c r="R31" s="90">
        <v>7</v>
      </c>
      <c r="S31" s="90">
        <v>12</v>
      </c>
      <c r="T31" s="90">
        <v>12</v>
      </c>
      <c r="U31" s="90">
        <v>20</v>
      </c>
      <c r="V31" s="90">
        <v>16</v>
      </c>
      <c r="W31" s="90">
        <v>9</v>
      </c>
      <c r="X31" s="90">
        <v>4</v>
      </c>
      <c r="Y31" s="90">
        <v>12</v>
      </c>
      <c r="Z31" s="90">
        <v>1</v>
      </c>
      <c r="AA31" s="90">
        <v>0</v>
      </c>
      <c r="AB31" s="90">
        <v>55</v>
      </c>
      <c r="AC31" s="90">
        <v>22</v>
      </c>
      <c r="AD31" s="387">
        <v>0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1130</v>
      </c>
      <c r="F32" s="90">
        <v>33</v>
      </c>
      <c r="G32" s="90">
        <v>64</v>
      </c>
      <c r="H32" s="90">
        <v>89</v>
      </c>
      <c r="I32" s="90">
        <v>146</v>
      </c>
      <c r="J32" s="90">
        <v>207</v>
      </c>
      <c r="K32" s="90">
        <v>186</v>
      </c>
      <c r="L32" s="90">
        <v>194</v>
      </c>
      <c r="M32" s="90">
        <v>150</v>
      </c>
      <c r="N32" s="90">
        <v>61</v>
      </c>
      <c r="O32" s="90">
        <f t="shared" si="10"/>
        <v>126</v>
      </c>
      <c r="P32" s="90">
        <v>2</v>
      </c>
      <c r="Q32" s="90">
        <v>2</v>
      </c>
      <c r="R32" s="90">
        <v>4</v>
      </c>
      <c r="S32" s="90">
        <v>16</v>
      </c>
      <c r="T32" s="90">
        <v>25</v>
      </c>
      <c r="U32" s="90">
        <v>26</v>
      </c>
      <c r="V32" s="90">
        <v>23</v>
      </c>
      <c r="W32" s="90">
        <v>17</v>
      </c>
      <c r="X32" s="90">
        <v>11</v>
      </c>
      <c r="Y32" s="90">
        <v>20</v>
      </c>
      <c r="Z32" s="90">
        <v>2</v>
      </c>
      <c r="AA32" s="90">
        <v>0</v>
      </c>
      <c r="AB32" s="90">
        <v>89</v>
      </c>
      <c r="AC32" s="90">
        <v>0</v>
      </c>
      <c r="AD32" s="387">
        <v>15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1032</v>
      </c>
      <c r="F33" s="90">
        <v>56</v>
      </c>
      <c r="G33" s="90">
        <v>56</v>
      </c>
      <c r="H33" s="90">
        <v>73</v>
      </c>
      <c r="I33" s="90">
        <v>119</v>
      </c>
      <c r="J33" s="90">
        <v>143</v>
      </c>
      <c r="K33" s="90">
        <v>173</v>
      </c>
      <c r="L33" s="90">
        <v>217</v>
      </c>
      <c r="M33" s="90">
        <v>129</v>
      </c>
      <c r="N33" s="90">
        <v>66</v>
      </c>
      <c r="O33" s="90">
        <f t="shared" si="10"/>
        <v>130</v>
      </c>
      <c r="P33" s="90">
        <v>2</v>
      </c>
      <c r="Q33" s="90">
        <v>6</v>
      </c>
      <c r="R33" s="90">
        <v>9</v>
      </c>
      <c r="S33" s="90">
        <v>13</v>
      </c>
      <c r="T33" s="90">
        <v>16</v>
      </c>
      <c r="U33" s="90">
        <v>28</v>
      </c>
      <c r="V33" s="90">
        <v>30</v>
      </c>
      <c r="W33" s="90">
        <v>18</v>
      </c>
      <c r="X33" s="90">
        <v>8</v>
      </c>
      <c r="Y33" s="90">
        <v>17</v>
      </c>
      <c r="Z33" s="90">
        <v>2</v>
      </c>
      <c r="AA33" s="90">
        <v>0</v>
      </c>
      <c r="AB33" s="90">
        <v>78</v>
      </c>
      <c r="AC33" s="90">
        <v>1</v>
      </c>
      <c r="AD33" s="387">
        <v>32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806</v>
      </c>
      <c r="F34" s="91">
        <v>48</v>
      </c>
      <c r="G34" s="91">
        <v>55</v>
      </c>
      <c r="H34" s="91">
        <v>99</v>
      </c>
      <c r="I34" s="91">
        <v>136</v>
      </c>
      <c r="J34" s="91">
        <v>117</v>
      </c>
      <c r="K34" s="91">
        <v>137</v>
      </c>
      <c r="L34" s="91">
        <v>105</v>
      </c>
      <c r="M34" s="91">
        <v>81</v>
      </c>
      <c r="N34" s="91">
        <v>28</v>
      </c>
      <c r="O34" s="91">
        <f t="shared" si="10"/>
        <v>78</v>
      </c>
      <c r="P34" s="91">
        <v>1</v>
      </c>
      <c r="Q34" s="91">
        <v>8</v>
      </c>
      <c r="R34" s="91">
        <v>9</v>
      </c>
      <c r="S34" s="91">
        <v>16</v>
      </c>
      <c r="T34" s="91">
        <v>11</v>
      </c>
      <c r="U34" s="91">
        <v>15</v>
      </c>
      <c r="V34" s="91">
        <v>9</v>
      </c>
      <c r="W34" s="91">
        <v>8</v>
      </c>
      <c r="X34" s="91">
        <v>1</v>
      </c>
      <c r="Y34" s="91">
        <v>16</v>
      </c>
      <c r="Z34" s="91">
        <v>2</v>
      </c>
      <c r="AA34" s="91">
        <v>0</v>
      </c>
      <c r="AB34" s="91">
        <v>38</v>
      </c>
      <c r="AC34" s="91">
        <v>1</v>
      </c>
      <c r="AD34" s="383">
        <v>21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4146</v>
      </c>
      <c r="F35" s="89">
        <f aca="true" t="shared" si="11" ref="F35:N35">SUM(F36:F39)</f>
        <v>172</v>
      </c>
      <c r="G35" s="89">
        <f t="shared" si="11"/>
        <v>239</v>
      </c>
      <c r="H35" s="89">
        <f t="shared" si="11"/>
        <v>387</v>
      </c>
      <c r="I35" s="89">
        <f t="shared" si="11"/>
        <v>474</v>
      </c>
      <c r="J35" s="89">
        <f t="shared" si="11"/>
        <v>635</v>
      </c>
      <c r="K35" s="89">
        <f t="shared" si="11"/>
        <v>752</v>
      </c>
      <c r="L35" s="89">
        <f t="shared" si="11"/>
        <v>693</v>
      </c>
      <c r="M35" s="89">
        <f t="shared" si="11"/>
        <v>531</v>
      </c>
      <c r="N35" s="89">
        <f t="shared" si="11"/>
        <v>263</v>
      </c>
      <c r="O35" s="89">
        <f>SUM(O36:O39)</f>
        <v>474</v>
      </c>
      <c r="P35" s="89">
        <f aca="true" t="shared" si="12" ref="P35:AD35">SUM(P36:P39)</f>
        <v>17</v>
      </c>
      <c r="Q35" s="89">
        <f t="shared" si="12"/>
        <v>23</v>
      </c>
      <c r="R35" s="89">
        <f t="shared" si="12"/>
        <v>48</v>
      </c>
      <c r="S35" s="89">
        <f t="shared" si="12"/>
        <v>50</v>
      </c>
      <c r="T35" s="89">
        <f t="shared" si="12"/>
        <v>73</v>
      </c>
      <c r="U35" s="89">
        <f t="shared" si="12"/>
        <v>98</v>
      </c>
      <c r="V35" s="89">
        <f t="shared" si="12"/>
        <v>75</v>
      </c>
      <c r="W35" s="89">
        <f t="shared" si="12"/>
        <v>72</v>
      </c>
      <c r="X35" s="89">
        <f t="shared" si="12"/>
        <v>18</v>
      </c>
      <c r="Y35" s="89">
        <f t="shared" si="12"/>
        <v>76</v>
      </c>
      <c r="Z35" s="89">
        <f t="shared" si="12"/>
        <v>4</v>
      </c>
      <c r="AA35" s="89">
        <f t="shared" si="12"/>
        <v>1</v>
      </c>
      <c r="AB35" s="89">
        <f t="shared" si="12"/>
        <v>284</v>
      </c>
      <c r="AC35" s="89">
        <f t="shared" si="12"/>
        <v>35</v>
      </c>
      <c r="AD35" s="381">
        <f t="shared" si="12"/>
        <v>74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1545</v>
      </c>
      <c r="F36" s="90">
        <v>69</v>
      </c>
      <c r="G36" s="90">
        <v>104</v>
      </c>
      <c r="H36" s="90">
        <v>169</v>
      </c>
      <c r="I36" s="90">
        <v>225</v>
      </c>
      <c r="J36" s="90">
        <v>214</v>
      </c>
      <c r="K36" s="90">
        <v>241</v>
      </c>
      <c r="L36" s="90">
        <v>231</v>
      </c>
      <c r="M36" s="90">
        <v>209</v>
      </c>
      <c r="N36" s="90">
        <v>83</v>
      </c>
      <c r="O36" s="90">
        <f>SUM(P36:X36)</f>
        <v>154</v>
      </c>
      <c r="P36" s="90">
        <v>5</v>
      </c>
      <c r="Q36" s="90">
        <v>6</v>
      </c>
      <c r="R36" s="90">
        <v>23</v>
      </c>
      <c r="S36" s="90">
        <v>23</v>
      </c>
      <c r="T36" s="90">
        <v>25</v>
      </c>
      <c r="U36" s="90">
        <v>27</v>
      </c>
      <c r="V36" s="90">
        <v>25</v>
      </c>
      <c r="W36" s="90">
        <v>16</v>
      </c>
      <c r="X36" s="90">
        <v>4</v>
      </c>
      <c r="Y36" s="90">
        <v>20</v>
      </c>
      <c r="Z36" s="90">
        <v>1</v>
      </c>
      <c r="AA36" s="90">
        <v>1</v>
      </c>
      <c r="AB36" s="90">
        <v>110</v>
      </c>
      <c r="AC36" s="90">
        <v>8</v>
      </c>
      <c r="AD36" s="387">
        <v>14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1435</v>
      </c>
      <c r="F37" s="90">
        <v>59</v>
      </c>
      <c r="G37" s="90">
        <v>89</v>
      </c>
      <c r="H37" s="90">
        <v>126</v>
      </c>
      <c r="I37" s="90">
        <v>133</v>
      </c>
      <c r="J37" s="90">
        <v>230</v>
      </c>
      <c r="K37" s="90">
        <v>288</v>
      </c>
      <c r="L37" s="90">
        <v>224</v>
      </c>
      <c r="M37" s="90">
        <v>190</v>
      </c>
      <c r="N37" s="90">
        <v>96</v>
      </c>
      <c r="O37" s="90">
        <f>SUM(P37:X37)</f>
        <v>189</v>
      </c>
      <c r="P37" s="90">
        <v>9</v>
      </c>
      <c r="Q37" s="90">
        <v>8</v>
      </c>
      <c r="R37" s="90">
        <v>13</v>
      </c>
      <c r="S37" s="90">
        <v>16</v>
      </c>
      <c r="T37" s="90">
        <v>21</v>
      </c>
      <c r="U37" s="90">
        <v>43</v>
      </c>
      <c r="V37" s="90">
        <v>34</v>
      </c>
      <c r="W37" s="90">
        <v>36</v>
      </c>
      <c r="X37" s="90">
        <v>9</v>
      </c>
      <c r="Y37" s="90">
        <v>35</v>
      </c>
      <c r="Z37" s="90">
        <v>2</v>
      </c>
      <c r="AA37" s="90">
        <v>0</v>
      </c>
      <c r="AB37" s="90">
        <v>105</v>
      </c>
      <c r="AC37" s="90">
        <v>0</v>
      </c>
      <c r="AD37" s="387">
        <v>47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447</v>
      </c>
      <c r="F38" s="90">
        <v>14</v>
      </c>
      <c r="G38" s="90">
        <v>14</v>
      </c>
      <c r="H38" s="90">
        <v>23</v>
      </c>
      <c r="I38" s="90">
        <v>44</v>
      </c>
      <c r="J38" s="90">
        <v>101</v>
      </c>
      <c r="K38" s="90">
        <v>108</v>
      </c>
      <c r="L38" s="90">
        <v>84</v>
      </c>
      <c r="M38" s="90">
        <v>33</v>
      </c>
      <c r="N38" s="90">
        <v>26</v>
      </c>
      <c r="O38" s="90">
        <f>SUM(P38:X38)</f>
        <v>54</v>
      </c>
      <c r="P38" s="90">
        <v>2</v>
      </c>
      <c r="Q38" s="90">
        <v>2</v>
      </c>
      <c r="R38" s="90">
        <v>1</v>
      </c>
      <c r="S38" s="90">
        <v>4</v>
      </c>
      <c r="T38" s="90">
        <v>15</v>
      </c>
      <c r="U38" s="90">
        <v>13</v>
      </c>
      <c r="V38" s="90">
        <v>9</v>
      </c>
      <c r="W38" s="90">
        <v>5</v>
      </c>
      <c r="X38" s="90">
        <v>3</v>
      </c>
      <c r="Y38" s="90">
        <v>7</v>
      </c>
      <c r="Z38" s="90">
        <v>1</v>
      </c>
      <c r="AA38" s="90">
        <v>0</v>
      </c>
      <c r="AB38" s="90">
        <v>34</v>
      </c>
      <c r="AC38" s="90">
        <v>3</v>
      </c>
      <c r="AD38" s="387">
        <v>9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719</v>
      </c>
      <c r="F39" s="91">
        <v>30</v>
      </c>
      <c r="G39" s="91">
        <v>32</v>
      </c>
      <c r="H39" s="91">
        <v>69</v>
      </c>
      <c r="I39" s="91">
        <v>72</v>
      </c>
      <c r="J39" s="91">
        <v>90</v>
      </c>
      <c r="K39" s="91">
        <v>115</v>
      </c>
      <c r="L39" s="91">
        <v>154</v>
      </c>
      <c r="M39" s="91">
        <v>99</v>
      </c>
      <c r="N39" s="91">
        <v>58</v>
      </c>
      <c r="O39" s="91">
        <f>SUM(P39:X39)</f>
        <v>77</v>
      </c>
      <c r="P39" s="91">
        <v>1</v>
      </c>
      <c r="Q39" s="91">
        <v>7</v>
      </c>
      <c r="R39" s="91">
        <v>11</v>
      </c>
      <c r="S39" s="91">
        <v>7</v>
      </c>
      <c r="T39" s="91">
        <v>12</v>
      </c>
      <c r="U39" s="91">
        <v>15</v>
      </c>
      <c r="V39" s="91">
        <v>7</v>
      </c>
      <c r="W39" s="91">
        <v>15</v>
      </c>
      <c r="X39" s="91">
        <v>2</v>
      </c>
      <c r="Y39" s="91">
        <v>14</v>
      </c>
      <c r="Z39" s="91">
        <v>0</v>
      </c>
      <c r="AA39" s="91">
        <v>0</v>
      </c>
      <c r="AB39" s="91">
        <v>35</v>
      </c>
      <c r="AC39" s="91">
        <v>24</v>
      </c>
      <c r="AD39" s="383">
        <v>4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2700</v>
      </c>
      <c r="F40" s="89">
        <f aca="true" t="shared" si="13" ref="F40:N40">SUM(F41:F43)</f>
        <v>113</v>
      </c>
      <c r="G40" s="89">
        <f t="shared" si="13"/>
        <v>120</v>
      </c>
      <c r="H40" s="89">
        <f t="shared" si="13"/>
        <v>133</v>
      </c>
      <c r="I40" s="89">
        <f t="shared" si="13"/>
        <v>192</v>
      </c>
      <c r="J40" s="89">
        <f t="shared" si="13"/>
        <v>424</v>
      </c>
      <c r="K40" s="89">
        <f t="shared" si="13"/>
        <v>660</v>
      </c>
      <c r="L40" s="89">
        <f t="shared" si="13"/>
        <v>556</v>
      </c>
      <c r="M40" s="89">
        <f t="shared" si="13"/>
        <v>335</v>
      </c>
      <c r="N40" s="89">
        <f t="shared" si="13"/>
        <v>167</v>
      </c>
      <c r="O40" s="89">
        <f>SUM(O41:O43)</f>
        <v>261</v>
      </c>
      <c r="P40" s="89">
        <f aca="true" t="shared" si="14" ref="P40:AD40">SUM(P41:P43)</f>
        <v>4</v>
      </c>
      <c r="Q40" s="89">
        <f t="shared" si="14"/>
        <v>13</v>
      </c>
      <c r="R40" s="89">
        <f t="shared" si="14"/>
        <v>5</v>
      </c>
      <c r="S40" s="89">
        <f t="shared" si="14"/>
        <v>11</v>
      </c>
      <c r="T40" s="89">
        <f t="shared" si="14"/>
        <v>50</v>
      </c>
      <c r="U40" s="89">
        <f t="shared" si="14"/>
        <v>54</v>
      </c>
      <c r="V40" s="89">
        <f t="shared" si="14"/>
        <v>70</v>
      </c>
      <c r="W40" s="89">
        <f t="shared" si="14"/>
        <v>34</v>
      </c>
      <c r="X40" s="89">
        <f t="shared" si="14"/>
        <v>20</v>
      </c>
      <c r="Y40" s="89">
        <f t="shared" si="14"/>
        <v>22</v>
      </c>
      <c r="Z40" s="89">
        <f t="shared" si="14"/>
        <v>5</v>
      </c>
      <c r="AA40" s="89">
        <f t="shared" si="14"/>
        <v>2</v>
      </c>
      <c r="AB40" s="89">
        <f t="shared" si="14"/>
        <v>169</v>
      </c>
      <c r="AC40" s="89">
        <f t="shared" si="14"/>
        <v>24</v>
      </c>
      <c r="AD40" s="381">
        <f t="shared" si="14"/>
        <v>39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789</v>
      </c>
      <c r="F41" s="90">
        <v>41</v>
      </c>
      <c r="G41" s="90">
        <v>27</v>
      </c>
      <c r="H41" s="90">
        <v>38</v>
      </c>
      <c r="I41" s="90">
        <v>37</v>
      </c>
      <c r="J41" s="90">
        <v>130</v>
      </c>
      <c r="K41" s="90">
        <v>197</v>
      </c>
      <c r="L41" s="90">
        <v>174</v>
      </c>
      <c r="M41" s="90">
        <v>98</v>
      </c>
      <c r="N41" s="90">
        <v>47</v>
      </c>
      <c r="O41" s="90">
        <f>SUM(P41:X41)</f>
        <v>86</v>
      </c>
      <c r="P41" s="90">
        <v>2</v>
      </c>
      <c r="Q41" s="90">
        <v>4</v>
      </c>
      <c r="R41" s="90">
        <v>2</v>
      </c>
      <c r="S41" s="90">
        <v>4</v>
      </c>
      <c r="T41" s="90">
        <v>22</v>
      </c>
      <c r="U41" s="90">
        <v>18</v>
      </c>
      <c r="V41" s="90">
        <v>19</v>
      </c>
      <c r="W41" s="90">
        <v>12</v>
      </c>
      <c r="X41" s="90">
        <v>3</v>
      </c>
      <c r="Y41" s="90">
        <v>7</v>
      </c>
      <c r="Z41" s="90">
        <v>0</v>
      </c>
      <c r="AA41" s="90">
        <v>0</v>
      </c>
      <c r="AB41" s="90">
        <v>52</v>
      </c>
      <c r="AC41" s="90">
        <v>0</v>
      </c>
      <c r="AD41" s="387">
        <v>27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1293</v>
      </c>
      <c r="F42" s="90">
        <v>50</v>
      </c>
      <c r="G42" s="90">
        <v>56</v>
      </c>
      <c r="H42" s="90">
        <v>55</v>
      </c>
      <c r="I42" s="90">
        <v>91</v>
      </c>
      <c r="J42" s="90">
        <v>173</v>
      </c>
      <c r="K42" s="90">
        <v>339</v>
      </c>
      <c r="L42" s="90">
        <v>284</v>
      </c>
      <c r="M42" s="90">
        <v>168</v>
      </c>
      <c r="N42" s="90">
        <v>77</v>
      </c>
      <c r="O42" s="90">
        <f>SUM(P42:X42)</f>
        <v>120</v>
      </c>
      <c r="P42" s="90">
        <v>2</v>
      </c>
      <c r="Q42" s="90">
        <v>7</v>
      </c>
      <c r="R42" s="90">
        <v>3</v>
      </c>
      <c r="S42" s="90">
        <v>5</v>
      </c>
      <c r="T42" s="90">
        <v>13</v>
      </c>
      <c r="U42" s="90">
        <v>22</v>
      </c>
      <c r="V42" s="90">
        <v>39</v>
      </c>
      <c r="W42" s="90">
        <v>16</v>
      </c>
      <c r="X42" s="90">
        <v>13</v>
      </c>
      <c r="Y42" s="90">
        <v>10</v>
      </c>
      <c r="Z42" s="90">
        <v>3</v>
      </c>
      <c r="AA42" s="90">
        <v>2</v>
      </c>
      <c r="AB42" s="90">
        <v>78</v>
      </c>
      <c r="AC42" s="90">
        <v>18</v>
      </c>
      <c r="AD42" s="387">
        <v>9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618</v>
      </c>
      <c r="F43" s="91">
        <v>22</v>
      </c>
      <c r="G43" s="91">
        <v>37</v>
      </c>
      <c r="H43" s="91">
        <v>40</v>
      </c>
      <c r="I43" s="91">
        <v>64</v>
      </c>
      <c r="J43" s="91">
        <v>121</v>
      </c>
      <c r="K43" s="91">
        <v>124</v>
      </c>
      <c r="L43" s="91">
        <v>98</v>
      </c>
      <c r="M43" s="91">
        <v>69</v>
      </c>
      <c r="N43" s="91">
        <v>43</v>
      </c>
      <c r="O43" s="91">
        <f>SUM(P43:X43)</f>
        <v>55</v>
      </c>
      <c r="P43" s="91">
        <v>0</v>
      </c>
      <c r="Q43" s="91">
        <v>2</v>
      </c>
      <c r="R43" s="91">
        <v>0</v>
      </c>
      <c r="S43" s="91">
        <v>2</v>
      </c>
      <c r="T43" s="91">
        <v>15</v>
      </c>
      <c r="U43" s="91">
        <v>14</v>
      </c>
      <c r="V43" s="91">
        <v>12</v>
      </c>
      <c r="W43" s="91">
        <v>6</v>
      </c>
      <c r="X43" s="91">
        <v>4</v>
      </c>
      <c r="Y43" s="91">
        <v>5</v>
      </c>
      <c r="Z43" s="91">
        <v>2</v>
      </c>
      <c r="AA43" s="91">
        <v>0</v>
      </c>
      <c r="AB43" s="91">
        <v>39</v>
      </c>
      <c r="AC43" s="91">
        <v>6</v>
      </c>
      <c r="AD43" s="383">
        <v>3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1199</v>
      </c>
      <c r="F44" s="89">
        <f aca="true" t="shared" si="15" ref="F44:N44">SUM(F45:F47)</f>
        <v>68</v>
      </c>
      <c r="G44" s="89">
        <f t="shared" si="15"/>
        <v>64</v>
      </c>
      <c r="H44" s="89">
        <f t="shared" si="15"/>
        <v>81</v>
      </c>
      <c r="I44" s="89">
        <f t="shared" si="15"/>
        <v>114</v>
      </c>
      <c r="J44" s="89">
        <f t="shared" si="15"/>
        <v>206</v>
      </c>
      <c r="K44" s="89">
        <f t="shared" si="15"/>
        <v>243</v>
      </c>
      <c r="L44" s="89">
        <f t="shared" si="15"/>
        <v>209</v>
      </c>
      <c r="M44" s="89">
        <f t="shared" si="15"/>
        <v>142</v>
      </c>
      <c r="N44" s="89">
        <f t="shared" si="15"/>
        <v>72</v>
      </c>
      <c r="O44" s="89">
        <f>SUM(O45:O47)</f>
        <v>112</v>
      </c>
      <c r="P44" s="89">
        <f aca="true" t="shared" si="16" ref="P44:AD44">SUM(P45:P47)</f>
        <v>5</v>
      </c>
      <c r="Q44" s="89">
        <f t="shared" si="16"/>
        <v>3</v>
      </c>
      <c r="R44" s="89">
        <f t="shared" si="16"/>
        <v>6</v>
      </c>
      <c r="S44" s="89">
        <f t="shared" si="16"/>
        <v>15</v>
      </c>
      <c r="T44" s="89">
        <f t="shared" si="16"/>
        <v>22</v>
      </c>
      <c r="U44" s="89">
        <f t="shared" si="16"/>
        <v>22</v>
      </c>
      <c r="V44" s="89">
        <f t="shared" si="16"/>
        <v>18</v>
      </c>
      <c r="W44" s="89">
        <f t="shared" si="16"/>
        <v>11</v>
      </c>
      <c r="X44" s="89">
        <f t="shared" si="16"/>
        <v>10</v>
      </c>
      <c r="Y44" s="89">
        <f t="shared" si="16"/>
        <v>15</v>
      </c>
      <c r="Z44" s="89">
        <f t="shared" si="16"/>
        <v>3</v>
      </c>
      <c r="AA44" s="89">
        <f t="shared" si="16"/>
        <v>2</v>
      </c>
      <c r="AB44" s="89">
        <f t="shared" si="16"/>
        <v>68</v>
      </c>
      <c r="AC44" s="89">
        <f t="shared" si="16"/>
        <v>2</v>
      </c>
      <c r="AD44" s="381">
        <f t="shared" si="16"/>
        <v>22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396</v>
      </c>
      <c r="F45" s="90">
        <v>18</v>
      </c>
      <c r="G45" s="90">
        <v>29</v>
      </c>
      <c r="H45" s="90">
        <v>29</v>
      </c>
      <c r="I45" s="90">
        <v>46</v>
      </c>
      <c r="J45" s="90">
        <v>67</v>
      </c>
      <c r="K45" s="90">
        <v>83</v>
      </c>
      <c r="L45" s="90">
        <v>67</v>
      </c>
      <c r="M45" s="90">
        <v>42</v>
      </c>
      <c r="N45" s="90">
        <v>15</v>
      </c>
      <c r="O45" s="90">
        <f>SUM(P45:X45)</f>
        <v>34</v>
      </c>
      <c r="P45" s="90">
        <v>3</v>
      </c>
      <c r="Q45" s="90">
        <v>1</v>
      </c>
      <c r="R45" s="90">
        <v>2</v>
      </c>
      <c r="S45" s="90">
        <v>8</v>
      </c>
      <c r="T45" s="90">
        <v>6</v>
      </c>
      <c r="U45" s="90">
        <v>6</v>
      </c>
      <c r="V45" s="90">
        <v>6</v>
      </c>
      <c r="W45" s="90">
        <v>2</v>
      </c>
      <c r="X45" s="90">
        <v>0</v>
      </c>
      <c r="Y45" s="90">
        <v>4</v>
      </c>
      <c r="Z45" s="90">
        <v>0</v>
      </c>
      <c r="AA45" s="90">
        <v>1</v>
      </c>
      <c r="AB45" s="90">
        <v>21</v>
      </c>
      <c r="AC45" s="90">
        <v>2</v>
      </c>
      <c r="AD45" s="387">
        <v>6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411</v>
      </c>
      <c r="F46" s="90">
        <v>22</v>
      </c>
      <c r="G46" s="90">
        <v>11</v>
      </c>
      <c r="H46" s="90">
        <v>21</v>
      </c>
      <c r="I46" s="90">
        <v>33</v>
      </c>
      <c r="J46" s="90">
        <v>78</v>
      </c>
      <c r="K46" s="90">
        <v>87</v>
      </c>
      <c r="L46" s="90">
        <v>82</v>
      </c>
      <c r="M46" s="90">
        <v>55</v>
      </c>
      <c r="N46" s="90">
        <v>22</v>
      </c>
      <c r="O46" s="90">
        <f>SUM(P46:X46)</f>
        <v>39</v>
      </c>
      <c r="P46" s="90">
        <v>2</v>
      </c>
      <c r="Q46" s="90">
        <v>1</v>
      </c>
      <c r="R46" s="90">
        <v>1</v>
      </c>
      <c r="S46" s="90">
        <v>3</v>
      </c>
      <c r="T46" s="90">
        <v>5</v>
      </c>
      <c r="U46" s="90">
        <v>10</v>
      </c>
      <c r="V46" s="90">
        <v>9</v>
      </c>
      <c r="W46" s="90">
        <v>5</v>
      </c>
      <c r="X46" s="90">
        <v>3</v>
      </c>
      <c r="Y46" s="90">
        <v>5</v>
      </c>
      <c r="Z46" s="90">
        <v>1</v>
      </c>
      <c r="AA46" s="90">
        <v>1</v>
      </c>
      <c r="AB46" s="90">
        <v>24</v>
      </c>
      <c r="AC46" s="90">
        <v>0</v>
      </c>
      <c r="AD46" s="387">
        <v>8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392</v>
      </c>
      <c r="F47" s="91">
        <v>28</v>
      </c>
      <c r="G47" s="91">
        <v>24</v>
      </c>
      <c r="H47" s="91">
        <v>31</v>
      </c>
      <c r="I47" s="91">
        <v>35</v>
      </c>
      <c r="J47" s="91">
        <v>61</v>
      </c>
      <c r="K47" s="91">
        <v>73</v>
      </c>
      <c r="L47" s="91">
        <v>60</v>
      </c>
      <c r="M47" s="91">
        <v>45</v>
      </c>
      <c r="N47" s="91">
        <v>35</v>
      </c>
      <c r="O47" s="91">
        <f>SUM(P47:X47)</f>
        <v>39</v>
      </c>
      <c r="P47" s="91">
        <v>0</v>
      </c>
      <c r="Q47" s="91">
        <v>1</v>
      </c>
      <c r="R47" s="91">
        <v>3</v>
      </c>
      <c r="S47" s="91">
        <v>4</v>
      </c>
      <c r="T47" s="91">
        <v>11</v>
      </c>
      <c r="U47" s="91">
        <v>6</v>
      </c>
      <c r="V47" s="91">
        <v>3</v>
      </c>
      <c r="W47" s="91">
        <v>4</v>
      </c>
      <c r="X47" s="91">
        <v>7</v>
      </c>
      <c r="Y47" s="91">
        <v>6</v>
      </c>
      <c r="Z47" s="91">
        <v>2</v>
      </c>
      <c r="AA47" s="91">
        <v>0</v>
      </c>
      <c r="AB47" s="91">
        <v>23</v>
      </c>
      <c r="AC47" s="91">
        <v>0</v>
      </c>
      <c r="AD47" s="383">
        <v>8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4418</v>
      </c>
      <c r="F48" s="89">
        <f aca="true" t="shared" si="17" ref="F48:N48">SUM(F49:F51)</f>
        <v>168</v>
      </c>
      <c r="G48" s="89">
        <f t="shared" si="17"/>
        <v>261</v>
      </c>
      <c r="H48" s="89">
        <f t="shared" si="17"/>
        <v>315</v>
      </c>
      <c r="I48" s="89">
        <f t="shared" si="17"/>
        <v>536</v>
      </c>
      <c r="J48" s="89">
        <f t="shared" si="17"/>
        <v>580</v>
      </c>
      <c r="K48" s="89">
        <f t="shared" si="17"/>
        <v>724</v>
      </c>
      <c r="L48" s="89">
        <f t="shared" si="17"/>
        <v>836</v>
      </c>
      <c r="M48" s="89">
        <f t="shared" si="17"/>
        <v>656</v>
      </c>
      <c r="N48" s="89">
        <f t="shared" si="17"/>
        <v>342</v>
      </c>
      <c r="O48" s="89">
        <f>SUM(O49:O51)</f>
        <v>463</v>
      </c>
      <c r="P48" s="89">
        <f aca="true" t="shared" si="18" ref="P48:AD48">SUM(P49:P51)</f>
        <v>10</v>
      </c>
      <c r="Q48" s="89">
        <f t="shared" si="18"/>
        <v>18</v>
      </c>
      <c r="R48" s="89">
        <f t="shared" si="18"/>
        <v>23</v>
      </c>
      <c r="S48" s="89">
        <f t="shared" si="18"/>
        <v>56</v>
      </c>
      <c r="T48" s="89">
        <f t="shared" si="18"/>
        <v>68</v>
      </c>
      <c r="U48" s="89">
        <f t="shared" si="18"/>
        <v>88</v>
      </c>
      <c r="V48" s="89">
        <f t="shared" si="18"/>
        <v>102</v>
      </c>
      <c r="W48" s="89">
        <f t="shared" si="18"/>
        <v>68</v>
      </c>
      <c r="X48" s="89">
        <f t="shared" si="18"/>
        <v>30</v>
      </c>
      <c r="Y48" s="89">
        <f t="shared" si="18"/>
        <v>106</v>
      </c>
      <c r="Z48" s="89">
        <f t="shared" si="18"/>
        <v>5</v>
      </c>
      <c r="AA48" s="89">
        <f t="shared" si="18"/>
        <v>4</v>
      </c>
      <c r="AB48" s="89">
        <f t="shared" si="18"/>
        <v>266</v>
      </c>
      <c r="AC48" s="89">
        <f t="shared" si="18"/>
        <v>6</v>
      </c>
      <c r="AD48" s="381">
        <f t="shared" si="18"/>
        <v>76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2829</v>
      </c>
      <c r="F49" s="90">
        <v>101</v>
      </c>
      <c r="G49" s="90">
        <v>163</v>
      </c>
      <c r="H49" s="90">
        <v>183</v>
      </c>
      <c r="I49" s="90">
        <v>343</v>
      </c>
      <c r="J49" s="90">
        <v>386</v>
      </c>
      <c r="K49" s="90">
        <v>438</v>
      </c>
      <c r="L49" s="90">
        <v>543</v>
      </c>
      <c r="M49" s="90">
        <v>422</v>
      </c>
      <c r="N49" s="90">
        <v>250</v>
      </c>
      <c r="O49" s="90">
        <f>SUM(P49:X49)</f>
        <v>312</v>
      </c>
      <c r="P49" s="90">
        <v>8</v>
      </c>
      <c r="Q49" s="90">
        <v>13</v>
      </c>
      <c r="R49" s="90">
        <v>9</v>
      </c>
      <c r="S49" s="90">
        <v>37</v>
      </c>
      <c r="T49" s="90">
        <v>46</v>
      </c>
      <c r="U49" s="90">
        <v>54</v>
      </c>
      <c r="V49" s="90">
        <v>74</v>
      </c>
      <c r="W49" s="90">
        <v>47</v>
      </c>
      <c r="X49" s="90">
        <v>24</v>
      </c>
      <c r="Y49" s="90">
        <v>86</v>
      </c>
      <c r="Z49" s="90">
        <v>3</v>
      </c>
      <c r="AA49" s="90">
        <v>3</v>
      </c>
      <c r="AB49" s="90">
        <v>177</v>
      </c>
      <c r="AC49" s="90">
        <v>0</v>
      </c>
      <c r="AD49" s="387">
        <v>43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974</v>
      </c>
      <c r="F50" s="90">
        <v>48</v>
      </c>
      <c r="G50" s="90">
        <v>64</v>
      </c>
      <c r="H50" s="90">
        <v>86</v>
      </c>
      <c r="I50" s="90">
        <v>104</v>
      </c>
      <c r="J50" s="90">
        <v>119</v>
      </c>
      <c r="K50" s="90">
        <v>174</v>
      </c>
      <c r="L50" s="90">
        <v>176</v>
      </c>
      <c r="M50" s="90">
        <v>146</v>
      </c>
      <c r="N50" s="90">
        <v>57</v>
      </c>
      <c r="O50" s="90">
        <f>SUM(P50:X50)</f>
        <v>78</v>
      </c>
      <c r="P50" s="90">
        <v>2</v>
      </c>
      <c r="Q50" s="90">
        <v>4</v>
      </c>
      <c r="R50" s="90">
        <v>6</v>
      </c>
      <c r="S50" s="90">
        <v>6</v>
      </c>
      <c r="T50" s="90">
        <v>12</v>
      </c>
      <c r="U50" s="90">
        <v>17</v>
      </c>
      <c r="V50" s="90">
        <v>13</v>
      </c>
      <c r="W50" s="90">
        <v>13</v>
      </c>
      <c r="X50" s="90">
        <v>5</v>
      </c>
      <c r="Y50" s="90">
        <v>8</v>
      </c>
      <c r="Z50" s="90">
        <v>1</v>
      </c>
      <c r="AA50" s="90">
        <v>1</v>
      </c>
      <c r="AB50" s="90">
        <v>46</v>
      </c>
      <c r="AC50" s="90">
        <v>0</v>
      </c>
      <c r="AD50" s="387">
        <v>22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615</v>
      </c>
      <c r="F51" s="91">
        <v>19</v>
      </c>
      <c r="G51" s="91">
        <v>34</v>
      </c>
      <c r="H51" s="91">
        <v>46</v>
      </c>
      <c r="I51" s="91">
        <v>89</v>
      </c>
      <c r="J51" s="91">
        <v>75</v>
      </c>
      <c r="K51" s="91">
        <v>112</v>
      </c>
      <c r="L51" s="91">
        <v>117</v>
      </c>
      <c r="M51" s="91">
        <v>88</v>
      </c>
      <c r="N51" s="91">
        <v>35</v>
      </c>
      <c r="O51" s="91">
        <f>SUM(P51:X51)</f>
        <v>73</v>
      </c>
      <c r="P51" s="91">
        <v>0</v>
      </c>
      <c r="Q51" s="91">
        <v>1</v>
      </c>
      <c r="R51" s="91">
        <v>8</v>
      </c>
      <c r="S51" s="91">
        <v>13</v>
      </c>
      <c r="T51" s="91">
        <v>10</v>
      </c>
      <c r="U51" s="91">
        <v>17</v>
      </c>
      <c r="V51" s="91">
        <v>15</v>
      </c>
      <c r="W51" s="91">
        <v>8</v>
      </c>
      <c r="X51" s="91">
        <v>1</v>
      </c>
      <c r="Y51" s="91">
        <v>12</v>
      </c>
      <c r="Z51" s="91">
        <v>1</v>
      </c>
      <c r="AA51" s="91">
        <v>0</v>
      </c>
      <c r="AB51" s="91">
        <v>43</v>
      </c>
      <c r="AC51" s="91">
        <v>6</v>
      </c>
      <c r="AD51" s="383">
        <v>11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2093</v>
      </c>
      <c r="F52" s="89">
        <f aca="true" t="shared" si="19" ref="F52:N52">SUM(F53:F54)</f>
        <v>65</v>
      </c>
      <c r="G52" s="89">
        <f t="shared" si="19"/>
        <v>96</v>
      </c>
      <c r="H52" s="89">
        <f t="shared" si="19"/>
        <v>149</v>
      </c>
      <c r="I52" s="89">
        <f t="shared" si="19"/>
        <v>224</v>
      </c>
      <c r="J52" s="89">
        <f t="shared" si="19"/>
        <v>317</v>
      </c>
      <c r="K52" s="89">
        <f t="shared" si="19"/>
        <v>365</v>
      </c>
      <c r="L52" s="89">
        <f t="shared" si="19"/>
        <v>388</v>
      </c>
      <c r="M52" s="89">
        <f t="shared" si="19"/>
        <v>319</v>
      </c>
      <c r="N52" s="89">
        <f t="shared" si="19"/>
        <v>170</v>
      </c>
      <c r="O52" s="89">
        <f>SUM(O53:O54)</f>
        <v>196</v>
      </c>
      <c r="P52" s="89">
        <f aca="true" t="shared" si="20" ref="P52:AD52">SUM(P53:P54)</f>
        <v>7</v>
      </c>
      <c r="Q52" s="89">
        <f t="shared" si="20"/>
        <v>5</v>
      </c>
      <c r="R52" s="89">
        <f t="shared" si="20"/>
        <v>8</v>
      </c>
      <c r="S52" s="89">
        <f t="shared" si="20"/>
        <v>18</v>
      </c>
      <c r="T52" s="89">
        <f t="shared" si="20"/>
        <v>38</v>
      </c>
      <c r="U52" s="89">
        <f t="shared" si="20"/>
        <v>36</v>
      </c>
      <c r="V52" s="89">
        <f t="shared" si="20"/>
        <v>36</v>
      </c>
      <c r="W52" s="89">
        <f t="shared" si="20"/>
        <v>36</v>
      </c>
      <c r="X52" s="89">
        <f t="shared" si="20"/>
        <v>12</v>
      </c>
      <c r="Y52" s="89">
        <f t="shared" si="20"/>
        <v>20</v>
      </c>
      <c r="Z52" s="89">
        <f t="shared" si="20"/>
        <v>3</v>
      </c>
      <c r="AA52" s="89">
        <f t="shared" si="20"/>
        <v>0</v>
      </c>
      <c r="AB52" s="89">
        <f t="shared" si="20"/>
        <v>91</v>
      </c>
      <c r="AC52" s="89">
        <f t="shared" si="20"/>
        <v>9</v>
      </c>
      <c r="AD52" s="381">
        <f t="shared" si="20"/>
        <v>73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1116</v>
      </c>
      <c r="F53" s="90">
        <v>37</v>
      </c>
      <c r="G53" s="90">
        <v>51</v>
      </c>
      <c r="H53" s="90">
        <v>90</v>
      </c>
      <c r="I53" s="90">
        <v>134</v>
      </c>
      <c r="J53" s="90">
        <v>167</v>
      </c>
      <c r="K53" s="90">
        <v>191</v>
      </c>
      <c r="L53" s="90">
        <v>216</v>
      </c>
      <c r="M53" s="90">
        <v>135</v>
      </c>
      <c r="N53" s="90">
        <v>95</v>
      </c>
      <c r="O53" s="90">
        <f>SUM(P53:X53)</f>
        <v>88</v>
      </c>
      <c r="P53" s="90">
        <v>6</v>
      </c>
      <c r="Q53" s="90">
        <v>4</v>
      </c>
      <c r="R53" s="90">
        <v>6</v>
      </c>
      <c r="S53" s="90">
        <v>8</v>
      </c>
      <c r="T53" s="90">
        <v>16</v>
      </c>
      <c r="U53" s="90">
        <v>15</v>
      </c>
      <c r="V53" s="90">
        <v>19</v>
      </c>
      <c r="W53" s="90">
        <v>7</v>
      </c>
      <c r="X53" s="90">
        <v>7</v>
      </c>
      <c r="Y53" s="90">
        <v>10</v>
      </c>
      <c r="Z53" s="90">
        <v>2</v>
      </c>
      <c r="AA53" s="90">
        <v>0</v>
      </c>
      <c r="AB53" s="90">
        <v>51</v>
      </c>
      <c r="AC53" s="90">
        <v>0</v>
      </c>
      <c r="AD53" s="387">
        <v>25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977</v>
      </c>
      <c r="F54" s="91">
        <v>28</v>
      </c>
      <c r="G54" s="91">
        <v>45</v>
      </c>
      <c r="H54" s="91">
        <v>59</v>
      </c>
      <c r="I54" s="91">
        <v>90</v>
      </c>
      <c r="J54" s="91">
        <v>150</v>
      </c>
      <c r="K54" s="91">
        <v>174</v>
      </c>
      <c r="L54" s="91">
        <v>172</v>
      </c>
      <c r="M54" s="91">
        <v>184</v>
      </c>
      <c r="N54" s="91">
        <v>75</v>
      </c>
      <c r="O54" s="91">
        <f>SUM(P54:X54)</f>
        <v>108</v>
      </c>
      <c r="P54" s="91">
        <v>1</v>
      </c>
      <c r="Q54" s="91">
        <v>1</v>
      </c>
      <c r="R54" s="91">
        <v>2</v>
      </c>
      <c r="S54" s="91">
        <v>10</v>
      </c>
      <c r="T54" s="91">
        <v>22</v>
      </c>
      <c r="U54" s="91">
        <v>21</v>
      </c>
      <c r="V54" s="91">
        <v>17</v>
      </c>
      <c r="W54" s="91">
        <v>29</v>
      </c>
      <c r="X54" s="91">
        <v>5</v>
      </c>
      <c r="Y54" s="91">
        <v>10</v>
      </c>
      <c r="Z54" s="91">
        <v>1</v>
      </c>
      <c r="AA54" s="91">
        <v>0</v>
      </c>
      <c r="AB54" s="91">
        <v>40</v>
      </c>
      <c r="AC54" s="91">
        <v>9</v>
      </c>
      <c r="AD54" s="383">
        <v>48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3454</v>
      </c>
      <c r="F55" s="89">
        <f aca="true" t="shared" si="21" ref="F55:N55">SUM(F56:F57)</f>
        <v>134</v>
      </c>
      <c r="G55" s="89">
        <f t="shared" si="21"/>
        <v>209</v>
      </c>
      <c r="H55" s="89">
        <f t="shared" si="21"/>
        <v>220</v>
      </c>
      <c r="I55" s="89">
        <f t="shared" si="21"/>
        <v>390</v>
      </c>
      <c r="J55" s="89">
        <f t="shared" si="21"/>
        <v>558</v>
      </c>
      <c r="K55" s="89">
        <f t="shared" si="21"/>
        <v>742</v>
      </c>
      <c r="L55" s="89">
        <f t="shared" si="21"/>
        <v>710</v>
      </c>
      <c r="M55" s="89">
        <f t="shared" si="21"/>
        <v>315</v>
      </c>
      <c r="N55" s="89">
        <f t="shared" si="21"/>
        <v>176</v>
      </c>
      <c r="O55" s="89">
        <f>SUM(O56:O57)</f>
        <v>310</v>
      </c>
      <c r="P55" s="89">
        <f aca="true" t="shared" si="22" ref="P55:AD55">SUM(P56:P57)</f>
        <v>8</v>
      </c>
      <c r="Q55" s="89">
        <f t="shared" si="22"/>
        <v>22</v>
      </c>
      <c r="R55" s="89">
        <f t="shared" si="22"/>
        <v>21</v>
      </c>
      <c r="S55" s="89">
        <f t="shared" si="22"/>
        <v>29</v>
      </c>
      <c r="T55" s="89">
        <f t="shared" si="22"/>
        <v>43</v>
      </c>
      <c r="U55" s="89">
        <f t="shared" si="22"/>
        <v>67</v>
      </c>
      <c r="V55" s="89">
        <f t="shared" si="22"/>
        <v>53</v>
      </c>
      <c r="W55" s="89">
        <f t="shared" si="22"/>
        <v>43</v>
      </c>
      <c r="X55" s="89">
        <f t="shared" si="22"/>
        <v>24</v>
      </c>
      <c r="Y55" s="89">
        <f t="shared" si="22"/>
        <v>20</v>
      </c>
      <c r="Z55" s="89">
        <f t="shared" si="22"/>
        <v>4</v>
      </c>
      <c r="AA55" s="89">
        <f t="shared" si="22"/>
        <v>0</v>
      </c>
      <c r="AB55" s="89">
        <f t="shared" si="22"/>
        <v>191</v>
      </c>
      <c r="AC55" s="89">
        <f t="shared" si="22"/>
        <v>94</v>
      </c>
      <c r="AD55" s="381">
        <f t="shared" si="22"/>
        <v>1</v>
      </c>
      <c r="AE55" s="26"/>
    </row>
    <row r="56" spans="1:31" ht="21.75" customHeight="1">
      <c r="A56" s="19"/>
      <c r="B56" s="46"/>
      <c r="C56" s="21" t="s">
        <v>141</v>
      </c>
      <c r="D56" s="47"/>
      <c r="E56" s="22">
        <f>SUM(F56:N56)</f>
        <v>1129</v>
      </c>
      <c r="F56" s="90">
        <v>20</v>
      </c>
      <c r="G56" s="90">
        <v>43</v>
      </c>
      <c r="H56" s="90">
        <v>43</v>
      </c>
      <c r="I56" s="90">
        <v>95</v>
      </c>
      <c r="J56" s="90">
        <v>133</v>
      </c>
      <c r="K56" s="90">
        <v>254</v>
      </c>
      <c r="L56" s="90">
        <v>261</v>
      </c>
      <c r="M56" s="90">
        <v>174</v>
      </c>
      <c r="N56" s="90">
        <v>106</v>
      </c>
      <c r="O56" s="90">
        <f>SUM(P56:X56)</f>
        <v>90</v>
      </c>
      <c r="P56" s="90">
        <v>4</v>
      </c>
      <c r="Q56" s="90">
        <v>4</v>
      </c>
      <c r="R56" s="90">
        <v>4</v>
      </c>
      <c r="S56" s="90">
        <v>10</v>
      </c>
      <c r="T56" s="90">
        <v>11</v>
      </c>
      <c r="U56" s="90">
        <v>22</v>
      </c>
      <c r="V56" s="90">
        <v>12</v>
      </c>
      <c r="W56" s="90">
        <v>16</v>
      </c>
      <c r="X56" s="90">
        <v>7</v>
      </c>
      <c r="Y56" s="90">
        <v>8</v>
      </c>
      <c r="Z56" s="90">
        <v>1</v>
      </c>
      <c r="AA56" s="90">
        <v>0</v>
      </c>
      <c r="AB56" s="90">
        <v>47</v>
      </c>
      <c r="AC56" s="90">
        <v>33</v>
      </c>
      <c r="AD56" s="387">
        <v>1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2325</v>
      </c>
      <c r="F57" s="91">
        <v>114</v>
      </c>
      <c r="G57" s="91">
        <v>166</v>
      </c>
      <c r="H57" s="91">
        <v>177</v>
      </c>
      <c r="I57" s="91">
        <v>295</v>
      </c>
      <c r="J57" s="91">
        <v>425</v>
      </c>
      <c r="K57" s="91">
        <v>488</v>
      </c>
      <c r="L57" s="91">
        <v>449</v>
      </c>
      <c r="M57" s="91">
        <v>141</v>
      </c>
      <c r="N57" s="91">
        <v>70</v>
      </c>
      <c r="O57" s="91">
        <f>SUM(P57:X57)</f>
        <v>220</v>
      </c>
      <c r="P57" s="91">
        <v>4</v>
      </c>
      <c r="Q57" s="91">
        <v>18</v>
      </c>
      <c r="R57" s="91">
        <v>17</v>
      </c>
      <c r="S57" s="91">
        <v>19</v>
      </c>
      <c r="T57" s="91">
        <v>32</v>
      </c>
      <c r="U57" s="91">
        <v>45</v>
      </c>
      <c r="V57" s="91">
        <v>41</v>
      </c>
      <c r="W57" s="91">
        <v>27</v>
      </c>
      <c r="X57" s="91">
        <v>17</v>
      </c>
      <c r="Y57" s="91">
        <v>12</v>
      </c>
      <c r="Z57" s="91">
        <v>3</v>
      </c>
      <c r="AA57" s="91">
        <v>0</v>
      </c>
      <c r="AB57" s="91">
        <v>144</v>
      </c>
      <c r="AC57" s="91">
        <v>61</v>
      </c>
      <c r="AD57" s="383">
        <v>0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4545</v>
      </c>
      <c r="F58" s="89">
        <f aca="true" t="shared" si="23" ref="F58:N58">SUM(F59:F61)</f>
        <v>180</v>
      </c>
      <c r="G58" s="89">
        <f t="shared" si="23"/>
        <v>264</v>
      </c>
      <c r="H58" s="89">
        <f t="shared" si="23"/>
        <v>357</v>
      </c>
      <c r="I58" s="89">
        <f t="shared" si="23"/>
        <v>554</v>
      </c>
      <c r="J58" s="89">
        <f t="shared" si="23"/>
        <v>718</v>
      </c>
      <c r="K58" s="89">
        <f t="shared" si="23"/>
        <v>765</v>
      </c>
      <c r="L58" s="89">
        <f t="shared" si="23"/>
        <v>801</v>
      </c>
      <c r="M58" s="89">
        <f t="shared" si="23"/>
        <v>589</v>
      </c>
      <c r="N58" s="89">
        <f t="shared" si="23"/>
        <v>317</v>
      </c>
      <c r="O58" s="89">
        <f>SUM(O59:O61)</f>
        <v>364</v>
      </c>
      <c r="P58" s="89">
        <f aca="true" t="shared" si="24" ref="P58:AD58">SUM(P59:P61)</f>
        <v>6</v>
      </c>
      <c r="Q58" s="89">
        <f t="shared" si="24"/>
        <v>15</v>
      </c>
      <c r="R58" s="89">
        <f t="shared" si="24"/>
        <v>22</v>
      </c>
      <c r="S58" s="89">
        <f t="shared" si="24"/>
        <v>60</v>
      </c>
      <c r="T58" s="89">
        <f t="shared" si="24"/>
        <v>62</v>
      </c>
      <c r="U58" s="89">
        <f t="shared" si="24"/>
        <v>57</v>
      </c>
      <c r="V58" s="89">
        <f t="shared" si="24"/>
        <v>61</v>
      </c>
      <c r="W58" s="89">
        <f t="shared" si="24"/>
        <v>54</v>
      </c>
      <c r="X58" s="89">
        <f t="shared" si="24"/>
        <v>27</v>
      </c>
      <c r="Y58" s="89">
        <f t="shared" si="24"/>
        <v>47</v>
      </c>
      <c r="Z58" s="89">
        <f t="shared" si="24"/>
        <v>7</v>
      </c>
      <c r="AA58" s="89">
        <f t="shared" si="24"/>
        <v>1</v>
      </c>
      <c r="AB58" s="89">
        <f t="shared" si="24"/>
        <v>210</v>
      </c>
      <c r="AC58" s="89">
        <f t="shared" si="24"/>
        <v>0</v>
      </c>
      <c r="AD58" s="381">
        <f t="shared" si="24"/>
        <v>99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1151</v>
      </c>
      <c r="F59" s="90">
        <v>37</v>
      </c>
      <c r="G59" s="90">
        <v>50</v>
      </c>
      <c r="H59" s="90">
        <v>75</v>
      </c>
      <c r="I59" s="90">
        <v>122</v>
      </c>
      <c r="J59" s="90">
        <v>167</v>
      </c>
      <c r="K59" s="90">
        <v>176</v>
      </c>
      <c r="L59" s="90">
        <v>237</v>
      </c>
      <c r="M59" s="90">
        <v>175</v>
      </c>
      <c r="N59" s="90">
        <v>112</v>
      </c>
      <c r="O59" s="90">
        <f>SUM(P59:X59)</f>
        <v>88</v>
      </c>
      <c r="P59" s="90">
        <v>1</v>
      </c>
      <c r="Q59" s="90">
        <v>3</v>
      </c>
      <c r="R59" s="90">
        <v>4</v>
      </c>
      <c r="S59" s="90">
        <v>11</v>
      </c>
      <c r="T59" s="90">
        <v>19</v>
      </c>
      <c r="U59" s="90">
        <v>10</v>
      </c>
      <c r="V59" s="90">
        <v>19</v>
      </c>
      <c r="W59" s="90">
        <v>10</v>
      </c>
      <c r="X59" s="90">
        <v>11</v>
      </c>
      <c r="Y59" s="90">
        <v>7</v>
      </c>
      <c r="Z59" s="90">
        <v>2</v>
      </c>
      <c r="AA59" s="90">
        <v>1</v>
      </c>
      <c r="AB59" s="90">
        <v>62</v>
      </c>
      <c r="AC59" s="90">
        <v>0</v>
      </c>
      <c r="AD59" s="387">
        <v>16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1995</v>
      </c>
      <c r="F60" s="90">
        <v>84</v>
      </c>
      <c r="G60" s="90">
        <v>120</v>
      </c>
      <c r="H60" s="90">
        <v>163</v>
      </c>
      <c r="I60" s="90">
        <v>269</v>
      </c>
      <c r="J60" s="90">
        <v>343</v>
      </c>
      <c r="K60" s="90">
        <v>336</v>
      </c>
      <c r="L60" s="90">
        <v>329</v>
      </c>
      <c r="M60" s="90">
        <v>239</v>
      </c>
      <c r="N60" s="90">
        <v>112</v>
      </c>
      <c r="O60" s="90">
        <f>SUM(P60:X60)</f>
        <v>162</v>
      </c>
      <c r="P60" s="90">
        <v>1</v>
      </c>
      <c r="Q60" s="90">
        <v>7</v>
      </c>
      <c r="R60" s="90">
        <v>11</v>
      </c>
      <c r="S60" s="90">
        <v>30</v>
      </c>
      <c r="T60" s="90">
        <v>24</v>
      </c>
      <c r="U60" s="90">
        <v>28</v>
      </c>
      <c r="V60" s="90">
        <v>22</v>
      </c>
      <c r="W60" s="90">
        <v>29</v>
      </c>
      <c r="X60" s="90">
        <v>10</v>
      </c>
      <c r="Y60" s="90">
        <v>21</v>
      </c>
      <c r="Z60" s="90">
        <v>4</v>
      </c>
      <c r="AA60" s="90">
        <v>0</v>
      </c>
      <c r="AB60" s="90">
        <v>96</v>
      </c>
      <c r="AC60" s="90">
        <v>0</v>
      </c>
      <c r="AD60" s="387">
        <v>41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1399</v>
      </c>
      <c r="F61" s="93">
        <v>59</v>
      </c>
      <c r="G61" s="93">
        <v>94</v>
      </c>
      <c r="H61" s="93">
        <v>119</v>
      </c>
      <c r="I61" s="93">
        <v>163</v>
      </c>
      <c r="J61" s="93">
        <v>208</v>
      </c>
      <c r="K61" s="93">
        <v>253</v>
      </c>
      <c r="L61" s="93">
        <v>235</v>
      </c>
      <c r="M61" s="93">
        <v>175</v>
      </c>
      <c r="N61" s="93">
        <v>93</v>
      </c>
      <c r="O61" s="93">
        <f>SUM(P61:X61)</f>
        <v>114</v>
      </c>
      <c r="P61" s="93">
        <v>4</v>
      </c>
      <c r="Q61" s="93">
        <v>5</v>
      </c>
      <c r="R61" s="93">
        <v>7</v>
      </c>
      <c r="S61" s="93">
        <v>19</v>
      </c>
      <c r="T61" s="93">
        <v>19</v>
      </c>
      <c r="U61" s="93">
        <v>19</v>
      </c>
      <c r="V61" s="93">
        <v>20</v>
      </c>
      <c r="W61" s="93">
        <v>15</v>
      </c>
      <c r="X61" s="93">
        <v>6</v>
      </c>
      <c r="Y61" s="93">
        <v>19</v>
      </c>
      <c r="Z61" s="93">
        <v>1</v>
      </c>
      <c r="AA61" s="93">
        <v>0</v>
      </c>
      <c r="AB61" s="93">
        <v>52</v>
      </c>
      <c r="AC61" s="93">
        <v>0</v>
      </c>
      <c r="AD61" s="384">
        <v>42</v>
      </c>
      <c r="AE61" s="16"/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J12" sqref="J12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146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69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78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1">
        <v>76480</v>
      </c>
      <c r="F7" s="1">
        <v>7225</v>
      </c>
      <c r="G7" s="1">
        <v>5353</v>
      </c>
      <c r="H7" s="1">
        <v>8287</v>
      </c>
      <c r="I7" s="1">
        <v>11578</v>
      </c>
      <c r="J7" s="1">
        <v>14430</v>
      </c>
      <c r="K7" s="1">
        <v>12679</v>
      </c>
      <c r="L7" s="1">
        <v>9887</v>
      </c>
      <c r="M7" s="1">
        <v>5206</v>
      </c>
      <c r="N7" s="3">
        <v>1835</v>
      </c>
      <c r="O7" s="1">
        <v>7970</v>
      </c>
      <c r="P7" s="3">
        <v>735</v>
      </c>
      <c r="Q7" s="3">
        <v>512</v>
      </c>
      <c r="R7" s="1">
        <v>818</v>
      </c>
      <c r="S7" s="1">
        <v>1167</v>
      </c>
      <c r="T7" s="1">
        <v>1403</v>
      </c>
      <c r="U7" s="1">
        <v>1348</v>
      </c>
      <c r="V7" s="1">
        <v>1105</v>
      </c>
      <c r="W7" s="1">
        <v>682</v>
      </c>
      <c r="X7" s="3">
        <v>200</v>
      </c>
      <c r="Y7" s="1">
        <v>1419</v>
      </c>
      <c r="Z7" s="1">
        <v>58</v>
      </c>
      <c r="AA7" s="1">
        <v>13</v>
      </c>
      <c r="AB7" s="1">
        <v>4952</v>
      </c>
      <c r="AC7" s="4">
        <v>963</v>
      </c>
      <c r="AD7" s="2">
        <v>565</v>
      </c>
    </row>
    <row r="8" spans="1:30" ht="22.5" customHeight="1">
      <c r="A8" s="549">
        <v>17</v>
      </c>
      <c r="B8" s="530"/>
      <c r="C8" s="530"/>
      <c r="D8" s="530"/>
      <c r="E8" s="1">
        <v>78051</v>
      </c>
      <c r="F8" s="1">
        <v>7752</v>
      </c>
      <c r="G8" s="1">
        <v>5489</v>
      </c>
      <c r="H8" s="1">
        <v>7941</v>
      </c>
      <c r="I8" s="1">
        <v>12215</v>
      </c>
      <c r="J8" s="1">
        <v>14201</v>
      </c>
      <c r="K8" s="1">
        <v>13095</v>
      </c>
      <c r="L8" s="1">
        <v>10180</v>
      </c>
      <c r="M8" s="1">
        <v>5194</v>
      </c>
      <c r="N8" s="3">
        <v>1984</v>
      </c>
      <c r="O8" s="1">
        <v>7026</v>
      </c>
      <c r="P8" s="3">
        <v>713</v>
      </c>
      <c r="Q8" s="3">
        <v>468</v>
      </c>
      <c r="R8" s="1">
        <v>636</v>
      </c>
      <c r="S8" s="1">
        <v>1026</v>
      </c>
      <c r="T8" s="1">
        <v>1218</v>
      </c>
      <c r="U8" s="1">
        <v>1241</v>
      </c>
      <c r="V8" s="1">
        <v>948</v>
      </c>
      <c r="W8" s="1">
        <v>540</v>
      </c>
      <c r="X8" s="3">
        <v>236</v>
      </c>
      <c r="Y8" s="1">
        <v>1186</v>
      </c>
      <c r="Z8" s="1">
        <v>108</v>
      </c>
      <c r="AA8" s="1">
        <v>11</v>
      </c>
      <c r="AB8" s="1">
        <v>4357</v>
      </c>
      <c r="AC8" s="4">
        <v>657</v>
      </c>
      <c r="AD8" s="2">
        <v>707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75952</v>
      </c>
      <c r="F9" s="487">
        <f t="shared" si="0"/>
        <v>7190</v>
      </c>
      <c r="G9" s="487">
        <f t="shared" si="0"/>
        <v>5308</v>
      </c>
      <c r="H9" s="487">
        <f t="shared" si="0"/>
        <v>7341</v>
      </c>
      <c r="I9" s="487">
        <f t="shared" si="0"/>
        <v>11924</v>
      </c>
      <c r="J9" s="487">
        <f t="shared" si="0"/>
        <v>13403</v>
      </c>
      <c r="K9" s="488">
        <f t="shared" si="0"/>
        <v>13185</v>
      </c>
      <c r="L9" s="489">
        <f t="shared" si="0"/>
        <v>10204</v>
      </c>
      <c r="M9" s="490">
        <f t="shared" si="0"/>
        <v>5294</v>
      </c>
      <c r="N9" s="489">
        <f t="shared" si="0"/>
        <v>2103</v>
      </c>
      <c r="O9" s="489">
        <f t="shared" si="0"/>
        <v>7321</v>
      </c>
      <c r="P9" s="489">
        <f t="shared" si="0"/>
        <v>638</v>
      </c>
      <c r="Q9" s="489">
        <f t="shared" si="0"/>
        <v>460</v>
      </c>
      <c r="R9" s="489">
        <f t="shared" si="0"/>
        <v>668</v>
      </c>
      <c r="S9" s="489">
        <f t="shared" si="0"/>
        <v>1108</v>
      </c>
      <c r="T9" s="489">
        <f t="shared" si="0"/>
        <v>1235</v>
      </c>
      <c r="U9" s="489">
        <f t="shared" si="0"/>
        <v>1346</v>
      </c>
      <c r="V9" s="489">
        <f t="shared" si="0"/>
        <v>1043</v>
      </c>
      <c r="W9" s="489">
        <f t="shared" si="0"/>
        <v>565</v>
      </c>
      <c r="X9" s="490">
        <f t="shared" si="0"/>
        <v>258</v>
      </c>
      <c r="Y9" s="490">
        <f t="shared" si="0"/>
        <v>1319</v>
      </c>
      <c r="Z9" s="488">
        <f t="shared" si="0"/>
        <v>51</v>
      </c>
      <c r="AA9" s="488">
        <f t="shared" si="0"/>
        <v>8</v>
      </c>
      <c r="AB9" s="488">
        <f t="shared" si="0"/>
        <v>4610</v>
      </c>
      <c r="AC9" s="488">
        <f t="shared" si="0"/>
        <v>884</v>
      </c>
      <c r="AD9" s="517">
        <f t="shared" si="0"/>
        <v>449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11002</v>
      </c>
      <c r="F10" s="88">
        <v>2007</v>
      </c>
      <c r="G10" s="88">
        <v>735</v>
      </c>
      <c r="H10" s="88">
        <v>983</v>
      </c>
      <c r="I10" s="88">
        <v>1696</v>
      </c>
      <c r="J10" s="88">
        <v>1714</v>
      </c>
      <c r="K10" s="88">
        <v>1831</v>
      </c>
      <c r="L10" s="88">
        <v>1316</v>
      </c>
      <c r="M10" s="88">
        <v>551</v>
      </c>
      <c r="N10" s="88">
        <v>169</v>
      </c>
      <c r="O10" s="87">
        <f>SUM(P10:X10)</f>
        <v>975</v>
      </c>
      <c r="P10" s="88">
        <v>178</v>
      </c>
      <c r="Q10" s="88">
        <v>70</v>
      </c>
      <c r="R10" s="88">
        <v>90</v>
      </c>
      <c r="S10" s="88">
        <v>154</v>
      </c>
      <c r="T10" s="88">
        <v>136</v>
      </c>
      <c r="U10" s="88">
        <v>169</v>
      </c>
      <c r="V10" s="88">
        <v>109</v>
      </c>
      <c r="W10" s="88">
        <v>49</v>
      </c>
      <c r="X10" s="88">
        <v>20</v>
      </c>
      <c r="Y10" s="88">
        <v>124</v>
      </c>
      <c r="Z10" s="88">
        <v>7</v>
      </c>
      <c r="AA10" s="88">
        <v>1</v>
      </c>
      <c r="AB10" s="88">
        <v>690</v>
      </c>
      <c r="AC10" s="88">
        <v>153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8758</v>
      </c>
      <c r="F11" s="88">
        <v>780</v>
      </c>
      <c r="G11" s="88">
        <v>720</v>
      </c>
      <c r="H11" s="88">
        <v>836</v>
      </c>
      <c r="I11" s="88">
        <v>1435</v>
      </c>
      <c r="J11" s="88">
        <v>1640</v>
      </c>
      <c r="K11" s="88">
        <v>1808</v>
      </c>
      <c r="L11" s="88">
        <v>985</v>
      </c>
      <c r="M11" s="88">
        <v>410</v>
      </c>
      <c r="N11" s="88">
        <v>144</v>
      </c>
      <c r="O11" s="88">
        <f>SUM(P11:X11)</f>
        <v>1094</v>
      </c>
      <c r="P11" s="88">
        <v>111</v>
      </c>
      <c r="Q11" s="88">
        <v>84</v>
      </c>
      <c r="R11" s="88">
        <v>106</v>
      </c>
      <c r="S11" s="88">
        <v>151</v>
      </c>
      <c r="T11" s="88">
        <v>205</v>
      </c>
      <c r="U11" s="88">
        <v>252</v>
      </c>
      <c r="V11" s="88">
        <v>117</v>
      </c>
      <c r="W11" s="88">
        <v>47</v>
      </c>
      <c r="X11" s="88">
        <v>21</v>
      </c>
      <c r="Y11" s="88">
        <v>164</v>
      </c>
      <c r="Z11" s="88">
        <v>3</v>
      </c>
      <c r="AA11" s="88">
        <v>1</v>
      </c>
      <c r="AB11" s="88">
        <v>628</v>
      </c>
      <c r="AC11" s="88">
        <v>298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2518</v>
      </c>
      <c r="F12" s="88">
        <v>238</v>
      </c>
      <c r="G12" s="88">
        <v>201</v>
      </c>
      <c r="H12" s="88">
        <v>237</v>
      </c>
      <c r="I12" s="88">
        <v>427</v>
      </c>
      <c r="J12" s="88">
        <v>494</v>
      </c>
      <c r="K12" s="88">
        <v>424</v>
      </c>
      <c r="L12" s="88">
        <v>311</v>
      </c>
      <c r="M12" s="88">
        <v>137</v>
      </c>
      <c r="N12" s="88">
        <v>49</v>
      </c>
      <c r="O12" s="88">
        <f>SUM(P12:X12)</f>
        <v>163</v>
      </c>
      <c r="P12" s="88">
        <v>11</v>
      </c>
      <c r="Q12" s="88">
        <v>12</v>
      </c>
      <c r="R12" s="88">
        <v>23</v>
      </c>
      <c r="S12" s="88">
        <v>24</v>
      </c>
      <c r="T12" s="88">
        <v>21</v>
      </c>
      <c r="U12" s="88">
        <v>33</v>
      </c>
      <c r="V12" s="88">
        <v>23</v>
      </c>
      <c r="W12" s="88">
        <v>13</v>
      </c>
      <c r="X12" s="88">
        <v>3</v>
      </c>
      <c r="Y12" s="88">
        <v>19</v>
      </c>
      <c r="Z12" s="88">
        <v>2</v>
      </c>
      <c r="AA12" s="88">
        <v>0</v>
      </c>
      <c r="AB12" s="88">
        <v>48</v>
      </c>
      <c r="AC12" s="88">
        <v>94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3569</v>
      </c>
      <c r="F13" s="88">
        <v>926</v>
      </c>
      <c r="G13" s="88">
        <v>253</v>
      </c>
      <c r="H13" s="88">
        <v>678</v>
      </c>
      <c r="I13" s="88">
        <v>416</v>
      </c>
      <c r="J13" s="88">
        <v>968</v>
      </c>
      <c r="K13" s="88">
        <v>189</v>
      </c>
      <c r="L13" s="88">
        <v>98</v>
      </c>
      <c r="M13" s="88">
        <v>36</v>
      </c>
      <c r="N13" s="88">
        <v>5</v>
      </c>
      <c r="O13" s="88">
        <f>SUM(P13:X13)</f>
        <v>241</v>
      </c>
      <c r="P13" s="88">
        <v>56</v>
      </c>
      <c r="Q13" s="88">
        <v>9</v>
      </c>
      <c r="R13" s="88">
        <v>39</v>
      </c>
      <c r="S13" s="88">
        <v>25</v>
      </c>
      <c r="T13" s="88">
        <v>75</v>
      </c>
      <c r="U13" s="88">
        <v>20</v>
      </c>
      <c r="V13" s="88">
        <v>12</v>
      </c>
      <c r="W13" s="88">
        <v>4</v>
      </c>
      <c r="X13" s="88">
        <v>1</v>
      </c>
      <c r="Y13" s="88">
        <v>28</v>
      </c>
      <c r="Z13" s="88">
        <v>1</v>
      </c>
      <c r="AA13" s="88">
        <v>0</v>
      </c>
      <c r="AB13" s="88">
        <v>167</v>
      </c>
      <c r="AC13" s="88">
        <v>32</v>
      </c>
      <c r="AD13" s="380">
        <v>13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344</v>
      </c>
      <c r="F14" s="88">
        <v>46</v>
      </c>
      <c r="G14" s="88">
        <v>42</v>
      </c>
      <c r="H14" s="88">
        <v>41</v>
      </c>
      <c r="I14" s="88">
        <v>69</v>
      </c>
      <c r="J14" s="88">
        <v>73</v>
      </c>
      <c r="K14" s="88">
        <v>40</v>
      </c>
      <c r="L14" s="88">
        <v>18</v>
      </c>
      <c r="M14" s="88">
        <v>8</v>
      </c>
      <c r="N14" s="88">
        <v>7</v>
      </c>
      <c r="O14" s="88">
        <f>SUM(P14:X14)</f>
        <v>21</v>
      </c>
      <c r="P14" s="88">
        <v>1</v>
      </c>
      <c r="Q14" s="88">
        <v>2</v>
      </c>
      <c r="R14" s="88">
        <v>4</v>
      </c>
      <c r="S14" s="88">
        <v>5</v>
      </c>
      <c r="T14" s="88">
        <v>3</v>
      </c>
      <c r="U14" s="88">
        <v>3</v>
      </c>
      <c r="V14" s="88">
        <v>3</v>
      </c>
      <c r="W14" s="88">
        <v>0</v>
      </c>
      <c r="X14" s="88">
        <v>0</v>
      </c>
      <c r="Y14" s="88">
        <v>1</v>
      </c>
      <c r="Z14" s="88">
        <v>0</v>
      </c>
      <c r="AA14" s="88">
        <v>0</v>
      </c>
      <c r="AB14" s="88">
        <v>10</v>
      </c>
      <c r="AC14" s="88">
        <v>10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2743</v>
      </c>
      <c r="F15" s="89">
        <f aca="true" t="shared" si="1" ref="F15:N15">SUM(F16:F18)</f>
        <v>192</v>
      </c>
      <c r="G15" s="89">
        <f t="shared" si="1"/>
        <v>171</v>
      </c>
      <c r="H15" s="89">
        <f t="shared" si="1"/>
        <v>240</v>
      </c>
      <c r="I15" s="89">
        <f t="shared" si="1"/>
        <v>459</v>
      </c>
      <c r="J15" s="89">
        <f t="shared" si="1"/>
        <v>604</v>
      </c>
      <c r="K15" s="89">
        <f t="shared" si="1"/>
        <v>560</v>
      </c>
      <c r="L15" s="89">
        <f t="shared" si="1"/>
        <v>337</v>
      </c>
      <c r="M15" s="89">
        <f t="shared" si="1"/>
        <v>140</v>
      </c>
      <c r="N15" s="89">
        <f t="shared" si="1"/>
        <v>40</v>
      </c>
      <c r="O15" s="89">
        <f>SUM(O16:O18)</f>
        <v>264</v>
      </c>
      <c r="P15" s="89">
        <f aca="true" t="shared" si="2" ref="P15:AD15">SUM(P16:P18)</f>
        <v>11</v>
      </c>
      <c r="Q15" s="89">
        <f t="shared" si="2"/>
        <v>12</v>
      </c>
      <c r="R15" s="89">
        <f t="shared" si="2"/>
        <v>17</v>
      </c>
      <c r="S15" s="89">
        <f t="shared" si="2"/>
        <v>36</v>
      </c>
      <c r="T15" s="89">
        <f t="shared" si="2"/>
        <v>49</v>
      </c>
      <c r="U15" s="89">
        <f t="shared" si="2"/>
        <v>68</v>
      </c>
      <c r="V15" s="89">
        <f t="shared" si="2"/>
        <v>45</v>
      </c>
      <c r="W15" s="89">
        <f t="shared" si="2"/>
        <v>20</v>
      </c>
      <c r="X15" s="89">
        <f t="shared" si="2"/>
        <v>6</v>
      </c>
      <c r="Y15" s="89">
        <f t="shared" si="2"/>
        <v>29</v>
      </c>
      <c r="Z15" s="89">
        <f t="shared" si="2"/>
        <v>2</v>
      </c>
      <c r="AA15" s="89">
        <f t="shared" si="2"/>
        <v>0</v>
      </c>
      <c r="AB15" s="89">
        <f t="shared" si="2"/>
        <v>180</v>
      </c>
      <c r="AC15" s="89">
        <f t="shared" si="2"/>
        <v>32</v>
      </c>
      <c r="AD15" s="381">
        <f t="shared" si="2"/>
        <v>21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1193</v>
      </c>
      <c r="F16" s="90">
        <v>99</v>
      </c>
      <c r="G16" s="90">
        <v>72</v>
      </c>
      <c r="H16" s="90">
        <v>77</v>
      </c>
      <c r="I16" s="90">
        <v>192</v>
      </c>
      <c r="J16" s="90">
        <v>253</v>
      </c>
      <c r="K16" s="90">
        <v>245</v>
      </c>
      <c r="L16" s="90">
        <v>162</v>
      </c>
      <c r="M16" s="90">
        <v>73</v>
      </c>
      <c r="N16" s="90">
        <v>20</v>
      </c>
      <c r="O16" s="90">
        <f>SUM(P16:X16)</f>
        <v>112</v>
      </c>
      <c r="P16" s="90">
        <v>5</v>
      </c>
      <c r="Q16" s="90">
        <v>4</v>
      </c>
      <c r="R16" s="90">
        <v>5</v>
      </c>
      <c r="S16" s="90">
        <v>13</v>
      </c>
      <c r="T16" s="90">
        <v>14</v>
      </c>
      <c r="U16" s="90">
        <v>32</v>
      </c>
      <c r="V16" s="90">
        <v>19</v>
      </c>
      <c r="W16" s="90">
        <v>16</v>
      </c>
      <c r="X16" s="90">
        <v>4</v>
      </c>
      <c r="Y16" s="90">
        <v>14</v>
      </c>
      <c r="Z16" s="90">
        <v>2</v>
      </c>
      <c r="AA16" s="90">
        <v>0</v>
      </c>
      <c r="AB16" s="90">
        <v>84</v>
      </c>
      <c r="AC16" s="90">
        <v>11</v>
      </c>
      <c r="AD16" s="387">
        <v>1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1146</v>
      </c>
      <c r="F17" s="90">
        <v>66</v>
      </c>
      <c r="G17" s="90">
        <v>71</v>
      </c>
      <c r="H17" s="90">
        <v>107</v>
      </c>
      <c r="I17" s="90">
        <v>201</v>
      </c>
      <c r="J17" s="90">
        <v>262</v>
      </c>
      <c r="K17" s="90">
        <v>237</v>
      </c>
      <c r="L17" s="90">
        <v>140</v>
      </c>
      <c r="M17" s="90">
        <v>50</v>
      </c>
      <c r="N17" s="90">
        <v>12</v>
      </c>
      <c r="O17" s="90">
        <f>SUM(P17:X17)</f>
        <v>125</v>
      </c>
      <c r="P17" s="90">
        <v>3</v>
      </c>
      <c r="Q17" s="90">
        <v>6</v>
      </c>
      <c r="R17" s="90">
        <v>6</v>
      </c>
      <c r="S17" s="90">
        <v>20</v>
      </c>
      <c r="T17" s="90">
        <v>32</v>
      </c>
      <c r="U17" s="90">
        <v>30</v>
      </c>
      <c r="V17" s="90">
        <v>22</v>
      </c>
      <c r="W17" s="90">
        <v>4</v>
      </c>
      <c r="X17" s="90">
        <v>2</v>
      </c>
      <c r="Y17" s="90">
        <v>4</v>
      </c>
      <c r="Z17" s="90">
        <v>0</v>
      </c>
      <c r="AA17" s="90">
        <v>0</v>
      </c>
      <c r="AB17" s="90">
        <v>83</v>
      </c>
      <c r="AC17" s="90">
        <v>18</v>
      </c>
      <c r="AD17" s="387">
        <v>20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404</v>
      </c>
      <c r="F18" s="91">
        <v>27</v>
      </c>
      <c r="G18" s="91">
        <v>28</v>
      </c>
      <c r="H18" s="91">
        <v>56</v>
      </c>
      <c r="I18" s="91">
        <v>66</v>
      </c>
      <c r="J18" s="91">
        <v>89</v>
      </c>
      <c r="K18" s="91">
        <v>78</v>
      </c>
      <c r="L18" s="91">
        <v>35</v>
      </c>
      <c r="M18" s="91">
        <v>17</v>
      </c>
      <c r="N18" s="91">
        <v>8</v>
      </c>
      <c r="O18" s="91">
        <f>SUM(P18:X18)</f>
        <v>27</v>
      </c>
      <c r="P18" s="91">
        <v>3</v>
      </c>
      <c r="Q18" s="91">
        <v>2</v>
      </c>
      <c r="R18" s="91">
        <v>6</v>
      </c>
      <c r="S18" s="91">
        <v>3</v>
      </c>
      <c r="T18" s="91">
        <v>3</v>
      </c>
      <c r="U18" s="91">
        <v>6</v>
      </c>
      <c r="V18" s="91">
        <v>4</v>
      </c>
      <c r="W18" s="91">
        <v>0</v>
      </c>
      <c r="X18" s="91">
        <v>0</v>
      </c>
      <c r="Y18" s="91">
        <v>11</v>
      </c>
      <c r="Z18" s="91">
        <v>0</v>
      </c>
      <c r="AA18" s="91">
        <v>0</v>
      </c>
      <c r="AB18" s="91">
        <v>13</v>
      </c>
      <c r="AC18" s="91">
        <v>3</v>
      </c>
      <c r="AD18" s="383">
        <v>0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3489</v>
      </c>
      <c r="F19" s="89">
        <f aca="true" t="shared" si="3" ref="F19:N19">SUM(F20:F21)</f>
        <v>261</v>
      </c>
      <c r="G19" s="89">
        <f t="shared" si="3"/>
        <v>319</v>
      </c>
      <c r="H19" s="89">
        <f t="shared" si="3"/>
        <v>337</v>
      </c>
      <c r="I19" s="89">
        <f t="shared" si="3"/>
        <v>563</v>
      </c>
      <c r="J19" s="89">
        <f t="shared" si="3"/>
        <v>719</v>
      </c>
      <c r="K19" s="89">
        <f t="shared" si="3"/>
        <v>668</v>
      </c>
      <c r="L19" s="89">
        <f t="shared" si="3"/>
        <v>433</v>
      </c>
      <c r="M19" s="89">
        <f t="shared" si="3"/>
        <v>153</v>
      </c>
      <c r="N19" s="89">
        <f t="shared" si="3"/>
        <v>36</v>
      </c>
      <c r="O19" s="89">
        <f>SUM(O20:O21)</f>
        <v>256</v>
      </c>
      <c r="P19" s="89">
        <f aca="true" t="shared" si="4" ref="P19:AD19">SUM(P20:P21)</f>
        <v>20</v>
      </c>
      <c r="Q19" s="89">
        <f t="shared" si="4"/>
        <v>25</v>
      </c>
      <c r="R19" s="89">
        <f t="shared" si="4"/>
        <v>20</v>
      </c>
      <c r="S19" s="89">
        <f t="shared" si="4"/>
        <v>54</v>
      </c>
      <c r="T19" s="89">
        <f t="shared" si="4"/>
        <v>48</v>
      </c>
      <c r="U19" s="89">
        <f t="shared" si="4"/>
        <v>45</v>
      </c>
      <c r="V19" s="89">
        <f t="shared" si="4"/>
        <v>27</v>
      </c>
      <c r="W19" s="89">
        <f t="shared" si="4"/>
        <v>11</v>
      </c>
      <c r="X19" s="89">
        <f t="shared" si="4"/>
        <v>6</v>
      </c>
      <c r="Y19" s="89">
        <f t="shared" si="4"/>
        <v>13</v>
      </c>
      <c r="Z19" s="89">
        <f t="shared" si="4"/>
        <v>2</v>
      </c>
      <c r="AA19" s="89">
        <f t="shared" si="4"/>
        <v>0</v>
      </c>
      <c r="AB19" s="89">
        <f t="shared" si="4"/>
        <v>196</v>
      </c>
      <c r="AC19" s="89">
        <f t="shared" si="4"/>
        <v>45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2206</v>
      </c>
      <c r="F20" s="90">
        <v>114</v>
      </c>
      <c r="G20" s="90">
        <v>156</v>
      </c>
      <c r="H20" s="90">
        <v>199</v>
      </c>
      <c r="I20" s="90">
        <v>374</v>
      </c>
      <c r="J20" s="90">
        <v>481</v>
      </c>
      <c r="K20" s="90">
        <v>484</v>
      </c>
      <c r="L20" s="90">
        <v>286</v>
      </c>
      <c r="M20" s="90">
        <v>85</v>
      </c>
      <c r="N20" s="90">
        <v>27</v>
      </c>
      <c r="O20" s="90">
        <f>SUM(P20:X20)</f>
        <v>168</v>
      </c>
      <c r="P20" s="90">
        <v>10</v>
      </c>
      <c r="Q20" s="90">
        <v>11</v>
      </c>
      <c r="R20" s="90">
        <v>12</v>
      </c>
      <c r="S20" s="90">
        <v>40</v>
      </c>
      <c r="T20" s="90">
        <v>32</v>
      </c>
      <c r="U20" s="90">
        <v>35</v>
      </c>
      <c r="V20" s="90">
        <v>17</v>
      </c>
      <c r="W20" s="90">
        <v>9</v>
      </c>
      <c r="X20" s="90">
        <v>2</v>
      </c>
      <c r="Y20" s="90">
        <v>9</v>
      </c>
      <c r="Z20" s="90">
        <v>1</v>
      </c>
      <c r="AA20" s="90">
        <v>0</v>
      </c>
      <c r="AB20" s="90">
        <v>128</v>
      </c>
      <c r="AC20" s="90">
        <v>30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1283</v>
      </c>
      <c r="F21" s="91">
        <v>147</v>
      </c>
      <c r="G21" s="91">
        <v>163</v>
      </c>
      <c r="H21" s="91">
        <v>138</v>
      </c>
      <c r="I21" s="91">
        <v>189</v>
      </c>
      <c r="J21" s="91">
        <v>238</v>
      </c>
      <c r="K21" s="91">
        <v>184</v>
      </c>
      <c r="L21" s="91">
        <v>147</v>
      </c>
      <c r="M21" s="91">
        <v>68</v>
      </c>
      <c r="N21" s="91">
        <v>9</v>
      </c>
      <c r="O21" s="91">
        <f>SUM(P21:X21)</f>
        <v>88</v>
      </c>
      <c r="P21" s="91">
        <v>10</v>
      </c>
      <c r="Q21" s="91">
        <v>14</v>
      </c>
      <c r="R21" s="91">
        <v>8</v>
      </c>
      <c r="S21" s="91">
        <v>14</v>
      </c>
      <c r="T21" s="91">
        <v>16</v>
      </c>
      <c r="U21" s="91">
        <v>10</v>
      </c>
      <c r="V21" s="91">
        <v>10</v>
      </c>
      <c r="W21" s="91">
        <v>2</v>
      </c>
      <c r="X21" s="91">
        <v>4</v>
      </c>
      <c r="Y21" s="91">
        <v>4</v>
      </c>
      <c r="Z21" s="91">
        <v>1</v>
      </c>
      <c r="AA21" s="91">
        <v>0</v>
      </c>
      <c r="AB21" s="91">
        <v>68</v>
      </c>
      <c r="AC21" s="91">
        <v>15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2652</v>
      </c>
      <c r="F22" s="88">
        <v>192</v>
      </c>
      <c r="G22" s="88">
        <v>132</v>
      </c>
      <c r="H22" s="88">
        <v>201</v>
      </c>
      <c r="I22" s="88">
        <v>348</v>
      </c>
      <c r="J22" s="88">
        <v>396</v>
      </c>
      <c r="K22" s="88">
        <v>427</v>
      </c>
      <c r="L22" s="88">
        <v>498</v>
      </c>
      <c r="M22" s="88">
        <v>310</v>
      </c>
      <c r="N22" s="88">
        <v>148</v>
      </c>
      <c r="O22" s="88">
        <f>SUM(P22:X22)</f>
        <v>402</v>
      </c>
      <c r="P22" s="88">
        <v>31</v>
      </c>
      <c r="Q22" s="88">
        <v>23</v>
      </c>
      <c r="R22" s="88">
        <v>25</v>
      </c>
      <c r="S22" s="88">
        <v>47</v>
      </c>
      <c r="T22" s="88">
        <v>47</v>
      </c>
      <c r="U22" s="88">
        <v>66</v>
      </c>
      <c r="V22" s="88">
        <v>88</v>
      </c>
      <c r="W22" s="88">
        <v>46</v>
      </c>
      <c r="X22" s="88">
        <v>29</v>
      </c>
      <c r="Y22" s="88">
        <v>54</v>
      </c>
      <c r="Z22" s="88">
        <v>5</v>
      </c>
      <c r="AA22" s="88">
        <v>0</v>
      </c>
      <c r="AB22" s="88">
        <v>251</v>
      </c>
      <c r="AC22" s="88">
        <v>92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6811</v>
      </c>
      <c r="F23" s="89">
        <f aca="true" t="shared" si="5" ref="F23:N23">SUM(F24:F27)</f>
        <v>461</v>
      </c>
      <c r="G23" s="89">
        <f t="shared" si="5"/>
        <v>469</v>
      </c>
      <c r="H23" s="89">
        <f t="shared" si="5"/>
        <v>688</v>
      </c>
      <c r="I23" s="89">
        <f t="shared" si="5"/>
        <v>1148</v>
      </c>
      <c r="J23" s="89">
        <f t="shared" si="5"/>
        <v>1067</v>
      </c>
      <c r="K23" s="89">
        <f t="shared" si="5"/>
        <v>1521</v>
      </c>
      <c r="L23" s="89">
        <f t="shared" si="5"/>
        <v>916</v>
      </c>
      <c r="M23" s="89">
        <f t="shared" si="5"/>
        <v>423</v>
      </c>
      <c r="N23" s="89">
        <f t="shared" si="5"/>
        <v>118</v>
      </c>
      <c r="O23" s="89">
        <f>SUM(O24:O27)</f>
        <v>996</v>
      </c>
      <c r="P23" s="89">
        <f aca="true" t="shared" si="6" ref="P23:AD23">SUM(P24:P27)</f>
        <v>36</v>
      </c>
      <c r="Q23" s="89">
        <f t="shared" si="6"/>
        <v>52</v>
      </c>
      <c r="R23" s="89">
        <f t="shared" si="6"/>
        <v>94</v>
      </c>
      <c r="S23" s="89">
        <f t="shared" si="6"/>
        <v>179</v>
      </c>
      <c r="T23" s="89">
        <f t="shared" si="6"/>
        <v>169</v>
      </c>
      <c r="U23" s="89">
        <f t="shared" si="6"/>
        <v>218</v>
      </c>
      <c r="V23" s="89">
        <f t="shared" si="6"/>
        <v>148</v>
      </c>
      <c r="W23" s="89">
        <f t="shared" si="6"/>
        <v>75</v>
      </c>
      <c r="X23" s="89">
        <f t="shared" si="6"/>
        <v>25</v>
      </c>
      <c r="Y23" s="89">
        <f t="shared" si="6"/>
        <v>330</v>
      </c>
      <c r="Z23" s="89">
        <f t="shared" si="6"/>
        <v>7</v>
      </c>
      <c r="AA23" s="89">
        <f t="shared" si="6"/>
        <v>1</v>
      </c>
      <c r="AB23" s="89">
        <f t="shared" si="6"/>
        <v>559</v>
      </c>
      <c r="AC23" s="89">
        <f t="shared" si="6"/>
        <v>0</v>
      </c>
      <c r="AD23" s="381">
        <f t="shared" si="6"/>
        <v>99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4782</v>
      </c>
      <c r="F24" s="90">
        <v>317</v>
      </c>
      <c r="G24" s="90">
        <v>337</v>
      </c>
      <c r="H24" s="90">
        <v>460</v>
      </c>
      <c r="I24" s="90">
        <v>734</v>
      </c>
      <c r="J24" s="90">
        <v>676</v>
      </c>
      <c r="K24" s="90">
        <v>1159</v>
      </c>
      <c r="L24" s="90">
        <v>695</v>
      </c>
      <c r="M24" s="90">
        <v>328</v>
      </c>
      <c r="N24" s="90">
        <v>76</v>
      </c>
      <c r="O24" s="90">
        <f>SUM(P24:X24)</f>
        <v>710</v>
      </c>
      <c r="P24" s="90">
        <v>27</v>
      </c>
      <c r="Q24" s="90">
        <v>39</v>
      </c>
      <c r="R24" s="90">
        <v>60</v>
      </c>
      <c r="S24" s="90">
        <v>133</v>
      </c>
      <c r="T24" s="90">
        <v>117</v>
      </c>
      <c r="U24" s="90">
        <v>158</v>
      </c>
      <c r="V24" s="90">
        <v>110</v>
      </c>
      <c r="W24" s="90">
        <v>51</v>
      </c>
      <c r="X24" s="90">
        <v>15</v>
      </c>
      <c r="Y24" s="90">
        <v>258</v>
      </c>
      <c r="Z24" s="90">
        <v>6</v>
      </c>
      <c r="AA24" s="90">
        <v>1</v>
      </c>
      <c r="AB24" s="90">
        <v>389</v>
      </c>
      <c r="AC24" s="90">
        <v>0</v>
      </c>
      <c r="AD24" s="387">
        <v>56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536</v>
      </c>
      <c r="F25" s="90">
        <v>66</v>
      </c>
      <c r="G25" s="90">
        <v>54</v>
      </c>
      <c r="H25" s="90">
        <v>89</v>
      </c>
      <c r="I25" s="90">
        <v>142</v>
      </c>
      <c r="J25" s="90">
        <v>124</v>
      </c>
      <c r="K25" s="90">
        <v>27</v>
      </c>
      <c r="L25" s="90">
        <v>20</v>
      </c>
      <c r="M25" s="90">
        <v>5</v>
      </c>
      <c r="N25" s="90">
        <v>9</v>
      </c>
      <c r="O25" s="90">
        <f>SUM(P25:X25)</f>
        <v>76</v>
      </c>
      <c r="P25" s="90">
        <v>3</v>
      </c>
      <c r="Q25" s="90">
        <v>9</v>
      </c>
      <c r="R25" s="90">
        <v>13</v>
      </c>
      <c r="S25" s="90">
        <v>15</v>
      </c>
      <c r="T25" s="90">
        <v>14</v>
      </c>
      <c r="U25" s="90">
        <v>6</v>
      </c>
      <c r="V25" s="90">
        <v>8</v>
      </c>
      <c r="W25" s="90">
        <v>3</v>
      </c>
      <c r="X25" s="90">
        <v>5</v>
      </c>
      <c r="Y25" s="90">
        <v>7</v>
      </c>
      <c r="Z25" s="90">
        <v>0</v>
      </c>
      <c r="AA25" s="90">
        <v>0</v>
      </c>
      <c r="AB25" s="90">
        <v>58</v>
      </c>
      <c r="AC25" s="90">
        <v>0</v>
      </c>
      <c r="AD25" s="387">
        <v>11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699</v>
      </c>
      <c r="F26" s="90">
        <v>38</v>
      </c>
      <c r="G26" s="90">
        <v>37</v>
      </c>
      <c r="H26" s="90">
        <v>83</v>
      </c>
      <c r="I26" s="90">
        <v>134</v>
      </c>
      <c r="J26" s="90">
        <v>138</v>
      </c>
      <c r="K26" s="90">
        <v>138</v>
      </c>
      <c r="L26" s="90">
        <v>85</v>
      </c>
      <c r="M26" s="90">
        <v>35</v>
      </c>
      <c r="N26" s="90">
        <v>11</v>
      </c>
      <c r="O26" s="90">
        <f>SUM(P26:X26)</f>
        <v>83</v>
      </c>
      <c r="P26" s="90">
        <v>2</v>
      </c>
      <c r="Q26" s="90">
        <v>2</v>
      </c>
      <c r="R26" s="90">
        <v>12</v>
      </c>
      <c r="S26" s="90">
        <v>14</v>
      </c>
      <c r="T26" s="90">
        <v>14</v>
      </c>
      <c r="U26" s="90">
        <v>18</v>
      </c>
      <c r="V26" s="90">
        <v>11</v>
      </c>
      <c r="W26" s="90">
        <v>9</v>
      </c>
      <c r="X26" s="90">
        <v>1</v>
      </c>
      <c r="Y26" s="90">
        <v>25</v>
      </c>
      <c r="Z26" s="90">
        <v>0</v>
      </c>
      <c r="AA26" s="90">
        <v>0</v>
      </c>
      <c r="AB26" s="90">
        <v>44</v>
      </c>
      <c r="AC26" s="90">
        <v>0</v>
      </c>
      <c r="AD26" s="387">
        <v>14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794</v>
      </c>
      <c r="F27" s="91">
        <v>40</v>
      </c>
      <c r="G27" s="91">
        <v>41</v>
      </c>
      <c r="H27" s="91">
        <v>56</v>
      </c>
      <c r="I27" s="91">
        <v>138</v>
      </c>
      <c r="J27" s="91">
        <v>129</v>
      </c>
      <c r="K27" s="91">
        <v>197</v>
      </c>
      <c r="L27" s="91">
        <v>116</v>
      </c>
      <c r="M27" s="91">
        <v>55</v>
      </c>
      <c r="N27" s="91">
        <v>22</v>
      </c>
      <c r="O27" s="91">
        <f>SUM(P27:X27)</f>
        <v>127</v>
      </c>
      <c r="P27" s="91">
        <v>4</v>
      </c>
      <c r="Q27" s="91">
        <v>2</v>
      </c>
      <c r="R27" s="91">
        <v>9</v>
      </c>
      <c r="S27" s="91">
        <v>17</v>
      </c>
      <c r="T27" s="91">
        <v>24</v>
      </c>
      <c r="U27" s="91">
        <v>36</v>
      </c>
      <c r="V27" s="91">
        <v>19</v>
      </c>
      <c r="W27" s="91">
        <v>12</v>
      </c>
      <c r="X27" s="91">
        <v>4</v>
      </c>
      <c r="Y27" s="91">
        <v>40</v>
      </c>
      <c r="Z27" s="91">
        <v>1</v>
      </c>
      <c r="AA27" s="91">
        <v>0</v>
      </c>
      <c r="AB27" s="91">
        <v>68</v>
      </c>
      <c r="AC27" s="91">
        <v>0</v>
      </c>
      <c r="AD27" s="383">
        <v>18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6857</v>
      </c>
      <c r="F28" s="89">
        <f aca="true" t="shared" si="7" ref="F28:N28">SUM(F29:F34)</f>
        <v>535</v>
      </c>
      <c r="G28" s="89">
        <f t="shared" si="7"/>
        <v>474</v>
      </c>
      <c r="H28" s="89">
        <f t="shared" si="7"/>
        <v>711</v>
      </c>
      <c r="I28" s="89">
        <f t="shared" si="7"/>
        <v>1185</v>
      </c>
      <c r="J28" s="89">
        <f t="shared" si="7"/>
        <v>1192</v>
      </c>
      <c r="K28" s="89">
        <f t="shared" si="7"/>
        <v>1114</v>
      </c>
      <c r="L28" s="89">
        <f t="shared" si="7"/>
        <v>913</v>
      </c>
      <c r="M28" s="89">
        <f t="shared" si="7"/>
        <v>511</v>
      </c>
      <c r="N28" s="89">
        <f t="shared" si="7"/>
        <v>222</v>
      </c>
      <c r="O28" s="92">
        <f>SUM(O29:O34)</f>
        <v>656</v>
      </c>
      <c r="P28" s="89">
        <f aca="true" t="shared" si="8" ref="P28:AD28">SUM(P29:P34)</f>
        <v>45</v>
      </c>
      <c r="Q28" s="89">
        <f t="shared" si="8"/>
        <v>45</v>
      </c>
      <c r="R28" s="89">
        <f t="shared" si="8"/>
        <v>76</v>
      </c>
      <c r="S28" s="89">
        <f t="shared" si="8"/>
        <v>92</v>
      </c>
      <c r="T28" s="89">
        <f t="shared" si="8"/>
        <v>118</v>
      </c>
      <c r="U28" s="89">
        <f t="shared" si="8"/>
        <v>108</v>
      </c>
      <c r="V28" s="89">
        <f t="shared" si="8"/>
        <v>88</v>
      </c>
      <c r="W28" s="89">
        <f t="shared" si="8"/>
        <v>54</v>
      </c>
      <c r="X28" s="89">
        <f t="shared" si="8"/>
        <v>30</v>
      </c>
      <c r="Y28" s="89">
        <f t="shared" si="8"/>
        <v>84</v>
      </c>
      <c r="Z28" s="89">
        <f t="shared" si="8"/>
        <v>4</v>
      </c>
      <c r="AA28" s="89">
        <f t="shared" si="8"/>
        <v>2</v>
      </c>
      <c r="AB28" s="89">
        <f t="shared" si="8"/>
        <v>472</v>
      </c>
      <c r="AC28" s="89">
        <f t="shared" si="8"/>
        <v>20</v>
      </c>
      <c r="AD28" s="381">
        <f t="shared" si="8"/>
        <v>74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967</v>
      </c>
      <c r="F29" s="90">
        <v>72</v>
      </c>
      <c r="G29" s="90">
        <v>77</v>
      </c>
      <c r="H29" s="90">
        <v>88</v>
      </c>
      <c r="I29" s="90">
        <v>149</v>
      </c>
      <c r="J29" s="90">
        <v>174</v>
      </c>
      <c r="K29" s="90">
        <v>171</v>
      </c>
      <c r="L29" s="90">
        <v>134</v>
      </c>
      <c r="M29" s="90">
        <v>72</v>
      </c>
      <c r="N29" s="90">
        <v>30</v>
      </c>
      <c r="O29" s="90">
        <f aca="true" t="shared" si="10" ref="O29:O34">SUM(P29:X29)</f>
        <v>102</v>
      </c>
      <c r="P29" s="90">
        <v>5</v>
      </c>
      <c r="Q29" s="90">
        <v>8</v>
      </c>
      <c r="R29" s="90">
        <v>10</v>
      </c>
      <c r="S29" s="90">
        <v>16</v>
      </c>
      <c r="T29" s="90">
        <v>23</v>
      </c>
      <c r="U29" s="90">
        <v>22</v>
      </c>
      <c r="V29" s="90">
        <v>9</v>
      </c>
      <c r="W29" s="90">
        <v>5</v>
      </c>
      <c r="X29" s="90">
        <v>4</v>
      </c>
      <c r="Y29" s="90">
        <v>21</v>
      </c>
      <c r="Z29" s="90">
        <v>1</v>
      </c>
      <c r="AA29" s="90">
        <v>1</v>
      </c>
      <c r="AB29" s="90">
        <v>64</v>
      </c>
      <c r="AC29" s="90">
        <v>8</v>
      </c>
      <c r="AD29" s="387">
        <v>7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2134</v>
      </c>
      <c r="F30" s="90">
        <v>210</v>
      </c>
      <c r="G30" s="90">
        <v>124</v>
      </c>
      <c r="H30" s="90">
        <v>252</v>
      </c>
      <c r="I30" s="90">
        <v>371</v>
      </c>
      <c r="J30" s="90">
        <v>365</v>
      </c>
      <c r="K30" s="90">
        <v>334</v>
      </c>
      <c r="L30" s="90">
        <v>273</v>
      </c>
      <c r="M30" s="90">
        <v>132</v>
      </c>
      <c r="N30" s="90">
        <v>73</v>
      </c>
      <c r="O30" s="90">
        <f t="shared" si="10"/>
        <v>168</v>
      </c>
      <c r="P30" s="90">
        <v>19</v>
      </c>
      <c r="Q30" s="90">
        <v>10</v>
      </c>
      <c r="R30" s="90">
        <v>28</v>
      </c>
      <c r="S30" s="90">
        <v>24</v>
      </c>
      <c r="T30" s="90">
        <v>27</v>
      </c>
      <c r="U30" s="90">
        <v>25</v>
      </c>
      <c r="V30" s="90">
        <v>15</v>
      </c>
      <c r="W30" s="90">
        <v>12</v>
      </c>
      <c r="X30" s="90">
        <v>8</v>
      </c>
      <c r="Y30" s="90">
        <v>11</v>
      </c>
      <c r="Z30" s="90">
        <v>1</v>
      </c>
      <c r="AA30" s="90">
        <v>0</v>
      </c>
      <c r="AB30" s="90">
        <v>116</v>
      </c>
      <c r="AC30" s="90">
        <v>4</v>
      </c>
      <c r="AD30" s="387">
        <v>36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897</v>
      </c>
      <c r="F31" s="90">
        <v>73</v>
      </c>
      <c r="G31" s="90">
        <v>63</v>
      </c>
      <c r="H31" s="90">
        <v>86</v>
      </c>
      <c r="I31" s="90">
        <v>151</v>
      </c>
      <c r="J31" s="90">
        <v>173</v>
      </c>
      <c r="K31" s="90">
        <v>131</v>
      </c>
      <c r="L31" s="90">
        <v>120</v>
      </c>
      <c r="M31" s="90">
        <v>71</v>
      </c>
      <c r="N31" s="90">
        <v>29</v>
      </c>
      <c r="O31" s="90">
        <f t="shared" si="10"/>
        <v>96</v>
      </c>
      <c r="P31" s="90">
        <v>3</v>
      </c>
      <c r="Q31" s="90">
        <v>4</v>
      </c>
      <c r="R31" s="90">
        <v>10</v>
      </c>
      <c r="S31" s="90">
        <v>11</v>
      </c>
      <c r="T31" s="90">
        <v>22</v>
      </c>
      <c r="U31" s="90">
        <v>14</v>
      </c>
      <c r="V31" s="90">
        <v>21</v>
      </c>
      <c r="W31" s="90">
        <v>7</v>
      </c>
      <c r="X31" s="90">
        <v>4</v>
      </c>
      <c r="Y31" s="90">
        <v>12</v>
      </c>
      <c r="Z31" s="90">
        <v>0</v>
      </c>
      <c r="AA31" s="90">
        <v>0</v>
      </c>
      <c r="AB31" s="90">
        <v>77</v>
      </c>
      <c r="AC31" s="90">
        <v>7</v>
      </c>
      <c r="AD31" s="387">
        <v>0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1180</v>
      </c>
      <c r="F32" s="90">
        <v>55</v>
      </c>
      <c r="G32" s="90">
        <v>83</v>
      </c>
      <c r="H32" s="90">
        <v>101</v>
      </c>
      <c r="I32" s="90">
        <v>236</v>
      </c>
      <c r="J32" s="90">
        <v>215</v>
      </c>
      <c r="K32" s="90">
        <v>199</v>
      </c>
      <c r="L32" s="90">
        <v>146</v>
      </c>
      <c r="M32" s="90">
        <v>99</v>
      </c>
      <c r="N32" s="90">
        <v>46</v>
      </c>
      <c r="O32" s="90">
        <f t="shared" si="10"/>
        <v>108</v>
      </c>
      <c r="P32" s="90">
        <v>5</v>
      </c>
      <c r="Q32" s="90">
        <v>8</v>
      </c>
      <c r="R32" s="90">
        <v>7</v>
      </c>
      <c r="S32" s="90">
        <v>25</v>
      </c>
      <c r="T32" s="90">
        <v>22</v>
      </c>
      <c r="U32" s="90">
        <v>13</v>
      </c>
      <c r="V32" s="90">
        <v>14</v>
      </c>
      <c r="W32" s="90">
        <v>11</v>
      </c>
      <c r="X32" s="90">
        <v>3</v>
      </c>
      <c r="Y32" s="90">
        <v>19</v>
      </c>
      <c r="Z32" s="90">
        <v>1</v>
      </c>
      <c r="AA32" s="90">
        <v>0</v>
      </c>
      <c r="AB32" s="90">
        <v>77</v>
      </c>
      <c r="AC32" s="90">
        <v>0</v>
      </c>
      <c r="AD32" s="387">
        <v>11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1093</v>
      </c>
      <c r="F33" s="90">
        <v>83</v>
      </c>
      <c r="G33" s="90">
        <v>86</v>
      </c>
      <c r="H33" s="90">
        <v>107</v>
      </c>
      <c r="I33" s="90">
        <v>164</v>
      </c>
      <c r="J33" s="90">
        <v>181</v>
      </c>
      <c r="K33" s="90">
        <v>184</v>
      </c>
      <c r="L33" s="90">
        <v>170</v>
      </c>
      <c r="M33" s="90">
        <v>91</v>
      </c>
      <c r="N33" s="90">
        <v>27</v>
      </c>
      <c r="O33" s="90">
        <f t="shared" si="10"/>
        <v>118</v>
      </c>
      <c r="P33" s="90">
        <v>12</v>
      </c>
      <c r="Q33" s="90">
        <v>10</v>
      </c>
      <c r="R33" s="90">
        <v>10</v>
      </c>
      <c r="S33" s="90">
        <v>7</v>
      </c>
      <c r="T33" s="90">
        <v>15</v>
      </c>
      <c r="U33" s="90">
        <v>19</v>
      </c>
      <c r="V33" s="90">
        <v>24</v>
      </c>
      <c r="W33" s="90">
        <v>12</v>
      </c>
      <c r="X33" s="90">
        <v>9</v>
      </c>
      <c r="Y33" s="90">
        <v>11</v>
      </c>
      <c r="Z33" s="90">
        <v>1</v>
      </c>
      <c r="AA33" s="90">
        <v>1</v>
      </c>
      <c r="AB33" s="90">
        <v>91</v>
      </c>
      <c r="AC33" s="90">
        <v>0</v>
      </c>
      <c r="AD33" s="387">
        <v>14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586</v>
      </c>
      <c r="F34" s="91">
        <v>42</v>
      </c>
      <c r="G34" s="91">
        <v>41</v>
      </c>
      <c r="H34" s="91">
        <v>77</v>
      </c>
      <c r="I34" s="91">
        <v>114</v>
      </c>
      <c r="J34" s="91">
        <v>84</v>
      </c>
      <c r="K34" s="91">
        <v>95</v>
      </c>
      <c r="L34" s="91">
        <v>70</v>
      </c>
      <c r="M34" s="91">
        <v>46</v>
      </c>
      <c r="N34" s="91">
        <v>17</v>
      </c>
      <c r="O34" s="91">
        <f t="shared" si="10"/>
        <v>64</v>
      </c>
      <c r="P34" s="91">
        <v>1</v>
      </c>
      <c r="Q34" s="91">
        <v>5</v>
      </c>
      <c r="R34" s="91">
        <v>11</v>
      </c>
      <c r="S34" s="91">
        <v>9</v>
      </c>
      <c r="T34" s="91">
        <v>9</v>
      </c>
      <c r="U34" s="91">
        <v>15</v>
      </c>
      <c r="V34" s="91">
        <v>5</v>
      </c>
      <c r="W34" s="91">
        <v>7</v>
      </c>
      <c r="X34" s="91">
        <v>2</v>
      </c>
      <c r="Y34" s="91">
        <v>10</v>
      </c>
      <c r="Z34" s="91">
        <v>0</v>
      </c>
      <c r="AA34" s="91">
        <v>0</v>
      </c>
      <c r="AB34" s="91">
        <v>47</v>
      </c>
      <c r="AC34" s="91">
        <v>1</v>
      </c>
      <c r="AD34" s="383">
        <v>6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5098</v>
      </c>
      <c r="F35" s="89">
        <f aca="true" t="shared" si="11" ref="F35:N35">SUM(F36:F39)</f>
        <v>329</v>
      </c>
      <c r="G35" s="89">
        <f t="shared" si="11"/>
        <v>396</v>
      </c>
      <c r="H35" s="89">
        <f t="shared" si="11"/>
        <v>535</v>
      </c>
      <c r="I35" s="89">
        <f t="shared" si="11"/>
        <v>811</v>
      </c>
      <c r="J35" s="89">
        <f t="shared" si="11"/>
        <v>821</v>
      </c>
      <c r="K35" s="89">
        <f t="shared" si="11"/>
        <v>778</v>
      </c>
      <c r="L35" s="89">
        <f t="shared" si="11"/>
        <v>730</v>
      </c>
      <c r="M35" s="89">
        <f t="shared" si="11"/>
        <v>481</v>
      </c>
      <c r="N35" s="89">
        <f t="shared" si="11"/>
        <v>217</v>
      </c>
      <c r="O35" s="89">
        <f>SUM(O36:O39)</f>
        <v>548</v>
      </c>
      <c r="P35" s="89">
        <f aca="true" t="shared" si="12" ref="P35:AD35">SUM(P36:P39)</f>
        <v>36</v>
      </c>
      <c r="Q35" s="89">
        <f t="shared" si="12"/>
        <v>35</v>
      </c>
      <c r="R35" s="89">
        <f t="shared" si="12"/>
        <v>51</v>
      </c>
      <c r="S35" s="89">
        <f t="shared" si="12"/>
        <v>91</v>
      </c>
      <c r="T35" s="89">
        <f t="shared" si="12"/>
        <v>89</v>
      </c>
      <c r="U35" s="89">
        <f t="shared" si="12"/>
        <v>92</v>
      </c>
      <c r="V35" s="89">
        <f t="shared" si="12"/>
        <v>83</v>
      </c>
      <c r="W35" s="89">
        <f t="shared" si="12"/>
        <v>51</v>
      </c>
      <c r="X35" s="89">
        <f t="shared" si="12"/>
        <v>20</v>
      </c>
      <c r="Y35" s="89">
        <f t="shared" si="12"/>
        <v>118</v>
      </c>
      <c r="Z35" s="89">
        <f t="shared" si="12"/>
        <v>6</v>
      </c>
      <c r="AA35" s="89">
        <f t="shared" si="12"/>
        <v>1</v>
      </c>
      <c r="AB35" s="89">
        <f t="shared" si="12"/>
        <v>318</v>
      </c>
      <c r="AC35" s="89">
        <f t="shared" si="12"/>
        <v>35</v>
      </c>
      <c r="AD35" s="381">
        <f t="shared" si="12"/>
        <v>70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1562</v>
      </c>
      <c r="F36" s="90">
        <v>75</v>
      </c>
      <c r="G36" s="90">
        <v>117</v>
      </c>
      <c r="H36" s="90">
        <v>170</v>
      </c>
      <c r="I36" s="90">
        <v>259</v>
      </c>
      <c r="J36" s="90">
        <v>213</v>
      </c>
      <c r="K36" s="90">
        <v>252</v>
      </c>
      <c r="L36" s="90">
        <v>244</v>
      </c>
      <c r="M36" s="90">
        <v>155</v>
      </c>
      <c r="N36" s="90">
        <v>77</v>
      </c>
      <c r="O36" s="90">
        <f>SUM(P36:X36)</f>
        <v>172</v>
      </c>
      <c r="P36" s="90">
        <v>6</v>
      </c>
      <c r="Q36" s="90">
        <v>9</v>
      </c>
      <c r="R36" s="90">
        <v>16</v>
      </c>
      <c r="S36" s="90">
        <v>33</v>
      </c>
      <c r="T36" s="90">
        <v>20</v>
      </c>
      <c r="U36" s="90">
        <v>35</v>
      </c>
      <c r="V36" s="90">
        <v>32</v>
      </c>
      <c r="W36" s="90">
        <v>14</v>
      </c>
      <c r="X36" s="90">
        <v>7</v>
      </c>
      <c r="Y36" s="90">
        <v>38</v>
      </c>
      <c r="Z36" s="90">
        <v>3</v>
      </c>
      <c r="AA36" s="90">
        <v>0</v>
      </c>
      <c r="AB36" s="90">
        <v>118</v>
      </c>
      <c r="AC36" s="90">
        <v>5</v>
      </c>
      <c r="AD36" s="387">
        <v>8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2015</v>
      </c>
      <c r="F37" s="90">
        <v>160</v>
      </c>
      <c r="G37" s="90">
        <v>188</v>
      </c>
      <c r="H37" s="90">
        <v>216</v>
      </c>
      <c r="I37" s="90">
        <v>315</v>
      </c>
      <c r="J37" s="90">
        <v>345</v>
      </c>
      <c r="K37" s="90">
        <v>280</v>
      </c>
      <c r="L37" s="90">
        <v>260</v>
      </c>
      <c r="M37" s="90">
        <v>170</v>
      </c>
      <c r="N37" s="90">
        <v>81</v>
      </c>
      <c r="O37" s="90">
        <f>SUM(P37:X37)</f>
        <v>243</v>
      </c>
      <c r="P37" s="90">
        <v>22</v>
      </c>
      <c r="Q37" s="90">
        <v>21</v>
      </c>
      <c r="R37" s="90">
        <v>20</v>
      </c>
      <c r="S37" s="90">
        <v>34</v>
      </c>
      <c r="T37" s="90">
        <v>47</v>
      </c>
      <c r="U37" s="90">
        <v>36</v>
      </c>
      <c r="V37" s="90">
        <v>31</v>
      </c>
      <c r="W37" s="90">
        <v>24</v>
      </c>
      <c r="X37" s="90">
        <v>8</v>
      </c>
      <c r="Y37" s="90">
        <v>61</v>
      </c>
      <c r="Z37" s="90">
        <v>2</v>
      </c>
      <c r="AA37" s="90">
        <v>1</v>
      </c>
      <c r="AB37" s="90">
        <v>127</v>
      </c>
      <c r="AC37" s="90">
        <v>0</v>
      </c>
      <c r="AD37" s="387">
        <v>52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674</v>
      </c>
      <c r="F38" s="90">
        <v>48</v>
      </c>
      <c r="G38" s="90">
        <v>43</v>
      </c>
      <c r="H38" s="90">
        <v>77</v>
      </c>
      <c r="I38" s="90">
        <v>122</v>
      </c>
      <c r="J38" s="90">
        <v>143</v>
      </c>
      <c r="K38" s="90">
        <v>107</v>
      </c>
      <c r="L38" s="90">
        <v>79</v>
      </c>
      <c r="M38" s="90">
        <v>39</v>
      </c>
      <c r="N38" s="90">
        <v>16</v>
      </c>
      <c r="O38" s="90">
        <f>SUM(P38:X38)</f>
        <v>58</v>
      </c>
      <c r="P38" s="90">
        <v>4</v>
      </c>
      <c r="Q38" s="90">
        <v>3</v>
      </c>
      <c r="R38" s="90">
        <v>12</v>
      </c>
      <c r="S38" s="90">
        <v>14</v>
      </c>
      <c r="T38" s="90">
        <v>9</v>
      </c>
      <c r="U38" s="90">
        <v>7</v>
      </c>
      <c r="V38" s="90">
        <v>4</v>
      </c>
      <c r="W38" s="90">
        <v>2</v>
      </c>
      <c r="X38" s="90">
        <v>3</v>
      </c>
      <c r="Y38" s="90">
        <v>8</v>
      </c>
      <c r="Z38" s="90">
        <v>0</v>
      </c>
      <c r="AA38" s="90">
        <v>0</v>
      </c>
      <c r="AB38" s="90">
        <v>37</v>
      </c>
      <c r="AC38" s="90">
        <v>5</v>
      </c>
      <c r="AD38" s="387">
        <v>8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847</v>
      </c>
      <c r="F39" s="91">
        <v>46</v>
      </c>
      <c r="G39" s="91">
        <v>48</v>
      </c>
      <c r="H39" s="91">
        <v>72</v>
      </c>
      <c r="I39" s="91">
        <v>115</v>
      </c>
      <c r="J39" s="91">
        <v>120</v>
      </c>
      <c r="K39" s="91">
        <v>139</v>
      </c>
      <c r="L39" s="91">
        <v>147</v>
      </c>
      <c r="M39" s="91">
        <v>117</v>
      </c>
      <c r="N39" s="91">
        <v>43</v>
      </c>
      <c r="O39" s="91">
        <f>SUM(P39:X39)</f>
        <v>75</v>
      </c>
      <c r="P39" s="91">
        <v>4</v>
      </c>
      <c r="Q39" s="91">
        <v>2</v>
      </c>
      <c r="R39" s="91">
        <v>3</v>
      </c>
      <c r="S39" s="91">
        <v>10</v>
      </c>
      <c r="T39" s="91">
        <v>13</v>
      </c>
      <c r="U39" s="91">
        <v>14</v>
      </c>
      <c r="V39" s="91">
        <v>16</v>
      </c>
      <c r="W39" s="91">
        <v>11</v>
      </c>
      <c r="X39" s="91">
        <v>2</v>
      </c>
      <c r="Y39" s="91">
        <v>11</v>
      </c>
      <c r="Z39" s="91">
        <v>1</v>
      </c>
      <c r="AA39" s="91">
        <v>0</v>
      </c>
      <c r="AB39" s="91">
        <v>36</v>
      </c>
      <c r="AC39" s="91">
        <v>25</v>
      </c>
      <c r="AD39" s="383">
        <v>2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4164</v>
      </c>
      <c r="F40" s="89">
        <f aca="true" t="shared" si="13" ref="F40:N40">SUM(F41:F43)</f>
        <v>241</v>
      </c>
      <c r="G40" s="89">
        <f t="shared" si="13"/>
        <v>221</v>
      </c>
      <c r="H40" s="89">
        <f t="shared" si="13"/>
        <v>339</v>
      </c>
      <c r="I40" s="89">
        <f t="shared" si="13"/>
        <v>625</v>
      </c>
      <c r="J40" s="89">
        <f t="shared" si="13"/>
        <v>738</v>
      </c>
      <c r="K40" s="89">
        <f t="shared" si="13"/>
        <v>804</v>
      </c>
      <c r="L40" s="89">
        <f t="shared" si="13"/>
        <v>635</v>
      </c>
      <c r="M40" s="89">
        <f t="shared" si="13"/>
        <v>392</v>
      </c>
      <c r="N40" s="89">
        <f t="shared" si="13"/>
        <v>169</v>
      </c>
      <c r="O40" s="89">
        <f>SUM(O41:O43)</f>
        <v>349</v>
      </c>
      <c r="P40" s="89">
        <f aca="true" t="shared" si="14" ref="P40:AD40">SUM(P41:P43)</f>
        <v>19</v>
      </c>
      <c r="Q40" s="89">
        <f t="shared" si="14"/>
        <v>20</v>
      </c>
      <c r="R40" s="89">
        <f t="shared" si="14"/>
        <v>25</v>
      </c>
      <c r="S40" s="89">
        <f t="shared" si="14"/>
        <v>58</v>
      </c>
      <c r="T40" s="89">
        <f t="shared" si="14"/>
        <v>51</v>
      </c>
      <c r="U40" s="89">
        <f t="shared" si="14"/>
        <v>56</v>
      </c>
      <c r="V40" s="89">
        <f t="shared" si="14"/>
        <v>60</v>
      </c>
      <c r="W40" s="89">
        <f t="shared" si="14"/>
        <v>39</v>
      </c>
      <c r="X40" s="89">
        <f t="shared" si="14"/>
        <v>21</v>
      </c>
      <c r="Y40" s="89">
        <f t="shared" si="14"/>
        <v>21</v>
      </c>
      <c r="Z40" s="89">
        <f t="shared" si="14"/>
        <v>3</v>
      </c>
      <c r="AA40" s="89">
        <f t="shared" si="14"/>
        <v>2</v>
      </c>
      <c r="AB40" s="89">
        <f t="shared" si="14"/>
        <v>262</v>
      </c>
      <c r="AC40" s="89">
        <f t="shared" si="14"/>
        <v>25</v>
      </c>
      <c r="AD40" s="381">
        <f t="shared" si="14"/>
        <v>36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1314</v>
      </c>
      <c r="F41" s="90">
        <v>78</v>
      </c>
      <c r="G41" s="90">
        <v>66</v>
      </c>
      <c r="H41" s="90">
        <v>95</v>
      </c>
      <c r="I41" s="90">
        <v>202</v>
      </c>
      <c r="J41" s="90">
        <v>238</v>
      </c>
      <c r="K41" s="90">
        <v>261</v>
      </c>
      <c r="L41" s="90">
        <v>201</v>
      </c>
      <c r="M41" s="90">
        <v>125</v>
      </c>
      <c r="N41" s="90">
        <v>48</v>
      </c>
      <c r="O41" s="90">
        <f>SUM(P41:X41)</f>
        <v>114</v>
      </c>
      <c r="P41" s="90">
        <v>10</v>
      </c>
      <c r="Q41" s="90">
        <v>9</v>
      </c>
      <c r="R41" s="90">
        <v>6</v>
      </c>
      <c r="S41" s="90">
        <v>20</v>
      </c>
      <c r="T41" s="90">
        <v>16</v>
      </c>
      <c r="U41" s="90">
        <v>16</v>
      </c>
      <c r="V41" s="90">
        <v>25</v>
      </c>
      <c r="W41" s="90">
        <v>8</v>
      </c>
      <c r="X41" s="90">
        <v>4</v>
      </c>
      <c r="Y41" s="90">
        <v>8</v>
      </c>
      <c r="Z41" s="90">
        <v>1</v>
      </c>
      <c r="AA41" s="90">
        <v>2</v>
      </c>
      <c r="AB41" s="90">
        <v>74</v>
      </c>
      <c r="AC41" s="90">
        <v>1</v>
      </c>
      <c r="AD41" s="387">
        <v>28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2029</v>
      </c>
      <c r="F42" s="90">
        <v>109</v>
      </c>
      <c r="G42" s="90">
        <v>117</v>
      </c>
      <c r="H42" s="90">
        <v>135</v>
      </c>
      <c r="I42" s="90">
        <v>283</v>
      </c>
      <c r="J42" s="90">
        <v>361</v>
      </c>
      <c r="K42" s="90">
        <v>406</v>
      </c>
      <c r="L42" s="90">
        <v>324</v>
      </c>
      <c r="M42" s="90">
        <v>202</v>
      </c>
      <c r="N42" s="90">
        <v>92</v>
      </c>
      <c r="O42" s="90">
        <f>SUM(P42:X42)</f>
        <v>166</v>
      </c>
      <c r="P42" s="90">
        <v>3</v>
      </c>
      <c r="Q42" s="90">
        <v>6</v>
      </c>
      <c r="R42" s="90">
        <v>11</v>
      </c>
      <c r="S42" s="90">
        <v>24</v>
      </c>
      <c r="T42" s="90">
        <v>28</v>
      </c>
      <c r="U42" s="90">
        <v>33</v>
      </c>
      <c r="V42" s="90">
        <v>27</v>
      </c>
      <c r="W42" s="90">
        <v>23</v>
      </c>
      <c r="X42" s="90">
        <v>11</v>
      </c>
      <c r="Y42" s="90">
        <v>10</v>
      </c>
      <c r="Z42" s="90">
        <v>0</v>
      </c>
      <c r="AA42" s="90">
        <v>0</v>
      </c>
      <c r="AB42" s="90">
        <v>132</v>
      </c>
      <c r="AC42" s="90">
        <v>19</v>
      </c>
      <c r="AD42" s="387">
        <v>5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821</v>
      </c>
      <c r="F43" s="91">
        <v>54</v>
      </c>
      <c r="G43" s="91">
        <v>38</v>
      </c>
      <c r="H43" s="91">
        <v>109</v>
      </c>
      <c r="I43" s="91">
        <v>140</v>
      </c>
      <c r="J43" s="91">
        <v>139</v>
      </c>
      <c r="K43" s="91">
        <v>137</v>
      </c>
      <c r="L43" s="91">
        <v>110</v>
      </c>
      <c r="M43" s="91">
        <v>65</v>
      </c>
      <c r="N43" s="91">
        <v>29</v>
      </c>
      <c r="O43" s="91">
        <f>SUM(P43:X43)</f>
        <v>69</v>
      </c>
      <c r="P43" s="91">
        <v>6</v>
      </c>
      <c r="Q43" s="91">
        <v>5</v>
      </c>
      <c r="R43" s="91">
        <v>8</v>
      </c>
      <c r="S43" s="91">
        <v>14</v>
      </c>
      <c r="T43" s="91">
        <v>7</v>
      </c>
      <c r="U43" s="91">
        <v>7</v>
      </c>
      <c r="V43" s="91">
        <v>8</v>
      </c>
      <c r="W43" s="91">
        <v>8</v>
      </c>
      <c r="X43" s="91">
        <v>6</v>
      </c>
      <c r="Y43" s="91">
        <v>3</v>
      </c>
      <c r="Z43" s="91">
        <v>2</v>
      </c>
      <c r="AA43" s="91">
        <v>0</v>
      </c>
      <c r="AB43" s="91">
        <v>56</v>
      </c>
      <c r="AC43" s="91">
        <v>5</v>
      </c>
      <c r="AD43" s="383">
        <v>3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1428</v>
      </c>
      <c r="F44" s="89">
        <f aca="true" t="shared" si="15" ref="F44:N44">SUM(F45:F47)</f>
        <v>100</v>
      </c>
      <c r="G44" s="89">
        <f t="shared" si="15"/>
        <v>102</v>
      </c>
      <c r="H44" s="89">
        <f t="shared" si="15"/>
        <v>111</v>
      </c>
      <c r="I44" s="89">
        <f t="shared" si="15"/>
        <v>215</v>
      </c>
      <c r="J44" s="89">
        <f t="shared" si="15"/>
        <v>272</v>
      </c>
      <c r="K44" s="89">
        <f t="shared" si="15"/>
        <v>216</v>
      </c>
      <c r="L44" s="89">
        <f t="shared" si="15"/>
        <v>220</v>
      </c>
      <c r="M44" s="89">
        <f t="shared" si="15"/>
        <v>133</v>
      </c>
      <c r="N44" s="89">
        <f t="shared" si="15"/>
        <v>59</v>
      </c>
      <c r="O44" s="89">
        <f>SUM(O45:O47)</f>
        <v>133</v>
      </c>
      <c r="P44" s="89">
        <f aca="true" t="shared" si="16" ref="P44:AD44">SUM(P45:P47)</f>
        <v>10</v>
      </c>
      <c r="Q44" s="89">
        <f t="shared" si="16"/>
        <v>8</v>
      </c>
      <c r="R44" s="89">
        <f t="shared" si="16"/>
        <v>10</v>
      </c>
      <c r="S44" s="89">
        <f t="shared" si="16"/>
        <v>17</v>
      </c>
      <c r="T44" s="89">
        <f t="shared" si="16"/>
        <v>25</v>
      </c>
      <c r="U44" s="89">
        <f t="shared" si="16"/>
        <v>20</v>
      </c>
      <c r="V44" s="89">
        <f t="shared" si="16"/>
        <v>21</v>
      </c>
      <c r="W44" s="89">
        <f t="shared" si="16"/>
        <v>16</v>
      </c>
      <c r="X44" s="89">
        <f t="shared" si="16"/>
        <v>6</v>
      </c>
      <c r="Y44" s="89">
        <f t="shared" si="16"/>
        <v>31</v>
      </c>
      <c r="Z44" s="89">
        <f t="shared" si="16"/>
        <v>0</v>
      </c>
      <c r="AA44" s="89">
        <f t="shared" si="16"/>
        <v>0</v>
      </c>
      <c r="AB44" s="89">
        <f t="shared" si="16"/>
        <v>92</v>
      </c>
      <c r="AC44" s="89">
        <f t="shared" si="16"/>
        <v>1</v>
      </c>
      <c r="AD44" s="381">
        <f t="shared" si="16"/>
        <v>9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445</v>
      </c>
      <c r="F45" s="90">
        <v>24</v>
      </c>
      <c r="G45" s="90">
        <v>41</v>
      </c>
      <c r="H45" s="90">
        <v>43</v>
      </c>
      <c r="I45" s="90">
        <v>62</v>
      </c>
      <c r="J45" s="90">
        <v>84</v>
      </c>
      <c r="K45" s="90">
        <v>71</v>
      </c>
      <c r="L45" s="90">
        <v>64</v>
      </c>
      <c r="M45" s="90">
        <v>34</v>
      </c>
      <c r="N45" s="90">
        <v>22</v>
      </c>
      <c r="O45" s="90">
        <f>SUM(P45:X45)</f>
        <v>41</v>
      </c>
      <c r="P45" s="90">
        <v>2</v>
      </c>
      <c r="Q45" s="90">
        <v>2</v>
      </c>
      <c r="R45" s="90">
        <v>4</v>
      </c>
      <c r="S45" s="90">
        <v>8</v>
      </c>
      <c r="T45" s="90">
        <v>5</v>
      </c>
      <c r="U45" s="90">
        <v>7</v>
      </c>
      <c r="V45" s="90">
        <v>6</v>
      </c>
      <c r="W45" s="90">
        <v>5</v>
      </c>
      <c r="X45" s="90">
        <v>2</v>
      </c>
      <c r="Y45" s="90">
        <v>9</v>
      </c>
      <c r="Z45" s="90">
        <v>0</v>
      </c>
      <c r="AA45" s="90">
        <v>0</v>
      </c>
      <c r="AB45" s="90">
        <v>30</v>
      </c>
      <c r="AC45" s="90">
        <v>1</v>
      </c>
      <c r="AD45" s="387">
        <v>1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509</v>
      </c>
      <c r="F46" s="90">
        <v>42</v>
      </c>
      <c r="G46" s="90">
        <v>30</v>
      </c>
      <c r="H46" s="90">
        <v>28</v>
      </c>
      <c r="I46" s="90">
        <v>71</v>
      </c>
      <c r="J46" s="90">
        <v>116</v>
      </c>
      <c r="K46" s="90">
        <v>77</v>
      </c>
      <c r="L46" s="90">
        <v>79</v>
      </c>
      <c r="M46" s="90">
        <v>50</v>
      </c>
      <c r="N46" s="90">
        <v>16</v>
      </c>
      <c r="O46" s="90">
        <f>SUM(P46:X46)</f>
        <v>43</v>
      </c>
      <c r="P46" s="90">
        <v>2</v>
      </c>
      <c r="Q46" s="90">
        <v>4</v>
      </c>
      <c r="R46" s="90">
        <v>3</v>
      </c>
      <c r="S46" s="90">
        <v>4</v>
      </c>
      <c r="T46" s="90">
        <v>11</v>
      </c>
      <c r="U46" s="90">
        <v>9</v>
      </c>
      <c r="V46" s="90">
        <v>6</v>
      </c>
      <c r="W46" s="90">
        <v>2</v>
      </c>
      <c r="X46" s="90">
        <v>2</v>
      </c>
      <c r="Y46" s="90">
        <v>6</v>
      </c>
      <c r="Z46" s="90">
        <v>0</v>
      </c>
      <c r="AA46" s="90">
        <v>0</v>
      </c>
      <c r="AB46" s="90">
        <v>33</v>
      </c>
      <c r="AC46" s="90">
        <v>0</v>
      </c>
      <c r="AD46" s="387">
        <v>4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474</v>
      </c>
      <c r="F47" s="91">
        <v>34</v>
      </c>
      <c r="G47" s="91">
        <v>31</v>
      </c>
      <c r="H47" s="91">
        <v>40</v>
      </c>
      <c r="I47" s="91">
        <v>82</v>
      </c>
      <c r="J47" s="91">
        <v>72</v>
      </c>
      <c r="K47" s="91">
        <v>68</v>
      </c>
      <c r="L47" s="91">
        <v>77</v>
      </c>
      <c r="M47" s="91">
        <v>49</v>
      </c>
      <c r="N47" s="91">
        <v>21</v>
      </c>
      <c r="O47" s="91">
        <f>SUM(P47:X47)</f>
        <v>49</v>
      </c>
      <c r="P47" s="91">
        <v>6</v>
      </c>
      <c r="Q47" s="91">
        <v>2</v>
      </c>
      <c r="R47" s="91">
        <v>3</v>
      </c>
      <c r="S47" s="91">
        <v>5</v>
      </c>
      <c r="T47" s="91">
        <v>9</v>
      </c>
      <c r="U47" s="91">
        <v>4</v>
      </c>
      <c r="V47" s="91">
        <v>9</v>
      </c>
      <c r="W47" s="91">
        <v>9</v>
      </c>
      <c r="X47" s="91">
        <v>2</v>
      </c>
      <c r="Y47" s="91">
        <v>16</v>
      </c>
      <c r="Z47" s="91">
        <v>0</v>
      </c>
      <c r="AA47" s="91">
        <v>0</v>
      </c>
      <c r="AB47" s="91">
        <v>29</v>
      </c>
      <c r="AC47" s="91">
        <v>0</v>
      </c>
      <c r="AD47" s="383">
        <v>4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5251</v>
      </c>
      <c r="F48" s="89">
        <f aca="true" t="shared" si="17" ref="F48:N48">SUM(F49:F51)</f>
        <v>269</v>
      </c>
      <c r="G48" s="89">
        <f t="shared" si="17"/>
        <v>310</v>
      </c>
      <c r="H48" s="89">
        <f t="shared" si="17"/>
        <v>442</v>
      </c>
      <c r="I48" s="89">
        <f t="shared" si="17"/>
        <v>782</v>
      </c>
      <c r="J48" s="89">
        <f t="shared" si="17"/>
        <v>816</v>
      </c>
      <c r="K48" s="89">
        <f t="shared" si="17"/>
        <v>866</v>
      </c>
      <c r="L48" s="89">
        <f t="shared" si="17"/>
        <v>926</v>
      </c>
      <c r="M48" s="89">
        <f t="shared" si="17"/>
        <v>570</v>
      </c>
      <c r="N48" s="89">
        <f t="shared" si="17"/>
        <v>270</v>
      </c>
      <c r="O48" s="89">
        <f>SUM(O49:O51)</f>
        <v>499</v>
      </c>
      <c r="P48" s="89">
        <f aca="true" t="shared" si="18" ref="P48:AD48">SUM(P49:P51)</f>
        <v>29</v>
      </c>
      <c r="Q48" s="89">
        <f t="shared" si="18"/>
        <v>20</v>
      </c>
      <c r="R48" s="89">
        <f t="shared" si="18"/>
        <v>31</v>
      </c>
      <c r="S48" s="89">
        <f t="shared" si="18"/>
        <v>68</v>
      </c>
      <c r="T48" s="89">
        <f t="shared" si="18"/>
        <v>74</v>
      </c>
      <c r="U48" s="89">
        <f t="shared" si="18"/>
        <v>85</v>
      </c>
      <c r="V48" s="89">
        <f t="shared" si="18"/>
        <v>96</v>
      </c>
      <c r="W48" s="89">
        <f t="shared" si="18"/>
        <v>66</v>
      </c>
      <c r="X48" s="89">
        <f t="shared" si="18"/>
        <v>30</v>
      </c>
      <c r="Y48" s="89">
        <f t="shared" si="18"/>
        <v>170</v>
      </c>
      <c r="Z48" s="89">
        <f t="shared" si="18"/>
        <v>2</v>
      </c>
      <c r="AA48" s="89">
        <f t="shared" si="18"/>
        <v>0</v>
      </c>
      <c r="AB48" s="89">
        <f t="shared" si="18"/>
        <v>274</v>
      </c>
      <c r="AC48" s="89">
        <f t="shared" si="18"/>
        <v>0</v>
      </c>
      <c r="AD48" s="381">
        <f t="shared" si="18"/>
        <v>53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3491</v>
      </c>
      <c r="F49" s="90">
        <v>176</v>
      </c>
      <c r="G49" s="90">
        <v>220</v>
      </c>
      <c r="H49" s="90">
        <v>310</v>
      </c>
      <c r="I49" s="90">
        <v>539</v>
      </c>
      <c r="J49" s="90">
        <v>557</v>
      </c>
      <c r="K49" s="90">
        <v>554</v>
      </c>
      <c r="L49" s="90">
        <v>602</v>
      </c>
      <c r="M49" s="90">
        <v>349</v>
      </c>
      <c r="N49" s="90">
        <v>184</v>
      </c>
      <c r="O49" s="90">
        <f>SUM(P49:X49)</f>
        <v>392</v>
      </c>
      <c r="P49" s="90">
        <v>21</v>
      </c>
      <c r="Q49" s="90">
        <v>18</v>
      </c>
      <c r="R49" s="90">
        <v>26</v>
      </c>
      <c r="S49" s="90">
        <v>53</v>
      </c>
      <c r="T49" s="90">
        <v>58</v>
      </c>
      <c r="U49" s="90">
        <v>71</v>
      </c>
      <c r="V49" s="90">
        <v>67</v>
      </c>
      <c r="W49" s="90">
        <v>51</v>
      </c>
      <c r="X49" s="90">
        <v>27</v>
      </c>
      <c r="Y49" s="90">
        <v>149</v>
      </c>
      <c r="Z49" s="90">
        <v>1</v>
      </c>
      <c r="AA49" s="90">
        <v>0</v>
      </c>
      <c r="AB49" s="90">
        <v>206</v>
      </c>
      <c r="AC49" s="90">
        <v>0</v>
      </c>
      <c r="AD49" s="387">
        <v>36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1029</v>
      </c>
      <c r="F50" s="90">
        <v>56</v>
      </c>
      <c r="G50" s="90">
        <v>59</v>
      </c>
      <c r="H50" s="90">
        <v>82</v>
      </c>
      <c r="I50" s="90">
        <v>143</v>
      </c>
      <c r="J50" s="90">
        <v>145</v>
      </c>
      <c r="K50" s="90">
        <v>175</v>
      </c>
      <c r="L50" s="90">
        <v>200</v>
      </c>
      <c r="M50" s="90">
        <v>124</v>
      </c>
      <c r="N50" s="90">
        <v>45</v>
      </c>
      <c r="O50" s="90">
        <f>SUM(P50:X50)</f>
        <v>59</v>
      </c>
      <c r="P50" s="90">
        <v>3</v>
      </c>
      <c r="Q50" s="90">
        <v>0</v>
      </c>
      <c r="R50" s="90">
        <v>3</v>
      </c>
      <c r="S50" s="90">
        <v>6</v>
      </c>
      <c r="T50" s="90">
        <v>12</v>
      </c>
      <c r="U50" s="90">
        <v>6</v>
      </c>
      <c r="V50" s="90">
        <v>19</v>
      </c>
      <c r="W50" s="90">
        <v>9</v>
      </c>
      <c r="X50" s="90">
        <v>1</v>
      </c>
      <c r="Y50" s="90">
        <v>9</v>
      </c>
      <c r="Z50" s="90">
        <v>0</v>
      </c>
      <c r="AA50" s="90">
        <v>0</v>
      </c>
      <c r="AB50" s="90">
        <v>38</v>
      </c>
      <c r="AC50" s="90">
        <v>0</v>
      </c>
      <c r="AD50" s="387">
        <v>12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731</v>
      </c>
      <c r="F51" s="91">
        <v>37</v>
      </c>
      <c r="G51" s="91">
        <v>31</v>
      </c>
      <c r="H51" s="91">
        <v>50</v>
      </c>
      <c r="I51" s="91">
        <v>100</v>
      </c>
      <c r="J51" s="91">
        <v>114</v>
      </c>
      <c r="K51" s="91">
        <v>137</v>
      </c>
      <c r="L51" s="91">
        <v>124</v>
      </c>
      <c r="M51" s="91">
        <v>97</v>
      </c>
      <c r="N51" s="91">
        <v>41</v>
      </c>
      <c r="O51" s="91">
        <f>SUM(P51:X51)</f>
        <v>48</v>
      </c>
      <c r="P51" s="91">
        <v>5</v>
      </c>
      <c r="Q51" s="91">
        <v>2</v>
      </c>
      <c r="R51" s="91">
        <v>2</v>
      </c>
      <c r="S51" s="91">
        <v>9</v>
      </c>
      <c r="T51" s="91">
        <v>4</v>
      </c>
      <c r="U51" s="91">
        <v>8</v>
      </c>
      <c r="V51" s="91">
        <v>10</v>
      </c>
      <c r="W51" s="91">
        <v>6</v>
      </c>
      <c r="X51" s="91">
        <v>2</v>
      </c>
      <c r="Y51" s="91">
        <v>12</v>
      </c>
      <c r="Z51" s="91">
        <v>1</v>
      </c>
      <c r="AA51" s="91">
        <v>0</v>
      </c>
      <c r="AB51" s="91">
        <v>30</v>
      </c>
      <c r="AC51" s="91">
        <v>0</v>
      </c>
      <c r="AD51" s="383">
        <v>5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2164</v>
      </c>
      <c r="F52" s="89">
        <f aca="true" t="shared" si="19" ref="F52:N52">SUM(F53:F54)</f>
        <v>111</v>
      </c>
      <c r="G52" s="89">
        <f t="shared" si="19"/>
        <v>127</v>
      </c>
      <c r="H52" s="89">
        <f t="shared" si="19"/>
        <v>176</v>
      </c>
      <c r="I52" s="89">
        <f t="shared" si="19"/>
        <v>294</v>
      </c>
      <c r="J52" s="89">
        <f t="shared" si="19"/>
        <v>355</v>
      </c>
      <c r="K52" s="89">
        <f t="shared" si="19"/>
        <v>405</v>
      </c>
      <c r="L52" s="89">
        <f t="shared" si="19"/>
        <v>357</v>
      </c>
      <c r="M52" s="89">
        <f t="shared" si="19"/>
        <v>245</v>
      </c>
      <c r="N52" s="89">
        <f t="shared" si="19"/>
        <v>94</v>
      </c>
      <c r="O52" s="89">
        <f>SUM(O53:O54)</f>
        <v>141</v>
      </c>
      <c r="P52" s="89">
        <f aca="true" t="shared" si="20" ref="P52:AD52">SUM(P53:P54)</f>
        <v>10</v>
      </c>
      <c r="Q52" s="89">
        <f t="shared" si="20"/>
        <v>7</v>
      </c>
      <c r="R52" s="89">
        <f t="shared" si="20"/>
        <v>13</v>
      </c>
      <c r="S52" s="89">
        <f t="shared" si="20"/>
        <v>14</v>
      </c>
      <c r="T52" s="89">
        <f t="shared" si="20"/>
        <v>22</v>
      </c>
      <c r="U52" s="89">
        <f t="shared" si="20"/>
        <v>26</v>
      </c>
      <c r="V52" s="89">
        <f t="shared" si="20"/>
        <v>27</v>
      </c>
      <c r="W52" s="89">
        <f t="shared" si="20"/>
        <v>17</v>
      </c>
      <c r="X52" s="89">
        <f t="shared" si="20"/>
        <v>5</v>
      </c>
      <c r="Y52" s="89">
        <f t="shared" si="20"/>
        <v>34</v>
      </c>
      <c r="Z52" s="89">
        <f t="shared" si="20"/>
        <v>1</v>
      </c>
      <c r="AA52" s="89">
        <f t="shared" si="20"/>
        <v>0</v>
      </c>
      <c r="AB52" s="89">
        <f t="shared" si="20"/>
        <v>79</v>
      </c>
      <c r="AC52" s="89">
        <f t="shared" si="20"/>
        <v>10</v>
      </c>
      <c r="AD52" s="381">
        <f t="shared" si="20"/>
        <v>17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1091</v>
      </c>
      <c r="F53" s="90">
        <v>44</v>
      </c>
      <c r="G53" s="90">
        <v>62</v>
      </c>
      <c r="H53" s="90">
        <v>100</v>
      </c>
      <c r="I53" s="90">
        <v>150</v>
      </c>
      <c r="J53" s="90">
        <v>163</v>
      </c>
      <c r="K53" s="90">
        <v>197</v>
      </c>
      <c r="L53" s="90">
        <v>191</v>
      </c>
      <c r="M53" s="90">
        <v>139</v>
      </c>
      <c r="N53" s="90">
        <v>45</v>
      </c>
      <c r="O53" s="90">
        <f>SUM(P53:X53)</f>
        <v>66</v>
      </c>
      <c r="P53" s="90">
        <v>3</v>
      </c>
      <c r="Q53" s="90">
        <v>5</v>
      </c>
      <c r="R53" s="90">
        <v>7</v>
      </c>
      <c r="S53" s="90">
        <v>8</v>
      </c>
      <c r="T53" s="90">
        <v>10</v>
      </c>
      <c r="U53" s="90">
        <v>10</v>
      </c>
      <c r="V53" s="90">
        <v>11</v>
      </c>
      <c r="W53" s="90">
        <v>11</v>
      </c>
      <c r="X53" s="90">
        <v>1</v>
      </c>
      <c r="Y53" s="90">
        <v>17</v>
      </c>
      <c r="Z53" s="90">
        <v>0</v>
      </c>
      <c r="AA53" s="90">
        <v>0</v>
      </c>
      <c r="AB53" s="90">
        <v>42</v>
      </c>
      <c r="AC53" s="90">
        <v>0</v>
      </c>
      <c r="AD53" s="387">
        <v>7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1073</v>
      </c>
      <c r="F54" s="91">
        <v>67</v>
      </c>
      <c r="G54" s="91">
        <v>65</v>
      </c>
      <c r="H54" s="91">
        <v>76</v>
      </c>
      <c r="I54" s="91">
        <v>144</v>
      </c>
      <c r="J54" s="91">
        <v>192</v>
      </c>
      <c r="K54" s="91">
        <v>208</v>
      </c>
      <c r="L54" s="91">
        <v>166</v>
      </c>
      <c r="M54" s="91">
        <v>106</v>
      </c>
      <c r="N54" s="91">
        <v>49</v>
      </c>
      <c r="O54" s="91">
        <f>SUM(P54:X54)</f>
        <v>75</v>
      </c>
      <c r="P54" s="91">
        <v>7</v>
      </c>
      <c r="Q54" s="91">
        <v>2</v>
      </c>
      <c r="R54" s="91">
        <v>6</v>
      </c>
      <c r="S54" s="91">
        <v>6</v>
      </c>
      <c r="T54" s="91">
        <v>12</v>
      </c>
      <c r="U54" s="91">
        <v>16</v>
      </c>
      <c r="V54" s="91">
        <v>16</v>
      </c>
      <c r="W54" s="91">
        <v>6</v>
      </c>
      <c r="X54" s="91">
        <v>4</v>
      </c>
      <c r="Y54" s="91">
        <v>17</v>
      </c>
      <c r="Z54" s="91">
        <v>1</v>
      </c>
      <c r="AA54" s="91">
        <v>0</v>
      </c>
      <c r="AB54" s="91">
        <v>37</v>
      </c>
      <c r="AC54" s="91">
        <v>10</v>
      </c>
      <c r="AD54" s="383">
        <v>10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3732</v>
      </c>
      <c r="F55" s="89">
        <f aca="true" t="shared" si="21" ref="F55:N55">SUM(F56:F57)</f>
        <v>216</v>
      </c>
      <c r="G55" s="89">
        <f t="shared" si="21"/>
        <v>280</v>
      </c>
      <c r="H55" s="89">
        <f t="shared" si="21"/>
        <v>316</v>
      </c>
      <c r="I55" s="89">
        <f t="shared" si="21"/>
        <v>589</v>
      </c>
      <c r="J55" s="89">
        <f t="shared" si="21"/>
        <v>661</v>
      </c>
      <c r="K55" s="89">
        <f t="shared" si="21"/>
        <v>704</v>
      </c>
      <c r="L55" s="89">
        <f t="shared" si="21"/>
        <v>648</v>
      </c>
      <c r="M55" s="89">
        <f t="shared" si="21"/>
        <v>229</v>
      </c>
      <c r="N55" s="89">
        <f t="shared" si="21"/>
        <v>89</v>
      </c>
      <c r="O55" s="89">
        <f>SUM(O56:O57)</f>
        <v>259</v>
      </c>
      <c r="P55" s="89">
        <f aca="true" t="shared" si="22" ref="P55:AD55">SUM(P56:P57)</f>
        <v>16</v>
      </c>
      <c r="Q55" s="89">
        <f t="shared" si="22"/>
        <v>11</v>
      </c>
      <c r="R55" s="89">
        <f t="shared" si="22"/>
        <v>19</v>
      </c>
      <c r="S55" s="89">
        <f t="shared" si="22"/>
        <v>40</v>
      </c>
      <c r="T55" s="89">
        <f t="shared" si="22"/>
        <v>39</v>
      </c>
      <c r="U55" s="89">
        <f t="shared" si="22"/>
        <v>52</v>
      </c>
      <c r="V55" s="89">
        <f t="shared" si="22"/>
        <v>48</v>
      </c>
      <c r="W55" s="89">
        <f t="shared" si="22"/>
        <v>21</v>
      </c>
      <c r="X55" s="89">
        <f t="shared" si="22"/>
        <v>13</v>
      </c>
      <c r="Y55" s="89">
        <f t="shared" si="22"/>
        <v>34</v>
      </c>
      <c r="Z55" s="89">
        <f t="shared" si="22"/>
        <v>3</v>
      </c>
      <c r="AA55" s="89">
        <f t="shared" si="22"/>
        <v>0</v>
      </c>
      <c r="AB55" s="89">
        <f t="shared" si="22"/>
        <v>180</v>
      </c>
      <c r="AC55" s="89">
        <f t="shared" si="22"/>
        <v>37</v>
      </c>
      <c r="AD55" s="381">
        <f t="shared" si="22"/>
        <v>5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1354</v>
      </c>
      <c r="F56" s="90">
        <v>57</v>
      </c>
      <c r="G56" s="90">
        <v>79</v>
      </c>
      <c r="H56" s="90">
        <v>101</v>
      </c>
      <c r="I56" s="90">
        <v>172</v>
      </c>
      <c r="J56" s="90">
        <v>210</v>
      </c>
      <c r="K56" s="90">
        <v>288</v>
      </c>
      <c r="L56" s="90">
        <v>267</v>
      </c>
      <c r="M56" s="90">
        <v>129</v>
      </c>
      <c r="N56" s="90">
        <v>51</v>
      </c>
      <c r="O56" s="90">
        <f>SUM(P56:X56)</f>
        <v>109</v>
      </c>
      <c r="P56" s="90">
        <v>7</v>
      </c>
      <c r="Q56" s="90">
        <v>2</v>
      </c>
      <c r="R56" s="90">
        <v>7</v>
      </c>
      <c r="S56" s="90">
        <v>10</v>
      </c>
      <c r="T56" s="90">
        <v>20</v>
      </c>
      <c r="U56" s="90">
        <v>21</v>
      </c>
      <c r="V56" s="90">
        <v>23</v>
      </c>
      <c r="W56" s="90">
        <v>12</v>
      </c>
      <c r="X56" s="90">
        <v>7</v>
      </c>
      <c r="Y56" s="90">
        <v>22</v>
      </c>
      <c r="Z56" s="90">
        <v>1</v>
      </c>
      <c r="AA56" s="90">
        <v>0</v>
      </c>
      <c r="AB56" s="90">
        <v>68</v>
      </c>
      <c r="AC56" s="90">
        <v>13</v>
      </c>
      <c r="AD56" s="387">
        <v>5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2378</v>
      </c>
      <c r="F57" s="91">
        <v>159</v>
      </c>
      <c r="G57" s="91">
        <v>201</v>
      </c>
      <c r="H57" s="91">
        <v>215</v>
      </c>
      <c r="I57" s="91">
        <v>417</v>
      </c>
      <c r="J57" s="91">
        <v>451</v>
      </c>
      <c r="K57" s="91">
        <v>416</v>
      </c>
      <c r="L57" s="91">
        <v>381</v>
      </c>
      <c r="M57" s="91">
        <v>100</v>
      </c>
      <c r="N57" s="91">
        <v>38</v>
      </c>
      <c r="O57" s="91">
        <f>SUM(P57:X57)</f>
        <v>150</v>
      </c>
      <c r="P57" s="91">
        <v>9</v>
      </c>
      <c r="Q57" s="91">
        <v>9</v>
      </c>
      <c r="R57" s="91">
        <v>12</v>
      </c>
      <c r="S57" s="91">
        <v>30</v>
      </c>
      <c r="T57" s="91">
        <v>19</v>
      </c>
      <c r="U57" s="91">
        <v>31</v>
      </c>
      <c r="V57" s="91">
        <v>25</v>
      </c>
      <c r="W57" s="91">
        <v>9</v>
      </c>
      <c r="X57" s="91">
        <v>6</v>
      </c>
      <c r="Y57" s="91">
        <v>12</v>
      </c>
      <c r="Z57" s="91">
        <v>2</v>
      </c>
      <c r="AA57" s="91">
        <v>0</v>
      </c>
      <c r="AB57" s="91">
        <v>112</v>
      </c>
      <c r="AC57" s="91">
        <v>24</v>
      </c>
      <c r="AD57" s="383">
        <v>0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5372</v>
      </c>
      <c r="F58" s="89">
        <f aca="true" t="shared" si="23" ref="F58:N58">SUM(F59:F61)</f>
        <v>286</v>
      </c>
      <c r="G58" s="89">
        <f t="shared" si="23"/>
        <v>356</v>
      </c>
      <c r="H58" s="89">
        <f t="shared" si="23"/>
        <v>470</v>
      </c>
      <c r="I58" s="89">
        <f t="shared" si="23"/>
        <v>862</v>
      </c>
      <c r="J58" s="89">
        <f t="shared" si="23"/>
        <v>873</v>
      </c>
      <c r="K58" s="89">
        <f t="shared" si="23"/>
        <v>830</v>
      </c>
      <c r="L58" s="89">
        <f t="shared" si="23"/>
        <v>863</v>
      </c>
      <c r="M58" s="89">
        <f t="shared" si="23"/>
        <v>565</v>
      </c>
      <c r="N58" s="89">
        <f t="shared" si="23"/>
        <v>267</v>
      </c>
      <c r="O58" s="89">
        <f>SUM(O59:O61)</f>
        <v>324</v>
      </c>
      <c r="P58" s="89">
        <f aca="true" t="shared" si="24" ref="P58:AD58">SUM(P59:P61)</f>
        <v>18</v>
      </c>
      <c r="Q58" s="89">
        <f t="shared" si="24"/>
        <v>25</v>
      </c>
      <c r="R58" s="89">
        <f t="shared" si="24"/>
        <v>25</v>
      </c>
      <c r="S58" s="89">
        <f t="shared" si="24"/>
        <v>53</v>
      </c>
      <c r="T58" s="89">
        <f t="shared" si="24"/>
        <v>64</v>
      </c>
      <c r="U58" s="89">
        <f t="shared" si="24"/>
        <v>33</v>
      </c>
      <c r="V58" s="89">
        <f t="shared" si="24"/>
        <v>48</v>
      </c>
      <c r="W58" s="89">
        <f t="shared" si="24"/>
        <v>36</v>
      </c>
      <c r="X58" s="89">
        <f t="shared" si="24"/>
        <v>22</v>
      </c>
      <c r="Y58" s="89">
        <f t="shared" si="24"/>
        <v>65</v>
      </c>
      <c r="Z58" s="89">
        <f t="shared" si="24"/>
        <v>3</v>
      </c>
      <c r="AA58" s="89">
        <f t="shared" si="24"/>
        <v>0</v>
      </c>
      <c r="AB58" s="89">
        <f t="shared" si="24"/>
        <v>204</v>
      </c>
      <c r="AC58" s="89">
        <f t="shared" si="24"/>
        <v>0</v>
      </c>
      <c r="AD58" s="381">
        <f t="shared" si="24"/>
        <v>52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1496</v>
      </c>
      <c r="F59" s="90">
        <v>50</v>
      </c>
      <c r="G59" s="90">
        <v>85</v>
      </c>
      <c r="H59" s="90">
        <v>113</v>
      </c>
      <c r="I59" s="90">
        <v>196</v>
      </c>
      <c r="J59" s="90">
        <v>236</v>
      </c>
      <c r="K59" s="90">
        <v>233</v>
      </c>
      <c r="L59" s="90">
        <v>290</v>
      </c>
      <c r="M59" s="90">
        <v>198</v>
      </c>
      <c r="N59" s="90">
        <v>95</v>
      </c>
      <c r="O59" s="90">
        <f>SUM(P59:X59)</f>
        <v>70</v>
      </c>
      <c r="P59" s="90">
        <v>3</v>
      </c>
      <c r="Q59" s="90">
        <v>6</v>
      </c>
      <c r="R59" s="90">
        <v>6</v>
      </c>
      <c r="S59" s="90">
        <v>12</v>
      </c>
      <c r="T59" s="90">
        <v>13</v>
      </c>
      <c r="U59" s="90">
        <v>6</v>
      </c>
      <c r="V59" s="90">
        <v>9</v>
      </c>
      <c r="W59" s="90">
        <v>9</v>
      </c>
      <c r="X59" s="90">
        <v>6</v>
      </c>
      <c r="Y59" s="90">
        <v>14</v>
      </c>
      <c r="Z59" s="90">
        <v>0</v>
      </c>
      <c r="AA59" s="90">
        <v>0</v>
      </c>
      <c r="AB59" s="90">
        <v>41</v>
      </c>
      <c r="AC59" s="90">
        <v>0</v>
      </c>
      <c r="AD59" s="387">
        <v>15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2416</v>
      </c>
      <c r="F60" s="90">
        <v>163</v>
      </c>
      <c r="G60" s="90">
        <v>178</v>
      </c>
      <c r="H60" s="90">
        <v>233</v>
      </c>
      <c r="I60" s="90">
        <v>441</v>
      </c>
      <c r="J60" s="90">
        <v>378</v>
      </c>
      <c r="K60" s="90">
        <v>357</v>
      </c>
      <c r="L60" s="90">
        <v>338</v>
      </c>
      <c r="M60" s="90">
        <v>217</v>
      </c>
      <c r="N60" s="90">
        <v>111</v>
      </c>
      <c r="O60" s="90">
        <f>SUM(P60:X60)</f>
        <v>164</v>
      </c>
      <c r="P60" s="90">
        <v>12</v>
      </c>
      <c r="Q60" s="90">
        <v>14</v>
      </c>
      <c r="R60" s="90">
        <v>14</v>
      </c>
      <c r="S60" s="90">
        <v>33</v>
      </c>
      <c r="T60" s="90">
        <v>25</v>
      </c>
      <c r="U60" s="90">
        <v>17</v>
      </c>
      <c r="V60" s="90">
        <v>21</v>
      </c>
      <c r="W60" s="90">
        <v>17</v>
      </c>
      <c r="X60" s="90">
        <v>11</v>
      </c>
      <c r="Y60" s="90">
        <v>30</v>
      </c>
      <c r="Z60" s="90">
        <v>2</v>
      </c>
      <c r="AA60" s="90">
        <v>0</v>
      </c>
      <c r="AB60" s="90">
        <v>110</v>
      </c>
      <c r="AC60" s="90">
        <v>0</v>
      </c>
      <c r="AD60" s="387">
        <v>22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1460</v>
      </c>
      <c r="F61" s="93">
        <v>73</v>
      </c>
      <c r="G61" s="93">
        <v>93</v>
      </c>
      <c r="H61" s="93">
        <v>124</v>
      </c>
      <c r="I61" s="93">
        <v>225</v>
      </c>
      <c r="J61" s="93">
        <v>259</v>
      </c>
      <c r="K61" s="93">
        <v>240</v>
      </c>
      <c r="L61" s="93">
        <v>235</v>
      </c>
      <c r="M61" s="93">
        <v>150</v>
      </c>
      <c r="N61" s="93">
        <v>61</v>
      </c>
      <c r="O61" s="93">
        <f>SUM(P61:X61)</f>
        <v>90</v>
      </c>
      <c r="P61" s="93">
        <v>3</v>
      </c>
      <c r="Q61" s="93">
        <v>5</v>
      </c>
      <c r="R61" s="93">
        <v>5</v>
      </c>
      <c r="S61" s="93">
        <v>8</v>
      </c>
      <c r="T61" s="93">
        <v>26</v>
      </c>
      <c r="U61" s="93">
        <v>10</v>
      </c>
      <c r="V61" s="93">
        <v>18</v>
      </c>
      <c r="W61" s="93">
        <v>10</v>
      </c>
      <c r="X61" s="93">
        <v>5</v>
      </c>
      <c r="Y61" s="93">
        <v>21</v>
      </c>
      <c r="Z61" s="93">
        <v>1</v>
      </c>
      <c r="AA61" s="93">
        <v>0</v>
      </c>
      <c r="AB61" s="93">
        <v>53</v>
      </c>
      <c r="AC61" s="93">
        <v>0</v>
      </c>
      <c r="AD61" s="384">
        <v>15</v>
      </c>
      <c r="AE61" s="16"/>
    </row>
  </sheetData>
  <sheetProtection/>
  <mergeCells count="8">
    <mergeCell ref="A8:D8"/>
    <mergeCell ref="A9:D9"/>
    <mergeCell ref="E3:N3"/>
    <mergeCell ref="Y3:AD3"/>
    <mergeCell ref="O3:X3"/>
    <mergeCell ref="C4:C5"/>
    <mergeCell ref="A4:A5"/>
    <mergeCell ref="A7:D7"/>
  </mergeCells>
  <printOptions horizontalCentered="1"/>
  <pageMargins left="0.2" right="0.21" top="0.66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P62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L15" sqref="L15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147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86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87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5">
        <v>78143</v>
      </c>
      <c r="F7" s="5">
        <v>4270</v>
      </c>
      <c r="G7" s="5">
        <v>3566</v>
      </c>
      <c r="H7" s="5">
        <v>4806</v>
      </c>
      <c r="I7" s="5">
        <v>6672</v>
      </c>
      <c r="J7" s="5">
        <v>11882</v>
      </c>
      <c r="K7" s="5">
        <v>15701</v>
      </c>
      <c r="L7" s="5">
        <v>16039</v>
      </c>
      <c r="M7" s="5">
        <v>10186</v>
      </c>
      <c r="N7" s="5">
        <v>5021</v>
      </c>
      <c r="O7" s="5">
        <v>6465</v>
      </c>
      <c r="P7" s="10">
        <v>191</v>
      </c>
      <c r="Q7" s="5">
        <v>174</v>
      </c>
      <c r="R7" s="5">
        <v>282</v>
      </c>
      <c r="S7" s="5">
        <v>494</v>
      </c>
      <c r="T7" s="5">
        <v>897</v>
      </c>
      <c r="U7" s="5">
        <v>1324</v>
      </c>
      <c r="V7" s="5">
        <v>1556</v>
      </c>
      <c r="W7" s="5">
        <v>983</v>
      </c>
      <c r="X7" s="5">
        <v>564</v>
      </c>
      <c r="Y7" s="5">
        <v>1122</v>
      </c>
      <c r="Z7" s="5">
        <v>175</v>
      </c>
      <c r="AA7" s="5">
        <v>17</v>
      </c>
      <c r="AB7" s="5">
        <v>2251</v>
      </c>
      <c r="AC7" s="5">
        <v>1931</v>
      </c>
      <c r="AD7" s="52">
        <v>969</v>
      </c>
    </row>
    <row r="8" spans="1:30" ht="22.5" customHeight="1">
      <c r="A8" s="549">
        <v>17</v>
      </c>
      <c r="B8" s="530"/>
      <c r="C8" s="530"/>
      <c r="D8" s="530"/>
      <c r="E8" s="1">
        <v>79114</v>
      </c>
      <c r="F8" s="1">
        <v>4251</v>
      </c>
      <c r="G8" s="1">
        <v>3404</v>
      </c>
      <c r="H8" s="1">
        <v>4446</v>
      </c>
      <c r="I8" s="1">
        <v>6715</v>
      </c>
      <c r="J8" s="1">
        <v>11524</v>
      </c>
      <c r="K8" s="1">
        <v>15828</v>
      </c>
      <c r="L8" s="1">
        <v>16618</v>
      </c>
      <c r="M8" s="1">
        <v>10760</v>
      </c>
      <c r="N8" s="1">
        <v>5568</v>
      </c>
      <c r="O8" s="1">
        <v>6500</v>
      </c>
      <c r="P8" s="3">
        <v>214</v>
      </c>
      <c r="Q8" s="1">
        <v>181</v>
      </c>
      <c r="R8" s="1">
        <v>271</v>
      </c>
      <c r="S8" s="1">
        <v>427</v>
      </c>
      <c r="T8" s="1">
        <v>872</v>
      </c>
      <c r="U8" s="1">
        <v>1298</v>
      </c>
      <c r="V8" s="1">
        <v>1496</v>
      </c>
      <c r="W8" s="1">
        <v>1038</v>
      </c>
      <c r="X8" s="1">
        <v>703</v>
      </c>
      <c r="Y8" s="1">
        <v>1097</v>
      </c>
      <c r="Z8" s="1">
        <v>175</v>
      </c>
      <c r="AA8" s="1">
        <v>26</v>
      </c>
      <c r="AB8" s="1">
        <v>2235</v>
      </c>
      <c r="AC8" s="1">
        <v>2020</v>
      </c>
      <c r="AD8" s="53">
        <v>947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81093</v>
      </c>
      <c r="F9" s="487">
        <f t="shared" si="0"/>
        <v>3934</v>
      </c>
      <c r="G9" s="487">
        <f t="shared" si="0"/>
        <v>3368</v>
      </c>
      <c r="H9" s="487">
        <f t="shared" si="0"/>
        <v>4211</v>
      </c>
      <c r="I9" s="487">
        <f t="shared" si="0"/>
        <v>6544</v>
      </c>
      <c r="J9" s="487">
        <f t="shared" si="0"/>
        <v>10799</v>
      </c>
      <c r="K9" s="488">
        <f t="shared" si="0"/>
        <v>16727</v>
      </c>
      <c r="L9" s="489">
        <f t="shared" si="0"/>
        <v>17133</v>
      </c>
      <c r="M9" s="490">
        <f t="shared" si="0"/>
        <v>11632</v>
      </c>
      <c r="N9" s="489">
        <f t="shared" si="0"/>
        <v>6745</v>
      </c>
      <c r="O9" s="489">
        <f t="shared" si="0"/>
        <v>6859</v>
      </c>
      <c r="P9" s="489">
        <f t="shared" si="0"/>
        <v>206</v>
      </c>
      <c r="Q9" s="489">
        <f t="shared" si="0"/>
        <v>174</v>
      </c>
      <c r="R9" s="489">
        <f t="shared" si="0"/>
        <v>276</v>
      </c>
      <c r="S9" s="489">
        <f t="shared" si="0"/>
        <v>440</v>
      </c>
      <c r="T9" s="489">
        <f t="shared" si="0"/>
        <v>856</v>
      </c>
      <c r="U9" s="489">
        <f t="shared" si="0"/>
        <v>1349</v>
      </c>
      <c r="V9" s="489">
        <f t="shared" si="0"/>
        <v>1547</v>
      </c>
      <c r="W9" s="489">
        <f t="shared" si="0"/>
        <v>1170</v>
      </c>
      <c r="X9" s="490">
        <f t="shared" si="0"/>
        <v>841</v>
      </c>
      <c r="Y9" s="490">
        <f t="shared" si="0"/>
        <v>1139</v>
      </c>
      <c r="Z9" s="488">
        <f t="shared" si="0"/>
        <v>186</v>
      </c>
      <c r="AA9" s="488">
        <f t="shared" si="0"/>
        <v>9</v>
      </c>
      <c r="AB9" s="488">
        <f t="shared" si="0"/>
        <v>2368</v>
      </c>
      <c r="AC9" s="488">
        <f t="shared" si="0"/>
        <v>2050</v>
      </c>
      <c r="AD9" s="517">
        <f t="shared" si="0"/>
        <v>1107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10184</v>
      </c>
      <c r="F10" s="88">
        <v>1220</v>
      </c>
      <c r="G10" s="88">
        <v>554</v>
      </c>
      <c r="H10" s="88">
        <v>399</v>
      </c>
      <c r="I10" s="88">
        <v>609</v>
      </c>
      <c r="J10" s="88">
        <v>899</v>
      </c>
      <c r="K10" s="88">
        <v>1624</v>
      </c>
      <c r="L10" s="88">
        <v>2361</v>
      </c>
      <c r="M10" s="88">
        <v>1621</v>
      </c>
      <c r="N10" s="88">
        <v>897</v>
      </c>
      <c r="O10" s="87">
        <f>SUM(P10:X10)</f>
        <v>696</v>
      </c>
      <c r="P10" s="88">
        <v>54</v>
      </c>
      <c r="Q10" s="88">
        <v>22</v>
      </c>
      <c r="R10" s="88">
        <v>19</v>
      </c>
      <c r="S10" s="88">
        <v>41</v>
      </c>
      <c r="T10" s="88">
        <v>71</v>
      </c>
      <c r="U10" s="88">
        <v>98</v>
      </c>
      <c r="V10" s="88">
        <v>173</v>
      </c>
      <c r="W10" s="88">
        <v>135</v>
      </c>
      <c r="X10" s="88">
        <v>83</v>
      </c>
      <c r="Y10" s="88">
        <v>133</v>
      </c>
      <c r="Z10" s="88">
        <v>24</v>
      </c>
      <c r="AA10" s="88">
        <v>0</v>
      </c>
      <c r="AB10" s="388">
        <v>325</v>
      </c>
      <c r="AC10" s="388">
        <v>214</v>
      </c>
      <c r="AD10" s="389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6383</v>
      </c>
      <c r="F11" s="88">
        <v>203</v>
      </c>
      <c r="G11" s="88">
        <v>220</v>
      </c>
      <c r="H11" s="88">
        <v>337</v>
      </c>
      <c r="I11" s="88">
        <v>561</v>
      </c>
      <c r="J11" s="88">
        <v>1054</v>
      </c>
      <c r="K11" s="88">
        <v>1550</v>
      </c>
      <c r="L11" s="88">
        <v>1337</v>
      </c>
      <c r="M11" s="88">
        <v>793</v>
      </c>
      <c r="N11" s="88">
        <v>328</v>
      </c>
      <c r="O11" s="88">
        <f>SUM(P11:X11)</f>
        <v>393</v>
      </c>
      <c r="P11" s="88">
        <v>7</v>
      </c>
      <c r="Q11" s="88">
        <v>11</v>
      </c>
      <c r="R11" s="88">
        <v>16</v>
      </c>
      <c r="S11" s="88">
        <v>28</v>
      </c>
      <c r="T11" s="88">
        <v>52</v>
      </c>
      <c r="U11" s="88">
        <v>101</v>
      </c>
      <c r="V11" s="88">
        <v>89</v>
      </c>
      <c r="W11" s="88">
        <v>59</v>
      </c>
      <c r="X11" s="88">
        <v>30</v>
      </c>
      <c r="Y11" s="88">
        <v>49</v>
      </c>
      <c r="Z11" s="88">
        <v>12</v>
      </c>
      <c r="AA11" s="88">
        <v>0</v>
      </c>
      <c r="AB11" s="388">
        <v>200</v>
      </c>
      <c r="AC11" s="388">
        <v>132</v>
      </c>
      <c r="AD11" s="389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5118</v>
      </c>
      <c r="F12" s="88">
        <v>407</v>
      </c>
      <c r="G12" s="88">
        <v>226</v>
      </c>
      <c r="H12" s="88">
        <v>310</v>
      </c>
      <c r="I12" s="88">
        <v>516</v>
      </c>
      <c r="J12" s="88">
        <v>774</v>
      </c>
      <c r="K12" s="88">
        <v>998</v>
      </c>
      <c r="L12" s="88">
        <v>923</v>
      </c>
      <c r="M12" s="88">
        <v>569</v>
      </c>
      <c r="N12" s="88">
        <v>395</v>
      </c>
      <c r="O12" s="88">
        <f>SUM(P12:X12)</f>
        <v>621</v>
      </c>
      <c r="P12" s="88">
        <v>28</v>
      </c>
      <c r="Q12" s="88">
        <v>14</v>
      </c>
      <c r="R12" s="88">
        <v>33</v>
      </c>
      <c r="S12" s="88">
        <v>56</v>
      </c>
      <c r="T12" s="88">
        <v>85</v>
      </c>
      <c r="U12" s="88">
        <v>124</v>
      </c>
      <c r="V12" s="88">
        <v>134</v>
      </c>
      <c r="W12" s="88">
        <v>73</v>
      </c>
      <c r="X12" s="88">
        <v>74</v>
      </c>
      <c r="Y12" s="88">
        <v>24</v>
      </c>
      <c r="Z12" s="88">
        <v>11</v>
      </c>
      <c r="AA12" s="88">
        <v>4</v>
      </c>
      <c r="AB12" s="388">
        <v>71</v>
      </c>
      <c r="AC12" s="388">
        <v>511</v>
      </c>
      <c r="AD12" s="389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1771</v>
      </c>
      <c r="F13" s="88">
        <v>281</v>
      </c>
      <c r="G13" s="88">
        <v>105</v>
      </c>
      <c r="H13" s="88">
        <v>247</v>
      </c>
      <c r="I13" s="88">
        <v>116</v>
      </c>
      <c r="J13" s="88">
        <v>427</v>
      </c>
      <c r="K13" s="88">
        <v>204</v>
      </c>
      <c r="L13" s="88">
        <v>185</v>
      </c>
      <c r="M13" s="88">
        <v>126</v>
      </c>
      <c r="N13" s="88">
        <v>80</v>
      </c>
      <c r="O13" s="88">
        <f>SUM(P13:X13)</f>
        <v>144</v>
      </c>
      <c r="P13" s="88">
        <v>20</v>
      </c>
      <c r="Q13" s="88">
        <v>5</v>
      </c>
      <c r="R13" s="88">
        <v>24</v>
      </c>
      <c r="S13" s="88">
        <v>6</v>
      </c>
      <c r="T13" s="88">
        <v>32</v>
      </c>
      <c r="U13" s="88">
        <v>7</v>
      </c>
      <c r="V13" s="88">
        <v>19</v>
      </c>
      <c r="W13" s="88">
        <v>17</v>
      </c>
      <c r="X13" s="88">
        <v>14</v>
      </c>
      <c r="Y13" s="88">
        <v>19</v>
      </c>
      <c r="Z13" s="88">
        <v>9</v>
      </c>
      <c r="AA13" s="88">
        <v>1</v>
      </c>
      <c r="AB13" s="388">
        <v>67</v>
      </c>
      <c r="AC13" s="388">
        <v>39</v>
      </c>
      <c r="AD13" s="389">
        <v>9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2149</v>
      </c>
      <c r="F14" s="390">
        <v>9</v>
      </c>
      <c r="G14" s="390">
        <v>23</v>
      </c>
      <c r="H14" s="390">
        <v>23</v>
      </c>
      <c r="I14" s="390">
        <v>36</v>
      </c>
      <c r="J14" s="390">
        <v>59</v>
      </c>
      <c r="K14" s="390">
        <v>365</v>
      </c>
      <c r="L14" s="390">
        <v>660</v>
      </c>
      <c r="M14" s="390">
        <v>525</v>
      </c>
      <c r="N14" s="390">
        <v>449</v>
      </c>
      <c r="O14" s="88">
        <f>SUM(P14:X14)</f>
        <v>261</v>
      </c>
      <c r="P14" s="390">
        <v>0</v>
      </c>
      <c r="Q14" s="390">
        <v>3</v>
      </c>
      <c r="R14" s="390">
        <v>2</v>
      </c>
      <c r="S14" s="390">
        <v>4</v>
      </c>
      <c r="T14" s="390">
        <v>6</v>
      </c>
      <c r="U14" s="390">
        <v>47</v>
      </c>
      <c r="V14" s="390">
        <v>72</v>
      </c>
      <c r="W14" s="390">
        <v>67</v>
      </c>
      <c r="X14" s="390">
        <v>60</v>
      </c>
      <c r="Y14" s="390">
        <v>24</v>
      </c>
      <c r="Z14" s="390">
        <v>9</v>
      </c>
      <c r="AA14" s="390">
        <v>0</v>
      </c>
      <c r="AB14" s="391">
        <v>84</v>
      </c>
      <c r="AC14" s="391">
        <v>144</v>
      </c>
      <c r="AD14" s="392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5277</v>
      </c>
      <c r="F15" s="393">
        <f aca="true" t="shared" si="1" ref="F15:N15">SUM(F16:F18)</f>
        <v>99</v>
      </c>
      <c r="G15" s="393">
        <f t="shared" si="1"/>
        <v>114</v>
      </c>
      <c r="H15" s="393">
        <f t="shared" si="1"/>
        <v>182</v>
      </c>
      <c r="I15" s="393">
        <f t="shared" si="1"/>
        <v>323</v>
      </c>
      <c r="J15" s="393">
        <f t="shared" si="1"/>
        <v>688</v>
      </c>
      <c r="K15" s="393">
        <f t="shared" si="1"/>
        <v>1375</v>
      </c>
      <c r="L15" s="393">
        <f t="shared" si="1"/>
        <v>1284</v>
      </c>
      <c r="M15" s="393">
        <f t="shared" si="1"/>
        <v>725</v>
      </c>
      <c r="N15" s="393">
        <f t="shared" si="1"/>
        <v>487</v>
      </c>
      <c r="O15" s="89">
        <f>SUM(O16:O18)</f>
        <v>539</v>
      </c>
      <c r="P15" s="393">
        <f aca="true" t="shared" si="2" ref="P15:AD15">SUM(P16:P18)</f>
        <v>8</v>
      </c>
      <c r="Q15" s="393">
        <f t="shared" si="2"/>
        <v>7</v>
      </c>
      <c r="R15" s="393">
        <f t="shared" si="2"/>
        <v>12</v>
      </c>
      <c r="S15" s="393">
        <f t="shared" si="2"/>
        <v>29</v>
      </c>
      <c r="T15" s="393">
        <f t="shared" si="2"/>
        <v>62</v>
      </c>
      <c r="U15" s="393">
        <f t="shared" si="2"/>
        <v>137</v>
      </c>
      <c r="V15" s="393">
        <f t="shared" si="2"/>
        <v>125</v>
      </c>
      <c r="W15" s="393">
        <f t="shared" si="2"/>
        <v>81</v>
      </c>
      <c r="X15" s="393">
        <f t="shared" si="2"/>
        <v>78</v>
      </c>
      <c r="Y15" s="393">
        <f t="shared" si="2"/>
        <v>42</v>
      </c>
      <c r="Z15" s="393">
        <f t="shared" si="2"/>
        <v>3</v>
      </c>
      <c r="AA15" s="393">
        <f t="shared" si="2"/>
        <v>1</v>
      </c>
      <c r="AB15" s="394">
        <f t="shared" si="2"/>
        <v>71</v>
      </c>
      <c r="AC15" s="394">
        <f t="shared" si="2"/>
        <v>361</v>
      </c>
      <c r="AD15" s="395">
        <f t="shared" si="2"/>
        <v>61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1682</v>
      </c>
      <c r="F16" s="90">
        <v>33</v>
      </c>
      <c r="G16" s="90">
        <v>32</v>
      </c>
      <c r="H16" s="90">
        <v>46</v>
      </c>
      <c r="I16" s="90">
        <v>81</v>
      </c>
      <c r="J16" s="90">
        <v>220</v>
      </c>
      <c r="K16" s="90">
        <v>449</v>
      </c>
      <c r="L16" s="90">
        <v>393</v>
      </c>
      <c r="M16" s="90">
        <v>240</v>
      </c>
      <c r="N16" s="90">
        <v>188</v>
      </c>
      <c r="O16" s="90">
        <f>SUM(P16:X16)</f>
        <v>206</v>
      </c>
      <c r="P16" s="90">
        <v>3</v>
      </c>
      <c r="Q16" s="90">
        <v>2</v>
      </c>
      <c r="R16" s="90">
        <v>4</v>
      </c>
      <c r="S16" s="90">
        <v>7</v>
      </c>
      <c r="T16" s="90">
        <v>27</v>
      </c>
      <c r="U16" s="90">
        <v>62</v>
      </c>
      <c r="V16" s="90">
        <v>37</v>
      </c>
      <c r="W16" s="90">
        <v>30</v>
      </c>
      <c r="X16" s="90">
        <v>34</v>
      </c>
      <c r="Y16" s="90">
        <v>8</v>
      </c>
      <c r="Z16" s="90">
        <v>1</v>
      </c>
      <c r="AA16" s="90">
        <v>0</v>
      </c>
      <c r="AB16" s="396">
        <v>19</v>
      </c>
      <c r="AC16" s="396">
        <v>177</v>
      </c>
      <c r="AD16" s="397">
        <v>1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2760</v>
      </c>
      <c r="F17" s="90">
        <v>45</v>
      </c>
      <c r="G17" s="90">
        <v>59</v>
      </c>
      <c r="H17" s="90">
        <v>94</v>
      </c>
      <c r="I17" s="90">
        <v>188</v>
      </c>
      <c r="J17" s="90">
        <v>359</v>
      </c>
      <c r="K17" s="90">
        <v>678</v>
      </c>
      <c r="L17" s="90">
        <v>717</v>
      </c>
      <c r="M17" s="90">
        <v>386</v>
      </c>
      <c r="N17" s="90">
        <v>234</v>
      </c>
      <c r="O17" s="90">
        <f>SUM(P17:X17)</f>
        <v>267</v>
      </c>
      <c r="P17" s="90">
        <v>4</v>
      </c>
      <c r="Q17" s="90">
        <v>3</v>
      </c>
      <c r="R17" s="90">
        <v>7</v>
      </c>
      <c r="S17" s="90">
        <v>14</v>
      </c>
      <c r="T17" s="90">
        <v>31</v>
      </c>
      <c r="U17" s="90">
        <v>57</v>
      </c>
      <c r="V17" s="90">
        <v>74</v>
      </c>
      <c r="W17" s="90">
        <v>42</v>
      </c>
      <c r="X17" s="90">
        <v>35</v>
      </c>
      <c r="Y17" s="90">
        <v>11</v>
      </c>
      <c r="Z17" s="90">
        <v>1</v>
      </c>
      <c r="AA17" s="90">
        <v>0</v>
      </c>
      <c r="AB17" s="396">
        <v>25</v>
      </c>
      <c r="AC17" s="396">
        <v>174</v>
      </c>
      <c r="AD17" s="397">
        <v>56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835</v>
      </c>
      <c r="F18" s="398">
        <v>21</v>
      </c>
      <c r="G18" s="398">
        <v>23</v>
      </c>
      <c r="H18" s="398">
        <v>42</v>
      </c>
      <c r="I18" s="398">
        <v>54</v>
      </c>
      <c r="J18" s="398">
        <v>109</v>
      </c>
      <c r="K18" s="398">
        <v>248</v>
      </c>
      <c r="L18" s="398">
        <v>174</v>
      </c>
      <c r="M18" s="398">
        <v>99</v>
      </c>
      <c r="N18" s="398">
        <v>65</v>
      </c>
      <c r="O18" s="91">
        <f>SUM(P18:X18)</f>
        <v>66</v>
      </c>
      <c r="P18" s="398">
        <v>1</v>
      </c>
      <c r="Q18" s="398">
        <v>2</v>
      </c>
      <c r="R18" s="398">
        <v>1</v>
      </c>
      <c r="S18" s="398">
        <v>8</v>
      </c>
      <c r="T18" s="398">
        <v>4</v>
      </c>
      <c r="U18" s="398">
        <v>18</v>
      </c>
      <c r="V18" s="398">
        <v>14</v>
      </c>
      <c r="W18" s="398">
        <v>9</v>
      </c>
      <c r="X18" s="398">
        <v>9</v>
      </c>
      <c r="Y18" s="398">
        <v>23</v>
      </c>
      <c r="Z18" s="398">
        <v>1</v>
      </c>
      <c r="AA18" s="398">
        <v>1</v>
      </c>
      <c r="AB18" s="399">
        <v>27</v>
      </c>
      <c r="AC18" s="399">
        <v>10</v>
      </c>
      <c r="AD18" s="400">
        <v>4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5798</v>
      </c>
      <c r="F19" s="393">
        <f aca="true" t="shared" si="3" ref="F19:N19">SUM(F20:F21)</f>
        <v>156</v>
      </c>
      <c r="G19" s="393">
        <f t="shared" si="3"/>
        <v>187</v>
      </c>
      <c r="H19" s="393">
        <f t="shared" si="3"/>
        <v>195</v>
      </c>
      <c r="I19" s="393">
        <f t="shared" si="3"/>
        <v>444</v>
      </c>
      <c r="J19" s="393">
        <f t="shared" si="3"/>
        <v>780</v>
      </c>
      <c r="K19" s="393">
        <f t="shared" si="3"/>
        <v>1382</v>
      </c>
      <c r="L19" s="393">
        <f t="shared" si="3"/>
        <v>1241</v>
      </c>
      <c r="M19" s="393">
        <f t="shared" si="3"/>
        <v>824</v>
      </c>
      <c r="N19" s="393">
        <f t="shared" si="3"/>
        <v>589</v>
      </c>
      <c r="O19" s="89">
        <f>SUM(O20:O21)</f>
        <v>500</v>
      </c>
      <c r="P19" s="393">
        <f aca="true" t="shared" si="4" ref="P19:AD19">SUM(P20:P21)</f>
        <v>9</v>
      </c>
      <c r="Q19" s="393">
        <f t="shared" si="4"/>
        <v>11</v>
      </c>
      <c r="R19" s="393">
        <f t="shared" si="4"/>
        <v>9</v>
      </c>
      <c r="S19" s="393">
        <f t="shared" si="4"/>
        <v>37</v>
      </c>
      <c r="T19" s="393">
        <f t="shared" si="4"/>
        <v>65</v>
      </c>
      <c r="U19" s="393">
        <f t="shared" si="4"/>
        <v>115</v>
      </c>
      <c r="V19" s="393">
        <f t="shared" si="4"/>
        <v>97</v>
      </c>
      <c r="W19" s="393">
        <f t="shared" si="4"/>
        <v>77</v>
      </c>
      <c r="X19" s="393">
        <f t="shared" si="4"/>
        <v>80</v>
      </c>
      <c r="Y19" s="393">
        <f t="shared" si="4"/>
        <v>99</v>
      </c>
      <c r="Z19" s="393">
        <f t="shared" si="4"/>
        <v>18</v>
      </c>
      <c r="AA19" s="393">
        <f t="shared" si="4"/>
        <v>0</v>
      </c>
      <c r="AB19" s="394">
        <f t="shared" si="4"/>
        <v>166</v>
      </c>
      <c r="AC19" s="394">
        <f t="shared" si="4"/>
        <v>217</v>
      </c>
      <c r="AD19" s="395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4870</v>
      </c>
      <c r="F20" s="90">
        <v>115</v>
      </c>
      <c r="G20" s="90">
        <v>141</v>
      </c>
      <c r="H20" s="90">
        <v>158</v>
      </c>
      <c r="I20" s="90">
        <v>356</v>
      </c>
      <c r="J20" s="90">
        <v>618</v>
      </c>
      <c r="K20" s="90">
        <v>1144</v>
      </c>
      <c r="L20" s="90">
        <v>1066</v>
      </c>
      <c r="M20" s="90">
        <v>721</v>
      </c>
      <c r="N20" s="90">
        <v>551</v>
      </c>
      <c r="O20" s="90">
        <f>SUM(P20:X20)</f>
        <v>438</v>
      </c>
      <c r="P20" s="90">
        <v>7</v>
      </c>
      <c r="Q20" s="90">
        <v>10</v>
      </c>
      <c r="R20" s="90">
        <v>7</v>
      </c>
      <c r="S20" s="90">
        <v>31</v>
      </c>
      <c r="T20" s="90">
        <v>51</v>
      </c>
      <c r="U20" s="90">
        <v>103</v>
      </c>
      <c r="V20" s="90">
        <v>80</v>
      </c>
      <c r="W20" s="90">
        <v>73</v>
      </c>
      <c r="X20" s="90">
        <v>76</v>
      </c>
      <c r="Y20" s="90">
        <v>89</v>
      </c>
      <c r="Z20" s="90">
        <v>17</v>
      </c>
      <c r="AA20" s="90">
        <v>0</v>
      </c>
      <c r="AB20" s="396">
        <v>146</v>
      </c>
      <c r="AC20" s="396">
        <v>186</v>
      </c>
      <c r="AD20" s="39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928</v>
      </c>
      <c r="F21" s="91">
        <v>41</v>
      </c>
      <c r="G21" s="91">
        <v>46</v>
      </c>
      <c r="H21" s="91">
        <v>37</v>
      </c>
      <c r="I21" s="91">
        <v>88</v>
      </c>
      <c r="J21" s="91">
        <v>162</v>
      </c>
      <c r="K21" s="91">
        <v>238</v>
      </c>
      <c r="L21" s="91">
        <v>175</v>
      </c>
      <c r="M21" s="91">
        <v>103</v>
      </c>
      <c r="N21" s="91">
        <v>38</v>
      </c>
      <c r="O21" s="91">
        <f>SUM(P21:X21)</f>
        <v>62</v>
      </c>
      <c r="P21" s="91">
        <v>2</v>
      </c>
      <c r="Q21" s="91">
        <v>1</v>
      </c>
      <c r="R21" s="91">
        <v>2</v>
      </c>
      <c r="S21" s="91">
        <v>6</v>
      </c>
      <c r="T21" s="91">
        <v>14</v>
      </c>
      <c r="U21" s="91">
        <v>12</v>
      </c>
      <c r="V21" s="91">
        <v>17</v>
      </c>
      <c r="W21" s="91">
        <v>4</v>
      </c>
      <c r="X21" s="91">
        <v>4</v>
      </c>
      <c r="Y21" s="91">
        <v>10</v>
      </c>
      <c r="Z21" s="91">
        <v>1</v>
      </c>
      <c r="AA21" s="91">
        <v>0</v>
      </c>
      <c r="AB21" s="401">
        <v>20</v>
      </c>
      <c r="AC21" s="401">
        <v>31</v>
      </c>
      <c r="AD21" s="402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3702</v>
      </c>
      <c r="F22" s="390">
        <v>85</v>
      </c>
      <c r="G22" s="390">
        <v>82</v>
      </c>
      <c r="H22" s="390">
        <v>75</v>
      </c>
      <c r="I22" s="390">
        <v>142</v>
      </c>
      <c r="J22" s="390">
        <v>419</v>
      </c>
      <c r="K22" s="390">
        <v>713</v>
      </c>
      <c r="L22" s="390">
        <v>1008</v>
      </c>
      <c r="M22" s="390">
        <v>698</v>
      </c>
      <c r="N22" s="390">
        <v>480</v>
      </c>
      <c r="O22" s="88">
        <f>SUM(P22:X22)</f>
        <v>391</v>
      </c>
      <c r="P22" s="390">
        <v>3</v>
      </c>
      <c r="Q22" s="390">
        <v>2</v>
      </c>
      <c r="R22" s="390">
        <v>5</v>
      </c>
      <c r="S22" s="390">
        <v>12</v>
      </c>
      <c r="T22" s="390">
        <v>29</v>
      </c>
      <c r="U22" s="390">
        <v>80</v>
      </c>
      <c r="V22" s="390">
        <v>110</v>
      </c>
      <c r="W22" s="390">
        <v>79</v>
      </c>
      <c r="X22" s="390">
        <v>71</v>
      </c>
      <c r="Y22" s="390">
        <v>14</v>
      </c>
      <c r="Z22" s="390">
        <v>7</v>
      </c>
      <c r="AA22" s="390">
        <v>0</v>
      </c>
      <c r="AB22" s="391">
        <v>100</v>
      </c>
      <c r="AC22" s="391">
        <v>270</v>
      </c>
      <c r="AD22" s="392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6268</v>
      </c>
      <c r="F23" s="393">
        <f aca="true" t="shared" si="5" ref="F23:N23">SUM(F24:F27)</f>
        <v>140</v>
      </c>
      <c r="G23" s="393">
        <f t="shared" si="5"/>
        <v>136</v>
      </c>
      <c r="H23" s="393">
        <f t="shared" si="5"/>
        <v>143</v>
      </c>
      <c r="I23" s="393">
        <f t="shared" si="5"/>
        <v>227</v>
      </c>
      <c r="J23" s="393">
        <f t="shared" si="5"/>
        <v>610</v>
      </c>
      <c r="K23" s="393">
        <f t="shared" si="5"/>
        <v>2280</v>
      </c>
      <c r="L23" s="393">
        <f t="shared" si="5"/>
        <v>1562</v>
      </c>
      <c r="M23" s="393">
        <f t="shared" si="5"/>
        <v>859</v>
      </c>
      <c r="N23" s="393">
        <f t="shared" si="5"/>
        <v>311</v>
      </c>
      <c r="O23" s="89">
        <f>SUM(O24:O27)</f>
        <v>571</v>
      </c>
      <c r="P23" s="393">
        <f aca="true" t="shared" si="6" ref="P23:AD23">SUM(P24:P27)</f>
        <v>5</v>
      </c>
      <c r="Q23" s="393">
        <f t="shared" si="6"/>
        <v>11</v>
      </c>
      <c r="R23" s="393">
        <f t="shared" si="6"/>
        <v>9</v>
      </c>
      <c r="S23" s="393">
        <f t="shared" si="6"/>
        <v>15</v>
      </c>
      <c r="T23" s="393">
        <f t="shared" si="6"/>
        <v>51</v>
      </c>
      <c r="U23" s="393">
        <f t="shared" si="6"/>
        <v>191</v>
      </c>
      <c r="V23" s="393">
        <f t="shared" si="6"/>
        <v>160</v>
      </c>
      <c r="W23" s="393">
        <f t="shared" si="6"/>
        <v>91</v>
      </c>
      <c r="X23" s="393">
        <f t="shared" si="6"/>
        <v>38</v>
      </c>
      <c r="Y23" s="393">
        <f t="shared" si="6"/>
        <v>159</v>
      </c>
      <c r="Z23" s="393">
        <f t="shared" si="6"/>
        <v>14</v>
      </c>
      <c r="AA23" s="393">
        <f t="shared" si="6"/>
        <v>0</v>
      </c>
      <c r="AB23" s="394">
        <f t="shared" si="6"/>
        <v>263</v>
      </c>
      <c r="AC23" s="394">
        <f t="shared" si="6"/>
        <v>0</v>
      </c>
      <c r="AD23" s="395">
        <f t="shared" si="6"/>
        <v>135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4620</v>
      </c>
      <c r="F24" s="90">
        <v>101</v>
      </c>
      <c r="G24" s="90">
        <v>84</v>
      </c>
      <c r="H24" s="90">
        <v>90</v>
      </c>
      <c r="I24" s="90">
        <v>132</v>
      </c>
      <c r="J24" s="90">
        <v>355</v>
      </c>
      <c r="K24" s="90">
        <v>1783</v>
      </c>
      <c r="L24" s="90">
        <v>1184</v>
      </c>
      <c r="M24" s="90">
        <v>649</v>
      </c>
      <c r="N24" s="90">
        <v>242</v>
      </c>
      <c r="O24" s="90">
        <f>SUM(P24:X24)</f>
        <v>422</v>
      </c>
      <c r="P24" s="90">
        <v>4</v>
      </c>
      <c r="Q24" s="90">
        <v>7</v>
      </c>
      <c r="R24" s="90">
        <v>6</v>
      </c>
      <c r="S24" s="90">
        <v>6</v>
      </c>
      <c r="T24" s="90">
        <v>33</v>
      </c>
      <c r="U24" s="90">
        <v>143</v>
      </c>
      <c r="V24" s="90">
        <v>123</v>
      </c>
      <c r="W24" s="90">
        <v>70</v>
      </c>
      <c r="X24" s="90">
        <v>30</v>
      </c>
      <c r="Y24" s="90">
        <v>123</v>
      </c>
      <c r="Z24" s="90">
        <v>8</v>
      </c>
      <c r="AA24" s="90">
        <v>0</v>
      </c>
      <c r="AB24" s="396">
        <v>198</v>
      </c>
      <c r="AC24" s="396">
        <v>0</v>
      </c>
      <c r="AD24" s="397">
        <v>93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301</v>
      </c>
      <c r="F25" s="90">
        <v>17</v>
      </c>
      <c r="G25" s="90">
        <v>17</v>
      </c>
      <c r="H25" s="90">
        <v>22</v>
      </c>
      <c r="I25" s="90">
        <v>33</v>
      </c>
      <c r="J25" s="90">
        <v>97</v>
      </c>
      <c r="K25" s="90">
        <v>42</v>
      </c>
      <c r="L25" s="90">
        <v>37</v>
      </c>
      <c r="M25" s="90">
        <v>30</v>
      </c>
      <c r="N25" s="90">
        <v>6</v>
      </c>
      <c r="O25" s="90">
        <f>SUM(P25:X25)</f>
        <v>24</v>
      </c>
      <c r="P25" s="90">
        <v>0</v>
      </c>
      <c r="Q25" s="90">
        <v>2</v>
      </c>
      <c r="R25" s="90">
        <v>1</v>
      </c>
      <c r="S25" s="90">
        <v>1</v>
      </c>
      <c r="T25" s="90">
        <v>6</v>
      </c>
      <c r="U25" s="90">
        <v>3</v>
      </c>
      <c r="V25" s="90">
        <v>5</v>
      </c>
      <c r="W25" s="90">
        <v>6</v>
      </c>
      <c r="X25" s="90">
        <v>0</v>
      </c>
      <c r="Y25" s="90">
        <v>3</v>
      </c>
      <c r="Z25" s="90">
        <v>1</v>
      </c>
      <c r="AA25" s="90">
        <v>0</v>
      </c>
      <c r="AB25" s="396">
        <v>15</v>
      </c>
      <c r="AC25" s="396">
        <v>0</v>
      </c>
      <c r="AD25" s="397">
        <v>5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691</v>
      </c>
      <c r="F26" s="90">
        <v>14</v>
      </c>
      <c r="G26" s="90">
        <v>23</v>
      </c>
      <c r="H26" s="90">
        <v>21</v>
      </c>
      <c r="I26" s="90">
        <v>39</v>
      </c>
      <c r="J26" s="90">
        <v>93</v>
      </c>
      <c r="K26" s="90">
        <v>211</v>
      </c>
      <c r="L26" s="90">
        <v>166</v>
      </c>
      <c r="M26" s="90">
        <v>88</v>
      </c>
      <c r="N26" s="90">
        <v>36</v>
      </c>
      <c r="O26" s="90">
        <f>SUM(P26:X26)</f>
        <v>61</v>
      </c>
      <c r="P26" s="90">
        <v>0</v>
      </c>
      <c r="Q26" s="90">
        <v>1</v>
      </c>
      <c r="R26" s="90">
        <v>2</v>
      </c>
      <c r="S26" s="90">
        <v>6</v>
      </c>
      <c r="T26" s="90">
        <v>7</v>
      </c>
      <c r="U26" s="90">
        <v>20</v>
      </c>
      <c r="V26" s="90">
        <v>14</v>
      </c>
      <c r="W26" s="90">
        <v>8</v>
      </c>
      <c r="X26" s="90">
        <v>3</v>
      </c>
      <c r="Y26" s="90">
        <v>9</v>
      </c>
      <c r="Z26" s="90">
        <v>3</v>
      </c>
      <c r="AA26" s="90">
        <v>0</v>
      </c>
      <c r="AB26" s="396">
        <v>28</v>
      </c>
      <c r="AC26" s="396">
        <v>0</v>
      </c>
      <c r="AD26" s="397">
        <v>21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656</v>
      </c>
      <c r="F27" s="398">
        <v>8</v>
      </c>
      <c r="G27" s="398">
        <v>12</v>
      </c>
      <c r="H27" s="398">
        <v>10</v>
      </c>
      <c r="I27" s="398">
        <v>23</v>
      </c>
      <c r="J27" s="398">
        <v>65</v>
      </c>
      <c r="K27" s="398">
        <v>244</v>
      </c>
      <c r="L27" s="398">
        <v>175</v>
      </c>
      <c r="M27" s="398">
        <v>92</v>
      </c>
      <c r="N27" s="398">
        <v>27</v>
      </c>
      <c r="O27" s="91">
        <f>SUM(P27:X27)</f>
        <v>64</v>
      </c>
      <c r="P27" s="398">
        <v>1</v>
      </c>
      <c r="Q27" s="398">
        <v>1</v>
      </c>
      <c r="R27" s="398">
        <v>0</v>
      </c>
      <c r="S27" s="398">
        <v>2</v>
      </c>
      <c r="T27" s="398">
        <v>5</v>
      </c>
      <c r="U27" s="398">
        <v>25</v>
      </c>
      <c r="V27" s="398">
        <v>18</v>
      </c>
      <c r="W27" s="398">
        <v>7</v>
      </c>
      <c r="X27" s="398">
        <v>5</v>
      </c>
      <c r="Y27" s="398">
        <v>24</v>
      </c>
      <c r="Z27" s="398">
        <v>2</v>
      </c>
      <c r="AA27" s="398">
        <v>0</v>
      </c>
      <c r="AB27" s="399">
        <v>22</v>
      </c>
      <c r="AC27" s="399">
        <v>0</v>
      </c>
      <c r="AD27" s="400">
        <v>16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7064</v>
      </c>
      <c r="F28" s="393">
        <f aca="true" t="shared" si="7" ref="F28:N28">SUM(F29:F34)</f>
        <v>316</v>
      </c>
      <c r="G28" s="393">
        <f t="shared" si="7"/>
        <v>319</v>
      </c>
      <c r="H28" s="393">
        <f t="shared" si="7"/>
        <v>473</v>
      </c>
      <c r="I28" s="393">
        <f t="shared" si="7"/>
        <v>764</v>
      </c>
      <c r="J28" s="393">
        <f t="shared" si="7"/>
        <v>1107</v>
      </c>
      <c r="K28" s="393">
        <f t="shared" si="7"/>
        <v>1329</v>
      </c>
      <c r="L28" s="393">
        <f t="shared" si="7"/>
        <v>1343</v>
      </c>
      <c r="M28" s="393">
        <f t="shared" si="7"/>
        <v>947</v>
      </c>
      <c r="N28" s="393">
        <f t="shared" si="7"/>
        <v>466</v>
      </c>
      <c r="O28" s="92">
        <f>SUM(O29:O34)</f>
        <v>495</v>
      </c>
      <c r="P28" s="393">
        <f aca="true" t="shared" si="8" ref="P28:AD28">SUM(P29:P34)</f>
        <v>17</v>
      </c>
      <c r="Q28" s="393">
        <f t="shared" si="8"/>
        <v>12</v>
      </c>
      <c r="R28" s="393">
        <f t="shared" si="8"/>
        <v>21</v>
      </c>
      <c r="S28" s="393">
        <f t="shared" si="8"/>
        <v>37</v>
      </c>
      <c r="T28" s="393">
        <f t="shared" si="8"/>
        <v>64</v>
      </c>
      <c r="U28" s="393">
        <f t="shared" si="8"/>
        <v>79</v>
      </c>
      <c r="V28" s="393">
        <f t="shared" si="8"/>
        <v>116</v>
      </c>
      <c r="W28" s="393">
        <f t="shared" si="8"/>
        <v>91</v>
      </c>
      <c r="X28" s="393">
        <f t="shared" si="8"/>
        <v>58</v>
      </c>
      <c r="Y28" s="393">
        <f t="shared" si="8"/>
        <v>71</v>
      </c>
      <c r="Z28" s="393">
        <f t="shared" si="8"/>
        <v>22</v>
      </c>
      <c r="AA28" s="393">
        <f t="shared" si="8"/>
        <v>0</v>
      </c>
      <c r="AB28" s="394">
        <f t="shared" si="8"/>
        <v>213</v>
      </c>
      <c r="AC28" s="394">
        <f t="shared" si="8"/>
        <v>10</v>
      </c>
      <c r="AD28" s="395">
        <f t="shared" si="8"/>
        <v>179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1031</v>
      </c>
      <c r="F29" s="90">
        <v>47</v>
      </c>
      <c r="G29" s="90">
        <v>46</v>
      </c>
      <c r="H29" s="90">
        <v>63</v>
      </c>
      <c r="I29" s="90">
        <v>115</v>
      </c>
      <c r="J29" s="90">
        <v>167</v>
      </c>
      <c r="K29" s="90">
        <v>197</v>
      </c>
      <c r="L29" s="90">
        <v>207</v>
      </c>
      <c r="M29" s="90">
        <v>131</v>
      </c>
      <c r="N29" s="90">
        <v>58</v>
      </c>
      <c r="O29" s="90">
        <f aca="true" t="shared" si="10" ref="O29:O34">SUM(P29:X29)</f>
        <v>54</v>
      </c>
      <c r="P29" s="90">
        <v>0</v>
      </c>
      <c r="Q29" s="90">
        <v>1</v>
      </c>
      <c r="R29" s="90">
        <v>1</v>
      </c>
      <c r="S29" s="90">
        <v>5</v>
      </c>
      <c r="T29" s="90">
        <v>7</v>
      </c>
      <c r="U29" s="90">
        <v>9</v>
      </c>
      <c r="V29" s="90">
        <v>13</v>
      </c>
      <c r="W29" s="90">
        <v>10</v>
      </c>
      <c r="X29" s="90">
        <v>8</v>
      </c>
      <c r="Y29" s="90">
        <v>6</v>
      </c>
      <c r="Z29" s="90">
        <v>1</v>
      </c>
      <c r="AA29" s="90">
        <v>0</v>
      </c>
      <c r="AB29" s="396">
        <v>20</v>
      </c>
      <c r="AC29" s="396">
        <v>1</v>
      </c>
      <c r="AD29" s="397">
        <v>26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1898</v>
      </c>
      <c r="F30" s="90">
        <v>92</v>
      </c>
      <c r="G30" s="90">
        <v>63</v>
      </c>
      <c r="H30" s="90">
        <v>122</v>
      </c>
      <c r="I30" s="90">
        <v>183</v>
      </c>
      <c r="J30" s="90">
        <v>308</v>
      </c>
      <c r="K30" s="90">
        <v>416</v>
      </c>
      <c r="L30" s="90">
        <v>377</v>
      </c>
      <c r="M30" s="90">
        <v>236</v>
      </c>
      <c r="N30" s="90">
        <v>101</v>
      </c>
      <c r="O30" s="90">
        <f t="shared" si="10"/>
        <v>125</v>
      </c>
      <c r="P30" s="90">
        <v>7</v>
      </c>
      <c r="Q30" s="90">
        <v>3</v>
      </c>
      <c r="R30" s="90">
        <v>7</v>
      </c>
      <c r="S30" s="90">
        <v>8</v>
      </c>
      <c r="T30" s="90">
        <v>12</v>
      </c>
      <c r="U30" s="90">
        <v>22</v>
      </c>
      <c r="V30" s="90">
        <v>33</v>
      </c>
      <c r="W30" s="90">
        <v>19</v>
      </c>
      <c r="X30" s="90">
        <v>14</v>
      </c>
      <c r="Y30" s="90">
        <v>10</v>
      </c>
      <c r="Z30" s="90">
        <v>4</v>
      </c>
      <c r="AA30" s="90">
        <v>0</v>
      </c>
      <c r="AB30" s="396">
        <v>59</v>
      </c>
      <c r="AC30" s="396">
        <v>0</v>
      </c>
      <c r="AD30" s="397">
        <v>52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633</v>
      </c>
      <c r="F31" s="90">
        <v>28</v>
      </c>
      <c r="G31" s="90">
        <v>33</v>
      </c>
      <c r="H31" s="90">
        <v>43</v>
      </c>
      <c r="I31" s="90">
        <v>61</v>
      </c>
      <c r="J31" s="90">
        <v>104</v>
      </c>
      <c r="K31" s="90">
        <v>129</v>
      </c>
      <c r="L31" s="90">
        <v>124</v>
      </c>
      <c r="M31" s="90">
        <v>77</v>
      </c>
      <c r="N31" s="90">
        <v>34</v>
      </c>
      <c r="O31" s="90">
        <f t="shared" si="10"/>
        <v>49</v>
      </c>
      <c r="P31" s="90">
        <v>3</v>
      </c>
      <c r="Q31" s="90">
        <v>1</v>
      </c>
      <c r="R31" s="90">
        <v>0</v>
      </c>
      <c r="S31" s="90">
        <v>3</v>
      </c>
      <c r="T31" s="90">
        <v>11</v>
      </c>
      <c r="U31" s="90">
        <v>10</v>
      </c>
      <c r="V31" s="90">
        <v>10</v>
      </c>
      <c r="W31" s="90">
        <v>7</v>
      </c>
      <c r="X31" s="90">
        <v>4</v>
      </c>
      <c r="Y31" s="90">
        <v>2</v>
      </c>
      <c r="Z31" s="90">
        <v>2</v>
      </c>
      <c r="AA31" s="90">
        <v>0</v>
      </c>
      <c r="AB31" s="396">
        <v>23</v>
      </c>
      <c r="AC31" s="396">
        <v>0</v>
      </c>
      <c r="AD31" s="397">
        <v>22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1525</v>
      </c>
      <c r="F32" s="90">
        <v>47</v>
      </c>
      <c r="G32" s="90">
        <v>70</v>
      </c>
      <c r="H32" s="90">
        <v>92</v>
      </c>
      <c r="I32" s="90">
        <v>175</v>
      </c>
      <c r="J32" s="90">
        <v>234</v>
      </c>
      <c r="K32" s="90">
        <v>236</v>
      </c>
      <c r="L32" s="90">
        <v>275</v>
      </c>
      <c r="M32" s="90">
        <v>248</v>
      </c>
      <c r="N32" s="90">
        <v>148</v>
      </c>
      <c r="O32" s="90">
        <f t="shared" si="10"/>
        <v>132</v>
      </c>
      <c r="P32" s="90">
        <v>0</v>
      </c>
      <c r="Q32" s="90">
        <v>4</v>
      </c>
      <c r="R32" s="90">
        <v>5</v>
      </c>
      <c r="S32" s="90">
        <v>8</v>
      </c>
      <c r="T32" s="90">
        <v>10</v>
      </c>
      <c r="U32" s="90">
        <v>17</v>
      </c>
      <c r="V32" s="90">
        <v>31</v>
      </c>
      <c r="W32" s="90">
        <v>37</v>
      </c>
      <c r="X32" s="90">
        <v>20</v>
      </c>
      <c r="Y32" s="90">
        <v>25</v>
      </c>
      <c r="Z32" s="90">
        <v>8</v>
      </c>
      <c r="AA32" s="90">
        <v>0</v>
      </c>
      <c r="AB32" s="396">
        <v>59</v>
      </c>
      <c r="AC32" s="396">
        <v>2</v>
      </c>
      <c r="AD32" s="397">
        <v>38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1158</v>
      </c>
      <c r="F33" s="90">
        <v>63</v>
      </c>
      <c r="G33" s="90">
        <v>55</v>
      </c>
      <c r="H33" s="90">
        <v>76</v>
      </c>
      <c r="I33" s="90">
        <v>117</v>
      </c>
      <c r="J33" s="90">
        <v>173</v>
      </c>
      <c r="K33" s="90">
        <v>192</v>
      </c>
      <c r="L33" s="90">
        <v>246</v>
      </c>
      <c r="M33" s="90">
        <v>154</v>
      </c>
      <c r="N33" s="90">
        <v>82</v>
      </c>
      <c r="O33" s="90">
        <f t="shared" si="10"/>
        <v>87</v>
      </c>
      <c r="P33" s="90">
        <v>5</v>
      </c>
      <c r="Q33" s="90">
        <v>1</v>
      </c>
      <c r="R33" s="90">
        <v>4</v>
      </c>
      <c r="S33" s="90">
        <v>8</v>
      </c>
      <c r="T33" s="90">
        <v>14</v>
      </c>
      <c r="U33" s="90">
        <v>12</v>
      </c>
      <c r="V33" s="90">
        <v>22</v>
      </c>
      <c r="W33" s="90">
        <v>14</v>
      </c>
      <c r="X33" s="90">
        <v>7</v>
      </c>
      <c r="Y33" s="90">
        <v>20</v>
      </c>
      <c r="Z33" s="90">
        <v>4</v>
      </c>
      <c r="AA33" s="90">
        <v>0</v>
      </c>
      <c r="AB33" s="396">
        <v>32</v>
      </c>
      <c r="AC33" s="396">
        <v>1</v>
      </c>
      <c r="AD33" s="397">
        <v>30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819</v>
      </c>
      <c r="F34" s="398">
        <v>39</v>
      </c>
      <c r="G34" s="398">
        <v>52</v>
      </c>
      <c r="H34" s="398">
        <v>77</v>
      </c>
      <c r="I34" s="398">
        <v>113</v>
      </c>
      <c r="J34" s="398">
        <v>121</v>
      </c>
      <c r="K34" s="398">
        <v>159</v>
      </c>
      <c r="L34" s="398">
        <v>114</v>
      </c>
      <c r="M34" s="398">
        <v>101</v>
      </c>
      <c r="N34" s="398">
        <v>43</v>
      </c>
      <c r="O34" s="91">
        <f t="shared" si="10"/>
        <v>48</v>
      </c>
      <c r="P34" s="398">
        <v>2</v>
      </c>
      <c r="Q34" s="398">
        <v>2</v>
      </c>
      <c r="R34" s="398">
        <v>4</v>
      </c>
      <c r="S34" s="398">
        <v>5</v>
      </c>
      <c r="T34" s="398">
        <v>10</v>
      </c>
      <c r="U34" s="398">
        <v>9</v>
      </c>
      <c r="V34" s="398">
        <v>7</v>
      </c>
      <c r="W34" s="398">
        <v>4</v>
      </c>
      <c r="X34" s="398">
        <v>5</v>
      </c>
      <c r="Y34" s="398">
        <v>8</v>
      </c>
      <c r="Z34" s="398">
        <v>3</v>
      </c>
      <c r="AA34" s="398">
        <v>0</v>
      </c>
      <c r="AB34" s="399">
        <v>20</v>
      </c>
      <c r="AC34" s="399">
        <v>6</v>
      </c>
      <c r="AD34" s="400">
        <v>11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4973</v>
      </c>
      <c r="F35" s="393">
        <f aca="true" t="shared" si="11" ref="F35:N35">SUM(F36:F39)</f>
        <v>176</v>
      </c>
      <c r="G35" s="393">
        <f t="shared" si="11"/>
        <v>254</v>
      </c>
      <c r="H35" s="393">
        <f t="shared" si="11"/>
        <v>408</v>
      </c>
      <c r="I35" s="393">
        <f t="shared" si="11"/>
        <v>504</v>
      </c>
      <c r="J35" s="393">
        <f t="shared" si="11"/>
        <v>747</v>
      </c>
      <c r="K35" s="393">
        <f t="shared" si="11"/>
        <v>887</v>
      </c>
      <c r="L35" s="393">
        <f t="shared" si="11"/>
        <v>930</v>
      </c>
      <c r="M35" s="393">
        <f t="shared" si="11"/>
        <v>694</v>
      </c>
      <c r="N35" s="393">
        <f t="shared" si="11"/>
        <v>373</v>
      </c>
      <c r="O35" s="89">
        <f>SUM(O36:O39)</f>
        <v>366</v>
      </c>
      <c r="P35" s="393">
        <f aca="true" t="shared" si="12" ref="P35:AD35">SUM(P36:P39)</f>
        <v>10</v>
      </c>
      <c r="Q35" s="393">
        <f t="shared" si="12"/>
        <v>10</v>
      </c>
      <c r="R35" s="393">
        <f t="shared" si="12"/>
        <v>27</v>
      </c>
      <c r="S35" s="393">
        <f t="shared" si="12"/>
        <v>34</v>
      </c>
      <c r="T35" s="393">
        <f t="shared" si="12"/>
        <v>62</v>
      </c>
      <c r="U35" s="393">
        <f t="shared" si="12"/>
        <v>48</v>
      </c>
      <c r="V35" s="393">
        <f t="shared" si="12"/>
        <v>73</v>
      </c>
      <c r="W35" s="393">
        <f t="shared" si="12"/>
        <v>72</v>
      </c>
      <c r="X35" s="393">
        <f t="shared" si="12"/>
        <v>30</v>
      </c>
      <c r="Y35" s="393">
        <f t="shared" si="12"/>
        <v>75</v>
      </c>
      <c r="Z35" s="393">
        <f t="shared" si="12"/>
        <v>7</v>
      </c>
      <c r="AA35" s="393">
        <f t="shared" si="12"/>
        <v>0</v>
      </c>
      <c r="AB35" s="394">
        <f t="shared" si="12"/>
        <v>173</v>
      </c>
      <c r="AC35" s="394">
        <f t="shared" si="12"/>
        <v>18</v>
      </c>
      <c r="AD35" s="395">
        <f t="shared" si="12"/>
        <v>93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1752</v>
      </c>
      <c r="F36" s="90">
        <v>74</v>
      </c>
      <c r="G36" s="90">
        <v>105</v>
      </c>
      <c r="H36" s="90">
        <v>156</v>
      </c>
      <c r="I36" s="90">
        <v>221</v>
      </c>
      <c r="J36" s="90">
        <v>252</v>
      </c>
      <c r="K36" s="90">
        <v>251</v>
      </c>
      <c r="L36" s="90">
        <v>313</v>
      </c>
      <c r="M36" s="90">
        <v>255</v>
      </c>
      <c r="N36" s="90">
        <v>125</v>
      </c>
      <c r="O36" s="90">
        <f>SUM(P36:X36)</f>
        <v>138</v>
      </c>
      <c r="P36" s="90">
        <v>6</v>
      </c>
      <c r="Q36" s="90">
        <v>5</v>
      </c>
      <c r="R36" s="90">
        <v>12</v>
      </c>
      <c r="S36" s="90">
        <v>17</v>
      </c>
      <c r="T36" s="90">
        <v>24</v>
      </c>
      <c r="U36" s="90">
        <v>11</v>
      </c>
      <c r="V36" s="90">
        <v>22</v>
      </c>
      <c r="W36" s="90">
        <v>28</v>
      </c>
      <c r="X36" s="90">
        <v>13</v>
      </c>
      <c r="Y36" s="90">
        <v>26</v>
      </c>
      <c r="Z36" s="90">
        <v>4</v>
      </c>
      <c r="AA36" s="90">
        <v>0</v>
      </c>
      <c r="AB36" s="396">
        <v>76</v>
      </c>
      <c r="AC36" s="396">
        <v>6</v>
      </c>
      <c r="AD36" s="397">
        <v>26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1853</v>
      </c>
      <c r="F37" s="90">
        <v>63</v>
      </c>
      <c r="G37" s="90">
        <v>103</v>
      </c>
      <c r="H37" s="90">
        <v>149</v>
      </c>
      <c r="I37" s="90">
        <v>155</v>
      </c>
      <c r="J37" s="90">
        <v>281</v>
      </c>
      <c r="K37" s="90">
        <v>368</v>
      </c>
      <c r="L37" s="90">
        <v>333</v>
      </c>
      <c r="M37" s="90">
        <v>266</v>
      </c>
      <c r="N37" s="90">
        <v>135</v>
      </c>
      <c r="O37" s="90">
        <f>SUM(P37:X37)</f>
        <v>145</v>
      </c>
      <c r="P37" s="90">
        <v>2</v>
      </c>
      <c r="Q37" s="90">
        <v>4</v>
      </c>
      <c r="R37" s="90">
        <v>6</v>
      </c>
      <c r="S37" s="90">
        <v>9</v>
      </c>
      <c r="T37" s="90">
        <v>24</v>
      </c>
      <c r="U37" s="90">
        <v>27</v>
      </c>
      <c r="V37" s="90">
        <v>33</v>
      </c>
      <c r="W37" s="90">
        <v>31</v>
      </c>
      <c r="X37" s="90">
        <v>9</v>
      </c>
      <c r="Y37" s="90">
        <v>37</v>
      </c>
      <c r="Z37" s="90">
        <v>2</v>
      </c>
      <c r="AA37" s="90">
        <v>0</v>
      </c>
      <c r="AB37" s="396">
        <v>57</v>
      </c>
      <c r="AC37" s="396">
        <v>0</v>
      </c>
      <c r="AD37" s="397">
        <v>49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546</v>
      </c>
      <c r="F38" s="90">
        <v>13</v>
      </c>
      <c r="G38" s="90">
        <v>21</v>
      </c>
      <c r="H38" s="90">
        <v>26</v>
      </c>
      <c r="I38" s="90">
        <v>47</v>
      </c>
      <c r="J38" s="90">
        <v>109</v>
      </c>
      <c r="K38" s="90">
        <v>145</v>
      </c>
      <c r="L38" s="90">
        <v>103</v>
      </c>
      <c r="M38" s="90">
        <v>50</v>
      </c>
      <c r="N38" s="90">
        <v>32</v>
      </c>
      <c r="O38" s="90">
        <f>SUM(P38:X38)</f>
        <v>31</v>
      </c>
      <c r="P38" s="90">
        <v>1</v>
      </c>
      <c r="Q38" s="90">
        <v>0</v>
      </c>
      <c r="R38" s="90">
        <v>3</v>
      </c>
      <c r="S38" s="90">
        <v>4</v>
      </c>
      <c r="T38" s="90">
        <v>5</v>
      </c>
      <c r="U38" s="90">
        <v>5</v>
      </c>
      <c r="V38" s="90">
        <v>6</v>
      </c>
      <c r="W38" s="90">
        <v>5</v>
      </c>
      <c r="X38" s="90">
        <v>2</v>
      </c>
      <c r="Y38" s="90">
        <v>3</v>
      </c>
      <c r="Z38" s="90">
        <v>1</v>
      </c>
      <c r="AA38" s="90">
        <v>0</v>
      </c>
      <c r="AB38" s="396">
        <v>9</v>
      </c>
      <c r="AC38" s="396">
        <v>2</v>
      </c>
      <c r="AD38" s="397">
        <v>16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822</v>
      </c>
      <c r="F39" s="398">
        <v>26</v>
      </c>
      <c r="G39" s="398">
        <v>25</v>
      </c>
      <c r="H39" s="398">
        <v>77</v>
      </c>
      <c r="I39" s="398">
        <v>81</v>
      </c>
      <c r="J39" s="398">
        <v>105</v>
      </c>
      <c r="K39" s="398">
        <v>123</v>
      </c>
      <c r="L39" s="398">
        <v>181</v>
      </c>
      <c r="M39" s="398">
        <v>123</v>
      </c>
      <c r="N39" s="398">
        <v>81</v>
      </c>
      <c r="O39" s="91">
        <f>SUM(P39:X39)</f>
        <v>52</v>
      </c>
      <c r="P39" s="398">
        <v>1</v>
      </c>
      <c r="Q39" s="398">
        <v>1</v>
      </c>
      <c r="R39" s="398">
        <v>6</v>
      </c>
      <c r="S39" s="398">
        <v>4</v>
      </c>
      <c r="T39" s="398">
        <v>9</v>
      </c>
      <c r="U39" s="398">
        <v>5</v>
      </c>
      <c r="V39" s="398">
        <v>12</v>
      </c>
      <c r="W39" s="398">
        <v>8</v>
      </c>
      <c r="X39" s="398">
        <v>6</v>
      </c>
      <c r="Y39" s="398">
        <v>9</v>
      </c>
      <c r="Z39" s="398">
        <v>0</v>
      </c>
      <c r="AA39" s="398">
        <v>0</v>
      </c>
      <c r="AB39" s="399">
        <v>31</v>
      </c>
      <c r="AC39" s="399">
        <v>10</v>
      </c>
      <c r="AD39" s="400">
        <v>2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3381</v>
      </c>
      <c r="F40" s="393">
        <f aca="true" t="shared" si="13" ref="F40:N40">SUM(F41:F43)</f>
        <v>126</v>
      </c>
      <c r="G40" s="393">
        <f t="shared" si="13"/>
        <v>139</v>
      </c>
      <c r="H40" s="393">
        <f t="shared" si="13"/>
        <v>150</v>
      </c>
      <c r="I40" s="393">
        <f t="shared" si="13"/>
        <v>237</v>
      </c>
      <c r="J40" s="393">
        <f t="shared" si="13"/>
        <v>535</v>
      </c>
      <c r="K40" s="393">
        <f t="shared" si="13"/>
        <v>774</v>
      </c>
      <c r="L40" s="393">
        <f t="shared" si="13"/>
        <v>704</v>
      </c>
      <c r="M40" s="393">
        <f t="shared" si="13"/>
        <v>464</v>
      </c>
      <c r="N40" s="393">
        <f t="shared" si="13"/>
        <v>252</v>
      </c>
      <c r="O40" s="89">
        <f>SUM(O41:O43)</f>
        <v>377</v>
      </c>
      <c r="P40" s="393">
        <f aca="true" t="shared" si="14" ref="P40:AD40">SUM(P41:P43)</f>
        <v>8</v>
      </c>
      <c r="Q40" s="393">
        <f t="shared" si="14"/>
        <v>18</v>
      </c>
      <c r="R40" s="393">
        <f t="shared" si="14"/>
        <v>19</v>
      </c>
      <c r="S40" s="393">
        <f t="shared" si="14"/>
        <v>21</v>
      </c>
      <c r="T40" s="393">
        <f t="shared" si="14"/>
        <v>57</v>
      </c>
      <c r="U40" s="393">
        <f t="shared" si="14"/>
        <v>77</v>
      </c>
      <c r="V40" s="393">
        <f t="shared" si="14"/>
        <v>86</v>
      </c>
      <c r="W40" s="393">
        <f t="shared" si="14"/>
        <v>61</v>
      </c>
      <c r="X40" s="393">
        <f t="shared" si="14"/>
        <v>30</v>
      </c>
      <c r="Y40" s="393">
        <f t="shared" si="14"/>
        <v>112</v>
      </c>
      <c r="Z40" s="393">
        <f t="shared" si="14"/>
        <v>5</v>
      </c>
      <c r="AA40" s="393">
        <f t="shared" si="14"/>
        <v>0</v>
      </c>
      <c r="AB40" s="394">
        <f t="shared" si="14"/>
        <v>140</v>
      </c>
      <c r="AC40" s="394">
        <f t="shared" si="14"/>
        <v>60</v>
      </c>
      <c r="AD40" s="395">
        <f t="shared" si="14"/>
        <v>60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868</v>
      </c>
      <c r="F41" s="90">
        <v>44</v>
      </c>
      <c r="G41" s="90">
        <v>25</v>
      </c>
      <c r="H41" s="90">
        <v>38</v>
      </c>
      <c r="I41" s="90">
        <v>40</v>
      </c>
      <c r="J41" s="90">
        <v>155</v>
      </c>
      <c r="K41" s="90">
        <v>206</v>
      </c>
      <c r="L41" s="90">
        <v>199</v>
      </c>
      <c r="M41" s="90">
        <v>105</v>
      </c>
      <c r="N41" s="90">
        <v>56</v>
      </c>
      <c r="O41" s="90">
        <f>SUM(P41:X41)</f>
        <v>61</v>
      </c>
      <c r="P41" s="90">
        <v>2</v>
      </c>
      <c r="Q41" s="90">
        <v>1</v>
      </c>
      <c r="R41" s="90">
        <v>6</v>
      </c>
      <c r="S41" s="90">
        <v>4</v>
      </c>
      <c r="T41" s="90">
        <v>11</v>
      </c>
      <c r="U41" s="90">
        <v>12</v>
      </c>
      <c r="V41" s="90">
        <v>19</v>
      </c>
      <c r="W41" s="90">
        <v>5</v>
      </c>
      <c r="X41" s="90">
        <v>1</v>
      </c>
      <c r="Y41" s="90">
        <v>6</v>
      </c>
      <c r="Z41" s="90">
        <v>1</v>
      </c>
      <c r="AA41" s="90">
        <v>0</v>
      </c>
      <c r="AB41" s="396">
        <v>27</v>
      </c>
      <c r="AC41" s="396">
        <v>1</v>
      </c>
      <c r="AD41" s="397">
        <v>26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1666</v>
      </c>
      <c r="F42" s="90">
        <v>56</v>
      </c>
      <c r="G42" s="90">
        <v>64</v>
      </c>
      <c r="H42" s="90">
        <v>63</v>
      </c>
      <c r="I42" s="90">
        <v>106</v>
      </c>
      <c r="J42" s="90">
        <v>224</v>
      </c>
      <c r="K42" s="90">
        <v>419</v>
      </c>
      <c r="L42" s="90">
        <v>373</v>
      </c>
      <c r="M42" s="90">
        <v>230</v>
      </c>
      <c r="N42" s="90">
        <v>131</v>
      </c>
      <c r="O42" s="90">
        <f>SUM(P42:X42)</f>
        <v>248</v>
      </c>
      <c r="P42" s="90">
        <v>6</v>
      </c>
      <c r="Q42" s="90">
        <v>10</v>
      </c>
      <c r="R42" s="90">
        <v>8</v>
      </c>
      <c r="S42" s="90">
        <v>11</v>
      </c>
      <c r="T42" s="90">
        <v>34</v>
      </c>
      <c r="U42" s="90">
        <v>58</v>
      </c>
      <c r="V42" s="90">
        <v>53</v>
      </c>
      <c r="W42" s="90">
        <v>43</v>
      </c>
      <c r="X42" s="90">
        <v>25</v>
      </c>
      <c r="Y42" s="90">
        <v>89</v>
      </c>
      <c r="Z42" s="90">
        <v>3</v>
      </c>
      <c r="AA42" s="90">
        <v>0</v>
      </c>
      <c r="AB42" s="396">
        <v>81</v>
      </c>
      <c r="AC42" s="396">
        <v>47</v>
      </c>
      <c r="AD42" s="397">
        <v>28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847</v>
      </c>
      <c r="F43" s="398">
        <v>26</v>
      </c>
      <c r="G43" s="398">
        <v>50</v>
      </c>
      <c r="H43" s="398">
        <v>49</v>
      </c>
      <c r="I43" s="398">
        <v>91</v>
      </c>
      <c r="J43" s="398">
        <v>156</v>
      </c>
      <c r="K43" s="398">
        <v>149</v>
      </c>
      <c r="L43" s="398">
        <v>132</v>
      </c>
      <c r="M43" s="398">
        <v>129</v>
      </c>
      <c r="N43" s="398">
        <v>65</v>
      </c>
      <c r="O43" s="91">
        <f>SUM(P43:X43)</f>
        <v>68</v>
      </c>
      <c r="P43" s="398">
        <v>0</v>
      </c>
      <c r="Q43" s="398">
        <v>7</v>
      </c>
      <c r="R43" s="398">
        <v>5</v>
      </c>
      <c r="S43" s="398">
        <v>6</v>
      </c>
      <c r="T43" s="398">
        <v>12</v>
      </c>
      <c r="U43" s="398">
        <v>7</v>
      </c>
      <c r="V43" s="398">
        <v>14</v>
      </c>
      <c r="W43" s="398">
        <v>13</v>
      </c>
      <c r="X43" s="398">
        <v>4</v>
      </c>
      <c r="Y43" s="398">
        <v>17</v>
      </c>
      <c r="Z43" s="398">
        <v>1</v>
      </c>
      <c r="AA43" s="398">
        <v>0</v>
      </c>
      <c r="AB43" s="399">
        <v>32</v>
      </c>
      <c r="AC43" s="399">
        <v>12</v>
      </c>
      <c r="AD43" s="400">
        <v>6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1533</v>
      </c>
      <c r="F44" s="393">
        <f aca="true" t="shared" si="15" ref="F44:N44">SUM(F45:F47)</f>
        <v>78</v>
      </c>
      <c r="G44" s="393">
        <f t="shared" si="15"/>
        <v>77</v>
      </c>
      <c r="H44" s="393">
        <f t="shared" si="15"/>
        <v>95</v>
      </c>
      <c r="I44" s="393">
        <f t="shared" si="15"/>
        <v>147</v>
      </c>
      <c r="J44" s="393">
        <f t="shared" si="15"/>
        <v>239</v>
      </c>
      <c r="K44" s="393">
        <f t="shared" si="15"/>
        <v>296</v>
      </c>
      <c r="L44" s="393">
        <f t="shared" si="15"/>
        <v>274</v>
      </c>
      <c r="M44" s="393">
        <f t="shared" si="15"/>
        <v>196</v>
      </c>
      <c r="N44" s="393">
        <f t="shared" si="15"/>
        <v>131</v>
      </c>
      <c r="O44" s="89">
        <f>SUM(O45:O47)</f>
        <v>112</v>
      </c>
      <c r="P44" s="393">
        <f aca="true" t="shared" si="16" ref="P44:AD44">SUM(P45:P47)</f>
        <v>3</v>
      </c>
      <c r="Q44" s="393">
        <f t="shared" si="16"/>
        <v>5</v>
      </c>
      <c r="R44" s="393">
        <f t="shared" si="16"/>
        <v>2</v>
      </c>
      <c r="S44" s="393">
        <f t="shared" si="16"/>
        <v>11</v>
      </c>
      <c r="T44" s="393">
        <f t="shared" si="16"/>
        <v>16</v>
      </c>
      <c r="U44" s="393">
        <f t="shared" si="16"/>
        <v>20</v>
      </c>
      <c r="V44" s="393">
        <f t="shared" si="16"/>
        <v>27</v>
      </c>
      <c r="W44" s="393">
        <f t="shared" si="16"/>
        <v>18</v>
      </c>
      <c r="X44" s="393">
        <f t="shared" si="16"/>
        <v>10</v>
      </c>
      <c r="Y44" s="393">
        <f t="shared" si="16"/>
        <v>24</v>
      </c>
      <c r="Z44" s="393">
        <f t="shared" si="16"/>
        <v>2</v>
      </c>
      <c r="AA44" s="393">
        <f t="shared" si="16"/>
        <v>0</v>
      </c>
      <c r="AB44" s="394">
        <f t="shared" si="16"/>
        <v>44</v>
      </c>
      <c r="AC44" s="394">
        <f t="shared" si="16"/>
        <v>2</v>
      </c>
      <c r="AD44" s="395">
        <f t="shared" si="16"/>
        <v>40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472</v>
      </c>
      <c r="F45" s="90">
        <v>21</v>
      </c>
      <c r="G45" s="90">
        <v>35</v>
      </c>
      <c r="H45" s="90">
        <v>34</v>
      </c>
      <c r="I45" s="90">
        <v>51</v>
      </c>
      <c r="J45" s="90">
        <v>64</v>
      </c>
      <c r="K45" s="90">
        <v>92</v>
      </c>
      <c r="L45" s="90">
        <v>84</v>
      </c>
      <c r="M45" s="90">
        <v>62</v>
      </c>
      <c r="N45" s="90">
        <v>29</v>
      </c>
      <c r="O45" s="90">
        <f>SUM(P45:X45)</f>
        <v>26</v>
      </c>
      <c r="P45" s="90">
        <v>1</v>
      </c>
      <c r="Q45" s="90">
        <v>3</v>
      </c>
      <c r="R45" s="90">
        <v>0</v>
      </c>
      <c r="S45" s="90">
        <v>2</v>
      </c>
      <c r="T45" s="90">
        <v>4</v>
      </c>
      <c r="U45" s="90">
        <v>5</v>
      </c>
      <c r="V45" s="90">
        <v>5</v>
      </c>
      <c r="W45" s="90">
        <v>4</v>
      </c>
      <c r="X45" s="90">
        <v>2</v>
      </c>
      <c r="Y45" s="90">
        <v>4</v>
      </c>
      <c r="Z45" s="90">
        <v>2</v>
      </c>
      <c r="AA45" s="90">
        <v>0</v>
      </c>
      <c r="AB45" s="396">
        <v>14</v>
      </c>
      <c r="AC45" s="396">
        <v>2</v>
      </c>
      <c r="AD45" s="397">
        <v>4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544</v>
      </c>
      <c r="F46" s="90">
        <v>26</v>
      </c>
      <c r="G46" s="90">
        <v>12</v>
      </c>
      <c r="H46" s="90">
        <v>26</v>
      </c>
      <c r="I46" s="90">
        <v>48</v>
      </c>
      <c r="J46" s="90">
        <v>96</v>
      </c>
      <c r="K46" s="90">
        <v>117</v>
      </c>
      <c r="L46" s="90">
        <v>107</v>
      </c>
      <c r="M46" s="90">
        <v>68</v>
      </c>
      <c r="N46" s="90">
        <v>44</v>
      </c>
      <c r="O46" s="90">
        <f>SUM(P46:X46)</f>
        <v>53</v>
      </c>
      <c r="P46" s="90">
        <v>2</v>
      </c>
      <c r="Q46" s="90">
        <v>1</v>
      </c>
      <c r="R46" s="90">
        <v>1</v>
      </c>
      <c r="S46" s="90">
        <v>3</v>
      </c>
      <c r="T46" s="90">
        <v>8</v>
      </c>
      <c r="U46" s="90">
        <v>11</v>
      </c>
      <c r="V46" s="90">
        <v>17</v>
      </c>
      <c r="W46" s="90">
        <v>6</v>
      </c>
      <c r="X46" s="90">
        <v>4</v>
      </c>
      <c r="Y46" s="90">
        <v>12</v>
      </c>
      <c r="Z46" s="90">
        <v>0</v>
      </c>
      <c r="AA46" s="90">
        <v>0</v>
      </c>
      <c r="AB46" s="396">
        <v>19</v>
      </c>
      <c r="AC46" s="396">
        <v>0</v>
      </c>
      <c r="AD46" s="397">
        <v>22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517</v>
      </c>
      <c r="F47" s="398">
        <v>31</v>
      </c>
      <c r="G47" s="398">
        <v>30</v>
      </c>
      <c r="H47" s="398">
        <v>35</v>
      </c>
      <c r="I47" s="398">
        <v>48</v>
      </c>
      <c r="J47" s="398">
        <v>79</v>
      </c>
      <c r="K47" s="398">
        <v>87</v>
      </c>
      <c r="L47" s="398">
        <v>83</v>
      </c>
      <c r="M47" s="398">
        <v>66</v>
      </c>
      <c r="N47" s="398">
        <v>58</v>
      </c>
      <c r="O47" s="91">
        <f>SUM(P47:X47)</f>
        <v>33</v>
      </c>
      <c r="P47" s="398">
        <v>0</v>
      </c>
      <c r="Q47" s="398">
        <v>1</v>
      </c>
      <c r="R47" s="398">
        <v>1</v>
      </c>
      <c r="S47" s="398">
        <v>6</v>
      </c>
      <c r="T47" s="398">
        <v>4</v>
      </c>
      <c r="U47" s="398">
        <v>4</v>
      </c>
      <c r="V47" s="398">
        <v>5</v>
      </c>
      <c r="W47" s="398">
        <v>8</v>
      </c>
      <c r="X47" s="398">
        <v>4</v>
      </c>
      <c r="Y47" s="398">
        <v>8</v>
      </c>
      <c r="Z47" s="398">
        <v>0</v>
      </c>
      <c r="AA47" s="398">
        <v>0</v>
      </c>
      <c r="AB47" s="399">
        <v>11</v>
      </c>
      <c r="AC47" s="399">
        <v>0</v>
      </c>
      <c r="AD47" s="400">
        <v>14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4624</v>
      </c>
      <c r="F48" s="393">
        <f aca="true" t="shared" si="17" ref="F48:N48">SUM(F49:F51)</f>
        <v>165</v>
      </c>
      <c r="G48" s="393">
        <f t="shared" si="17"/>
        <v>266</v>
      </c>
      <c r="H48" s="393">
        <f t="shared" si="17"/>
        <v>318</v>
      </c>
      <c r="I48" s="393">
        <f t="shared" si="17"/>
        <v>539</v>
      </c>
      <c r="J48" s="393">
        <f t="shared" si="17"/>
        <v>625</v>
      </c>
      <c r="K48" s="393">
        <f t="shared" si="17"/>
        <v>756</v>
      </c>
      <c r="L48" s="393">
        <f t="shared" si="17"/>
        <v>874</v>
      </c>
      <c r="M48" s="393">
        <f t="shared" si="17"/>
        <v>701</v>
      </c>
      <c r="N48" s="393">
        <f t="shared" si="17"/>
        <v>380</v>
      </c>
      <c r="O48" s="89">
        <f>SUM(O49:O51)</f>
        <v>304</v>
      </c>
      <c r="P48" s="393">
        <f aca="true" t="shared" si="18" ref="P48:AD48">SUM(P49:P51)</f>
        <v>7</v>
      </c>
      <c r="Q48" s="393">
        <f t="shared" si="18"/>
        <v>6</v>
      </c>
      <c r="R48" s="393">
        <f t="shared" si="18"/>
        <v>13</v>
      </c>
      <c r="S48" s="393">
        <f t="shared" si="18"/>
        <v>29</v>
      </c>
      <c r="T48" s="393">
        <f t="shared" si="18"/>
        <v>52</v>
      </c>
      <c r="U48" s="393">
        <f t="shared" si="18"/>
        <v>49</v>
      </c>
      <c r="V48" s="393">
        <f t="shared" si="18"/>
        <v>56</v>
      </c>
      <c r="W48" s="393">
        <f t="shared" si="18"/>
        <v>59</v>
      </c>
      <c r="X48" s="393">
        <f t="shared" si="18"/>
        <v>33</v>
      </c>
      <c r="Y48" s="393">
        <f t="shared" si="18"/>
        <v>81</v>
      </c>
      <c r="Z48" s="393">
        <f t="shared" si="18"/>
        <v>9</v>
      </c>
      <c r="AA48" s="393">
        <f t="shared" si="18"/>
        <v>0</v>
      </c>
      <c r="AB48" s="394">
        <f t="shared" si="18"/>
        <v>112</v>
      </c>
      <c r="AC48" s="394">
        <f t="shared" si="18"/>
        <v>11</v>
      </c>
      <c r="AD48" s="395">
        <f t="shared" si="18"/>
        <v>91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2840</v>
      </c>
      <c r="F49" s="90">
        <v>100</v>
      </c>
      <c r="G49" s="90">
        <v>158</v>
      </c>
      <c r="H49" s="90">
        <v>178</v>
      </c>
      <c r="I49" s="90">
        <v>317</v>
      </c>
      <c r="J49" s="90">
        <v>401</v>
      </c>
      <c r="K49" s="90">
        <v>438</v>
      </c>
      <c r="L49" s="90">
        <v>556</v>
      </c>
      <c r="M49" s="90">
        <v>442</v>
      </c>
      <c r="N49" s="90">
        <v>250</v>
      </c>
      <c r="O49" s="90">
        <f>SUM(P49:X49)</f>
        <v>207</v>
      </c>
      <c r="P49" s="90">
        <v>5</v>
      </c>
      <c r="Q49" s="90">
        <v>4</v>
      </c>
      <c r="R49" s="90">
        <v>5</v>
      </c>
      <c r="S49" s="90">
        <v>16</v>
      </c>
      <c r="T49" s="90">
        <v>35</v>
      </c>
      <c r="U49" s="90">
        <v>35</v>
      </c>
      <c r="V49" s="90">
        <v>39</v>
      </c>
      <c r="W49" s="90">
        <v>43</v>
      </c>
      <c r="X49" s="90">
        <v>25</v>
      </c>
      <c r="Y49" s="90">
        <v>66</v>
      </c>
      <c r="Z49" s="90">
        <v>6</v>
      </c>
      <c r="AA49" s="90">
        <v>0</v>
      </c>
      <c r="AB49" s="396">
        <v>85</v>
      </c>
      <c r="AC49" s="396">
        <v>0</v>
      </c>
      <c r="AD49" s="397">
        <v>50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1136</v>
      </c>
      <c r="F50" s="90">
        <v>47</v>
      </c>
      <c r="G50" s="90">
        <v>75</v>
      </c>
      <c r="H50" s="90">
        <v>87</v>
      </c>
      <c r="I50" s="90">
        <v>124</v>
      </c>
      <c r="J50" s="90">
        <v>133</v>
      </c>
      <c r="K50" s="90">
        <v>200</v>
      </c>
      <c r="L50" s="90">
        <v>197</v>
      </c>
      <c r="M50" s="90">
        <v>182</v>
      </c>
      <c r="N50" s="90">
        <v>91</v>
      </c>
      <c r="O50" s="90">
        <f>SUM(P50:X50)</f>
        <v>70</v>
      </c>
      <c r="P50" s="90">
        <v>1</v>
      </c>
      <c r="Q50" s="90">
        <v>2</v>
      </c>
      <c r="R50" s="90">
        <v>7</v>
      </c>
      <c r="S50" s="90">
        <v>8</v>
      </c>
      <c r="T50" s="90">
        <v>12</v>
      </c>
      <c r="U50" s="90">
        <v>11</v>
      </c>
      <c r="V50" s="90">
        <v>12</v>
      </c>
      <c r="W50" s="90">
        <v>13</v>
      </c>
      <c r="X50" s="90">
        <v>4</v>
      </c>
      <c r="Y50" s="90">
        <v>10</v>
      </c>
      <c r="Z50" s="90">
        <v>2</v>
      </c>
      <c r="AA50" s="90">
        <v>0</v>
      </c>
      <c r="AB50" s="396">
        <v>16</v>
      </c>
      <c r="AC50" s="396">
        <v>1</v>
      </c>
      <c r="AD50" s="397">
        <v>41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648</v>
      </c>
      <c r="F51" s="398">
        <v>18</v>
      </c>
      <c r="G51" s="398">
        <v>33</v>
      </c>
      <c r="H51" s="398">
        <v>53</v>
      </c>
      <c r="I51" s="398">
        <v>98</v>
      </c>
      <c r="J51" s="398">
        <v>91</v>
      </c>
      <c r="K51" s="398">
        <v>118</v>
      </c>
      <c r="L51" s="398">
        <v>121</v>
      </c>
      <c r="M51" s="398">
        <v>77</v>
      </c>
      <c r="N51" s="398">
        <v>39</v>
      </c>
      <c r="O51" s="91">
        <f>SUM(P51:X51)</f>
        <v>27</v>
      </c>
      <c r="P51" s="398">
        <v>1</v>
      </c>
      <c r="Q51" s="398">
        <v>0</v>
      </c>
      <c r="R51" s="398">
        <v>1</v>
      </c>
      <c r="S51" s="398">
        <v>5</v>
      </c>
      <c r="T51" s="398">
        <v>5</v>
      </c>
      <c r="U51" s="398">
        <v>3</v>
      </c>
      <c r="V51" s="398">
        <v>5</v>
      </c>
      <c r="W51" s="398">
        <v>3</v>
      </c>
      <c r="X51" s="398">
        <v>4</v>
      </c>
      <c r="Y51" s="398">
        <v>5</v>
      </c>
      <c r="Z51" s="398">
        <v>1</v>
      </c>
      <c r="AA51" s="398">
        <v>0</v>
      </c>
      <c r="AB51" s="399">
        <v>11</v>
      </c>
      <c r="AC51" s="399">
        <v>10</v>
      </c>
      <c r="AD51" s="400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2653</v>
      </c>
      <c r="F52" s="393">
        <f aca="true" t="shared" si="19" ref="F52:N52">SUM(F53:F54)</f>
        <v>80</v>
      </c>
      <c r="G52" s="393">
        <f t="shared" si="19"/>
        <v>123</v>
      </c>
      <c r="H52" s="393">
        <f t="shared" si="19"/>
        <v>164</v>
      </c>
      <c r="I52" s="393">
        <f t="shared" si="19"/>
        <v>258</v>
      </c>
      <c r="J52" s="393">
        <f t="shared" si="19"/>
        <v>375</v>
      </c>
      <c r="K52" s="393">
        <f t="shared" si="19"/>
        <v>447</v>
      </c>
      <c r="L52" s="393">
        <f t="shared" si="19"/>
        <v>519</v>
      </c>
      <c r="M52" s="393">
        <f t="shared" si="19"/>
        <v>425</v>
      </c>
      <c r="N52" s="393">
        <f t="shared" si="19"/>
        <v>262</v>
      </c>
      <c r="O52" s="89">
        <f>SUM(O53:O54)</f>
        <v>315</v>
      </c>
      <c r="P52" s="393">
        <f aca="true" t="shared" si="20" ref="P52:AD52">SUM(P53:P54)</f>
        <v>8</v>
      </c>
      <c r="Q52" s="393">
        <f t="shared" si="20"/>
        <v>6</v>
      </c>
      <c r="R52" s="393">
        <f t="shared" si="20"/>
        <v>20</v>
      </c>
      <c r="S52" s="393">
        <f t="shared" si="20"/>
        <v>22</v>
      </c>
      <c r="T52" s="393">
        <f t="shared" si="20"/>
        <v>43</v>
      </c>
      <c r="U52" s="393">
        <f t="shared" si="20"/>
        <v>55</v>
      </c>
      <c r="V52" s="393">
        <f t="shared" si="20"/>
        <v>51</v>
      </c>
      <c r="W52" s="393">
        <f t="shared" si="20"/>
        <v>58</v>
      </c>
      <c r="X52" s="393">
        <f t="shared" si="20"/>
        <v>52</v>
      </c>
      <c r="Y52" s="393">
        <f t="shared" si="20"/>
        <v>67</v>
      </c>
      <c r="Z52" s="393">
        <f t="shared" si="20"/>
        <v>7</v>
      </c>
      <c r="AA52" s="393">
        <f t="shared" si="20"/>
        <v>0</v>
      </c>
      <c r="AB52" s="394">
        <f t="shared" si="20"/>
        <v>72</v>
      </c>
      <c r="AC52" s="394">
        <f t="shared" si="20"/>
        <v>34</v>
      </c>
      <c r="AD52" s="395">
        <f t="shared" si="20"/>
        <v>135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1276</v>
      </c>
      <c r="F53" s="90">
        <v>40</v>
      </c>
      <c r="G53" s="90">
        <v>60</v>
      </c>
      <c r="H53" s="90">
        <v>91</v>
      </c>
      <c r="I53" s="90">
        <v>137</v>
      </c>
      <c r="J53" s="90">
        <v>191</v>
      </c>
      <c r="K53" s="90">
        <v>213</v>
      </c>
      <c r="L53" s="90">
        <v>254</v>
      </c>
      <c r="M53" s="90">
        <v>162</v>
      </c>
      <c r="N53" s="90">
        <v>128</v>
      </c>
      <c r="O53" s="90">
        <f>SUM(P53:X53)</f>
        <v>143</v>
      </c>
      <c r="P53" s="90">
        <v>6</v>
      </c>
      <c r="Q53" s="90">
        <v>2</v>
      </c>
      <c r="R53" s="90">
        <v>12</v>
      </c>
      <c r="S53" s="90">
        <v>6</v>
      </c>
      <c r="T53" s="90">
        <v>24</v>
      </c>
      <c r="U53" s="90">
        <v>27</v>
      </c>
      <c r="V53" s="90">
        <v>17</v>
      </c>
      <c r="W53" s="90">
        <v>26</v>
      </c>
      <c r="X53" s="90">
        <v>23</v>
      </c>
      <c r="Y53" s="90">
        <v>46</v>
      </c>
      <c r="Z53" s="90">
        <v>3</v>
      </c>
      <c r="AA53" s="90">
        <v>0</v>
      </c>
      <c r="AB53" s="396">
        <v>33</v>
      </c>
      <c r="AC53" s="396">
        <v>0</v>
      </c>
      <c r="AD53" s="397">
        <v>61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1377</v>
      </c>
      <c r="F54" s="398">
        <v>40</v>
      </c>
      <c r="G54" s="398">
        <v>63</v>
      </c>
      <c r="H54" s="398">
        <v>73</v>
      </c>
      <c r="I54" s="398">
        <v>121</v>
      </c>
      <c r="J54" s="398">
        <v>184</v>
      </c>
      <c r="K54" s="398">
        <v>234</v>
      </c>
      <c r="L54" s="398">
        <v>265</v>
      </c>
      <c r="M54" s="398">
        <v>263</v>
      </c>
      <c r="N54" s="398">
        <v>134</v>
      </c>
      <c r="O54" s="91">
        <f>SUM(P54:X54)</f>
        <v>172</v>
      </c>
      <c r="P54" s="398">
        <v>2</v>
      </c>
      <c r="Q54" s="398">
        <v>4</v>
      </c>
      <c r="R54" s="398">
        <v>8</v>
      </c>
      <c r="S54" s="398">
        <v>16</v>
      </c>
      <c r="T54" s="398">
        <v>19</v>
      </c>
      <c r="U54" s="398">
        <v>28</v>
      </c>
      <c r="V54" s="398">
        <v>34</v>
      </c>
      <c r="W54" s="398">
        <v>32</v>
      </c>
      <c r="X54" s="398">
        <v>29</v>
      </c>
      <c r="Y54" s="398">
        <v>21</v>
      </c>
      <c r="Z54" s="398">
        <v>4</v>
      </c>
      <c r="AA54" s="398">
        <v>0</v>
      </c>
      <c r="AB54" s="399">
        <v>39</v>
      </c>
      <c r="AC54" s="399">
        <v>34</v>
      </c>
      <c r="AD54" s="400">
        <v>74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4681</v>
      </c>
      <c r="F55" s="393">
        <f aca="true" t="shared" si="21" ref="F55:N55">SUM(F56:F57)</f>
        <v>171</v>
      </c>
      <c r="G55" s="393">
        <f t="shared" si="21"/>
        <v>235</v>
      </c>
      <c r="H55" s="393">
        <f t="shared" si="21"/>
        <v>260</v>
      </c>
      <c r="I55" s="393">
        <f t="shared" si="21"/>
        <v>470</v>
      </c>
      <c r="J55" s="393">
        <f t="shared" si="21"/>
        <v>644</v>
      </c>
      <c r="K55" s="393">
        <f t="shared" si="21"/>
        <v>856</v>
      </c>
      <c r="L55" s="393">
        <f t="shared" si="21"/>
        <v>925</v>
      </c>
      <c r="M55" s="393">
        <f t="shared" si="21"/>
        <v>707</v>
      </c>
      <c r="N55" s="393">
        <f t="shared" si="21"/>
        <v>413</v>
      </c>
      <c r="O55" s="89">
        <f>SUM(O56:O57)</f>
        <v>386</v>
      </c>
      <c r="P55" s="393">
        <f aca="true" t="shared" si="22" ref="P55:AD55">SUM(P56:P57)</f>
        <v>8</v>
      </c>
      <c r="Q55" s="393">
        <f t="shared" si="22"/>
        <v>11</v>
      </c>
      <c r="R55" s="393">
        <f t="shared" si="22"/>
        <v>17</v>
      </c>
      <c r="S55" s="393">
        <f t="shared" si="22"/>
        <v>29</v>
      </c>
      <c r="T55" s="393">
        <f t="shared" si="22"/>
        <v>50</v>
      </c>
      <c r="U55" s="393">
        <f t="shared" si="22"/>
        <v>63</v>
      </c>
      <c r="V55" s="393">
        <f t="shared" si="22"/>
        <v>75</v>
      </c>
      <c r="W55" s="393">
        <f t="shared" si="22"/>
        <v>79</v>
      </c>
      <c r="X55" s="393">
        <f t="shared" si="22"/>
        <v>54</v>
      </c>
      <c r="Y55" s="393">
        <f t="shared" si="22"/>
        <v>70</v>
      </c>
      <c r="Z55" s="393">
        <f t="shared" si="22"/>
        <v>12</v>
      </c>
      <c r="AA55" s="393">
        <f t="shared" si="22"/>
        <v>3</v>
      </c>
      <c r="AB55" s="394">
        <f t="shared" si="22"/>
        <v>156</v>
      </c>
      <c r="AC55" s="394">
        <f t="shared" si="22"/>
        <v>2</v>
      </c>
      <c r="AD55" s="395">
        <f t="shared" si="22"/>
        <v>143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1583</v>
      </c>
      <c r="F56" s="90">
        <v>30</v>
      </c>
      <c r="G56" s="90">
        <v>56</v>
      </c>
      <c r="H56" s="90">
        <v>58</v>
      </c>
      <c r="I56" s="90">
        <v>120</v>
      </c>
      <c r="J56" s="90">
        <v>161</v>
      </c>
      <c r="K56" s="90">
        <v>316</v>
      </c>
      <c r="L56" s="90">
        <v>373</v>
      </c>
      <c r="M56" s="90">
        <v>293</v>
      </c>
      <c r="N56" s="90">
        <v>176</v>
      </c>
      <c r="O56" s="90">
        <f>SUM(P56:X56)</f>
        <v>119</v>
      </c>
      <c r="P56" s="90">
        <v>1</v>
      </c>
      <c r="Q56" s="90">
        <v>4</v>
      </c>
      <c r="R56" s="90">
        <v>3</v>
      </c>
      <c r="S56" s="90">
        <v>4</v>
      </c>
      <c r="T56" s="90">
        <v>11</v>
      </c>
      <c r="U56" s="90">
        <v>22</v>
      </c>
      <c r="V56" s="90">
        <v>25</v>
      </c>
      <c r="W56" s="90">
        <v>27</v>
      </c>
      <c r="X56" s="90">
        <v>22</v>
      </c>
      <c r="Y56" s="90">
        <v>32</v>
      </c>
      <c r="Z56" s="90">
        <v>5</v>
      </c>
      <c r="AA56" s="90">
        <v>3</v>
      </c>
      <c r="AB56" s="396">
        <v>37</v>
      </c>
      <c r="AC56" s="396">
        <v>0</v>
      </c>
      <c r="AD56" s="397">
        <v>42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3098</v>
      </c>
      <c r="F57" s="398">
        <v>141</v>
      </c>
      <c r="G57" s="398">
        <v>179</v>
      </c>
      <c r="H57" s="398">
        <v>202</v>
      </c>
      <c r="I57" s="398">
        <v>350</v>
      </c>
      <c r="J57" s="398">
        <v>483</v>
      </c>
      <c r="K57" s="398">
        <v>540</v>
      </c>
      <c r="L57" s="398">
        <v>552</v>
      </c>
      <c r="M57" s="398">
        <v>414</v>
      </c>
      <c r="N57" s="398">
        <v>237</v>
      </c>
      <c r="O57" s="91">
        <f>SUM(P57:X57)</f>
        <v>267</v>
      </c>
      <c r="P57" s="398">
        <v>7</v>
      </c>
      <c r="Q57" s="398">
        <v>7</v>
      </c>
      <c r="R57" s="398">
        <v>14</v>
      </c>
      <c r="S57" s="398">
        <v>25</v>
      </c>
      <c r="T57" s="398">
        <v>39</v>
      </c>
      <c r="U57" s="398">
        <v>41</v>
      </c>
      <c r="V57" s="398">
        <v>50</v>
      </c>
      <c r="W57" s="398">
        <v>52</v>
      </c>
      <c r="X57" s="398">
        <v>32</v>
      </c>
      <c r="Y57" s="398">
        <v>38</v>
      </c>
      <c r="Z57" s="398">
        <v>7</v>
      </c>
      <c r="AA57" s="398">
        <v>0</v>
      </c>
      <c r="AB57" s="399">
        <v>119</v>
      </c>
      <c r="AC57" s="399">
        <v>2</v>
      </c>
      <c r="AD57" s="400">
        <v>101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5534</v>
      </c>
      <c r="F58" s="393">
        <f aca="true" t="shared" si="23" ref="F58:N58">SUM(F59:F61)</f>
        <v>222</v>
      </c>
      <c r="G58" s="393">
        <f t="shared" si="23"/>
        <v>308</v>
      </c>
      <c r="H58" s="393">
        <f t="shared" si="23"/>
        <v>432</v>
      </c>
      <c r="I58" s="393">
        <f t="shared" si="23"/>
        <v>651</v>
      </c>
      <c r="J58" s="393">
        <f t="shared" si="23"/>
        <v>817</v>
      </c>
      <c r="K58" s="393">
        <f t="shared" si="23"/>
        <v>891</v>
      </c>
      <c r="L58" s="393">
        <f t="shared" si="23"/>
        <v>1003</v>
      </c>
      <c r="M58" s="393">
        <f t="shared" si="23"/>
        <v>758</v>
      </c>
      <c r="N58" s="393">
        <f t="shared" si="23"/>
        <v>452</v>
      </c>
      <c r="O58" s="89">
        <f>SUM(O59:O61)</f>
        <v>388</v>
      </c>
      <c r="P58" s="393">
        <f aca="true" t="shared" si="24" ref="P58:AD58">SUM(P59:P61)</f>
        <v>11</v>
      </c>
      <c r="Q58" s="393">
        <f t="shared" si="24"/>
        <v>20</v>
      </c>
      <c r="R58" s="393">
        <f t="shared" si="24"/>
        <v>28</v>
      </c>
      <c r="S58" s="393">
        <f t="shared" si="24"/>
        <v>29</v>
      </c>
      <c r="T58" s="393">
        <f t="shared" si="24"/>
        <v>59</v>
      </c>
      <c r="U58" s="393">
        <f t="shared" si="24"/>
        <v>58</v>
      </c>
      <c r="V58" s="393">
        <f t="shared" si="24"/>
        <v>84</v>
      </c>
      <c r="W58" s="393">
        <f t="shared" si="24"/>
        <v>53</v>
      </c>
      <c r="X58" s="393">
        <f t="shared" si="24"/>
        <v>46</v>
      </c>
      <c r="Y58" s="393">
        <f t="shared" si="24"/>
        <v>76</v>
      </c>
      <c r="Z58" s="393">
        <f t="shared" si="24"/>
        <v>15</v>
      </c>
      <c r="AA58" s="393">
        <f t="shared" si="24"/>
        <v>0</v>
      </c>
      <c r="AB58" s="394">
        <f t="shared" si="24"/>
        <v>111</v>
      </c>
      <c r="AC58" s="394">
        <f t="shared" si="24"/>
        <v>25</v>
      </c>
      <c r="AD58" s="395">
        <f t="shared" si="24"/>
        <v>161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1271</v>
      </c>
      <c r="F59" s="90">
        <v>38</v>
      </c>
      <c r="G59" s="90">
        <v>58</v>
      </c>
      <c r="H59" s="90">
        <v>79</v>
      </c>
      <c r="I59" s="90">
        <v>130</v>
      </c>
      <c r="J59" s="90">
        <v>168</v>
      </c>
      <c r="K59" s="90">
        <v>192</v>
      </c>
      <c r="L59" s="90">
        <v>268</v>
      </c>
      <c r="M59" s="90">
        <v>195</v>
      </c>
      <c r="N59" s="90">
        <v>143</v>
      </c>
      <c r="O59" s="90">
        <f>SUM(P59:X59)</f>
        <v>88</v>
      </c>
      <c r="P59" s="90">
        <v>1</v>
      </c>
      <c r="Q59" s="90">
        <v>4</v>
      </c>
      <c r="R59" s="90">
        <v>1</v>
      </c>
      <c r="S59" s="90">
        <v>6</v>
      </c>
      <c r="T59" s="90">
        <v>13</v>
      </c>
      <c r="U59" s="90">
        <v>13</v>
      </c>
      <c r="V59" s="90">
        <v>22</v>
      </c>
      <c r="W59" s="90">
        <v>12</v>
      </c>
      <c r="X59" s="90">
        <v>16</v>
      </c>
      <c r="Y59" s="90">
        <v>16</v>
      </c>
      <c r="Z59" s="90">
        <v>2</v>
      </c>
      <c r="AA59" s="90">
        <v>0</v>
      </c>
      <c r="AB59" s="396">
        <v>22</v>
      </c>
      <c r="AC59" s="396">
        <v>20</v>
      </c>
      <c r="AD59" s="397">
        <v>28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2599</v>
      </c>
      <c r="F60" s="90">
        <v>113</v>
      </c>
      <c r="G60" s="90">
        <v>142</v>
      </c>
      <c r="H60" s="90">
        <v>232</v>
      </c>
      <c r="I60" s="90">
        <v>335</v>
      </c>
      <c r="J60" s="90">
        <v>414</v>
      </c>
      <c r="K60" s="90">
        <v>405</v>
      </c>
      <c r="L60" s="90">
        <v>446</v>
      </c>
      <c r="M60" s="90">
        <v>331</v>
      </c>
      <c r="N60" s="90">
        <v>181</v>
      </c>
      <c r="O60" s="90">
        <f>SUM(P60:X60)</f>
        <v>172</v>
      </c>
      <c r="P60" s="90">
        <v>5</v>
      </c>
      <c r="Q60" s="90">
        <v>6</v>
      </c>
      <c r="R60" s="90">
        <v>18</v>
      </c>
      <c r="S60" s="90">
        <v>15</v>
      </c>
      <c r="T60" s="90">
        <v>31</v>
      </c>
      <c r="U60" s="90">
        <v>27</v>
      </c>
      <c r="V60" s="90">
        <v>32</v>
      </c>
      <c r="W60" s="90">
        <v>24</v>
      </c>
      <c r="X60" s="90">
        <v>14</v>
      </c>
      <c r="Y60" s="90">
        <v>36</v>
      </c>
      <c r="Z60" s="90">
        <v>8</v>
      </c>
      <c r="AA60" s="90">
        <v>0</v>
      </c>
      <c r="AB60" s="396">
        <v>48</v>
      </c>
      <c r="AC60" s="396">
        <v>2</v>
      </c>
      <c r="AD60" s="397">
        <v>78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1664</v>
      </c>
      <c r="F61" s="94">
        <v>71</v>
      </c>
      <c r="G61" s="94">
        <v>108</v>
      </c>
      <c r="H61" s="94">
        <v>121</v>
      </c>
      <c r="I61" s="94">
        <v>186</v>
      </c>
      <c r="J61" s="94">
        <v>235</v>
      </c>
      <c r="K61" s="94">
        <v>294</v>
      </c>
      <c r="L61" s="94">
        <v>289</v>
      </c>
      <c r="M61" s="94">
        <v>232</v>
      </c>
      <c r="N61" s="94">
        <v>128</v>
      </c>
      <c r="O61" s="94">
        <f>SUM(P61:X61)</f>
        <v>128</v>
      </c>
      <c r="P61" s="94">
        <v>5</v>
      </c>
      <c r="Q61" s="94">
        <v>10</v>
      </c>
      <c r="R61" s="94">
        <v>9</v>
      </c>
      <c r="S61" s="94">
        <v>8</v>
      </c>
      <c r="T61" s="94">
        <v>15</v>
      </c>
      <c r="U61" s="94">
        <v>18</v>
      </c>
      <c r="V61" s="94">
        <v>30</v>
      </c>
      <c r="W61" s="94">
        <v>17</v>
      </c>
      <c r="X61" s="94">
        <v>16</v>
      </c>
      <c r="Y61" s="94">
        <v>24</v>
      </c>
      <c r="Z61" s="94">
        <v>5</v>
      </c>
      <c r="AA61" s="94">
        <v>0</v>
      </c>
      <c r="AB61" s="403">
        <v>41</v>
      </c>
      <c r="AC61" s="403">
        <v>3</v>
      </c>
      <c r="AD61" s="404">
        <v>55</v>
      </c>
      <c r="AE61" s="16"/>
    </row>
    <row r="62" ht="14.25">
      <c r="AD62" s="54"/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3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E9" sqref="E9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148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69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67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1">
        <v>120721</v>
      </c>
      <c r="F7" s="1">
        <v>9568</v>
      </c>
      <c r="G7" s="1">
        <v>6861</v>
      </c>
      <c r="H7" s="1">
        <v>10998</v>
      </c>
      <c r="I7" s="1">
        <v>16394</v>
      </c>
      <c r="J7" s="1">
        <v>20751</v>
      </c>
      <c r="K7" s="1">
        <v>20281</v>
      </c>
      <c r="L7" s="1">
        <v>18708</v>
      </c>
      <c r="M7" s="1">
        <v>11026</v>
      </c>
      <c r="N7" s="3">
        <v>6134</v>
      </c>
      <c r="O7" s="1">
        <v>6700</v>
      </c>
      <c r="P7" s="3">
        <v>426</v>
      </c>
      <c r="Q7" s="3">
        <v>237</v>
      </c>
      <c r="R7" s="1">
        <v>474</v>
      </c>
      <c r="S7" s="1">
        <v>736</v>
      </c>
      <c r="T7" s="1">
        <v>1029</v>
      </c>
      <c r="U7" s="1">
        <v>1138</v>
      </c>
      <c r="V7" s="1">
        <v>1208</v>
      </c>
      <c r="W7" s="1">
        <v>829</v>
      </c>
      <c r="X7" s="3">
        <v>623</v>
      </c>
      <c r="Y7" s="1">
        <v>1828</v>
      </c>
      <c r="Z7" s="1">
        <v>105</v>
      </c>
      <c r="AA7" s="1">
        <v>8</v>
      </c>
      <c r="AB7" s="1">
        <v>1942</v>
      </c>
      <c r="AC7" s="4">
        <v>2068</v>
      </c>
      <c r="AD7" s="2">
        <v>749</v>
      </c>
    </row>
    <row r="8" spans="1:30" ht="22.5" customHeight="1">
      <c r="A8" s="549">
        <v>17</v>
      </c>
      <c r="B8" s="530"/>
      <c r="C8" s="530"/>
      <c r="D8" s="530"/>
      <c r="E8" s="1">
        <v>122863</v>
      </c>
      <c r="F8" s="1">
        <v>10086</v>
      </c>
      <c r="G8" s="1">
        <v>6939</v>
      </c>
      <c r="H8" s="1">
        <v>10233</v>
      </c>
      <c r="I8" s="1">
        <v>16951</v>
      </c>
      <c r="J8" s="1">
        <v>20181</v>
      </c>
      <c r="K8" s="1">
        <v>20347</v>
      </c>
      <c r="L8" s="1">
        <v>19827</v>
      </c>
      <c r="M8" s="1">
        <v>11683</v>
      </c>
      <c r="N8" s="3">
        <v>6616</v>
      </c>
      <c r="O8" s="1">
        <v>6649</v>
      </c>
      <c r="P8" s="3">
        <v>445</v>
      </c>
      <c r="Q8" s="3">
        <v>260</v>
      </c>
      <c r="R8" s="1">
        <v>446</v>
      </c>
      <c r="S8" s="1">
        <v>768</v>
      </c>
      <c r="T8" s="1">
        <v>958</v>
      </c>
      <c r="U8" s="1">
        <v>1065</v>
      </c>
      <c r="V8" s="1">
        <v>1185</v>
      </c>
      <c r="W8" s="1">
        <v>859</v>
      </c>
      <c r="X8" s="3">
        <v>663</v>
      </c>
      <c r="Y8" s="1">
        <v>1785</v>
      </c>
      <c r="Z8" s="1">
        <v>128</v>
      </c>
      <c r="AA8" s="1">
        <v>17</v>
      </c>
      <c r="AB8" s="1">
        <v>1940</v>
      </c>
      <c r="AC8" s="4">
        <v>1890</v>
      </c>
      <c r="AD8" s="2">
        <v>889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125409</v>
      </c>
      <c r="F9" s="487">
        <f t="shared" si="0"/>
        <v>9407</v>
      </c>
      <c r="G9" s="487">
        <f t="shared" si="0"/>
        <v>7040</v>
      </c>
      <c r="H9" s="487">
        <f t="shared" si="0"/>
        <v>9595</v>
      </c>
      <c r="I9" s="487">
        <f t="shared" si="0"/>
        <v>17048</v>
      </c>
      <c r="J9" s="487">
        <f t="shared" si="0"/>
        <v>19691</v>
      </c>
      <c r="K9" s="488">
        <f t="shared" si="0"/>
        <v>21275</v>
      </c>
      <c r="L9" s="489">
        <f t="shared" si="0"/>
        <v>20580</v>
      </c>
      <c r="M9" s="490">
        <f t="shared" si="0"/>
        <v>12964</v>
      </c>
      <c r="N9" s="489">
        <f t="shared" si="0"/>
        <v>7809</v>
      </c>
      <c r="O9" s="489">
        <f t="shared" si="0"/>
        <v>6820</v>
      </c>
      <c r="P9" s="489">
        <f t="shared" si="0"/>
        <v>388</v>
      </c>
      <c r="Q9" s="489">
        <f t="shared" si="0"/>
        <v>251</v>
      </c>
      <c r="R9" s="489">
        <f t="shared" si="0"/>
        <v>380</v>
      </c>
      <c r="S9" s="489">
        <f t="shared" si="0"/>
        <v>738</v>
      </c>
      <c r="T9" s="489">
        <f t="shared" si="0"/>
        <v>851</v>
      </c>
      <c r="U9" s="489">
        <f t="shared" si="0"/>
        <v>1169</v>
      </c>
      <c r="V9" s="489">
        <f t="shared" si="0"/>
        <v>1257</v>
      </c>
      <c r="W9" s="489">
        <f t="shared" si="0"/>
        <v>1003</v>
      </c>
      <c r="X9" s="490">
        <f t="shared" si="0"/>
        <v>783</v>
      </c>
      <c r="Y9" s="490">
        <f t="shared" si="0"/>
        <v>1688</v>
      </c>
      <c r="Z9" s="488">
        <f t="shared" si="0"/>
        <v>134</v>
      </c>
      <c r="AA9" s="488">
        <f t="shared" si="0"/>
        <v>11</v>
      </c>
      <c r="AB9" s="488">
        <f t="shared" si="0"/>
        <v>2040</v>
      </c>
      <c r="AC9" s="488">
        <f t="shared" si="0"/>
        <v>2180</v>
      </c>
      <c r="AD9" s="517">
        <f t="shared" si="0"/>
        <v>767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18793</v>
      </c>
      <c r="F10" s="88">
        <v>3232</v>
      </c>
      <c r="G10" s="88">
        <v>1267</v>
      </c>
      <c r="H10" s="88">
        <v>1137</v>
      </c>
      <c r="I10" s="88">
        <v>2046</v>
      </c>
      <c r="J10" s="88">
        <v>2213</v>
      </c>
      <c r="K10" s="88">
        <v>2833</v>
      </c>
      <c r="L10" s="88">
        <v>3346</v>
      </c>
      <c r="M10" s="88">
        <v>1895</v>
      </c>
      <c r="N10" s="88">
        <v>824</v>
      </c>
      <c r="O10" s="87">
        <f>SUM(P10:X10)</f>
        <v>865</v>
      </c>
      <c r="P10" s="88">
        <v>122</v>
      </c>
      <c r="Q10" s="88">
        <v>37</v>
      </c>
      <c r="R10" s="88">
        <v>45</v>
      </c>
      <c r="S10" s="88">
        <v>76</v>
      </c>
      <c r="T10" s="88">
        <v>82</v>
      </c>
      <c r="U10" s="88">
        <v>146</v>
      </c>
      <c r="V10" s="88">
        <v>171</v>
      </c>
      <c r="W10" s="88">
        <v>121</v>
      </c>
      <c r="X10" s="88">
        <v>65</v>
      </c>
      <c r="Y10" s="88">
        <v>255</v>
      </c>
      <c r="Z10" s="88">
        <v>21</v>
      </c>
      <c r="AA10" s="88">
        <v>0</v>
      </c>
      <c r="AB10" s="88">
        <v>362</v>
      </c>
      <c r="AC10" s="88">
        <v>227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10211</v>
      </c>
      <c r="F11" s="88">
        <v>465</v>
      </c>
      <c r="G11" s="88">
        <v>594</v>
      </c>
      <c r="H11" s="88">
        <v>853</v>
      </c>
      <c r="I11" s="88">
        <v>1757</v>
      </c>
      <c r="J11" s="88">
        <v>2010</v>
      </c>
      <c r="K11" s="88">
        <v>1942</v>
      </c>
      <c r="L11" s="88">
        <v>1639</v>
      </c>
      <c r="M11" s="88">
        <v>708</v>
      </c>
      <c r="N11" s="88">
        <v>243</v>
      </c>
      <c r="O11" s="88">
        <f>SUM(P11:X11)</f>
        <v>429</v>
      </c>
      <c r="P11" s="88">
        <v>19</v>
      </c>
      <c r="Q11" s="88">
        <v>21</v>
      </c>
      <c r="R11" s="88">
        <v>24</v>
      </c>
      <c r="S11" s="88">
        <v>63</v>
      </c>
      <c r="T11" s="88">
        <v>66</v>
      </c>
      <c r="U11" s="88">
        <v>80</v>
      </c>
      <c r="V11" s="88">
        <v>79</v>
      </c>
      <c r="W11" s="88">
        <v>58</v>
      </c>
      <c r="X11" s="88">
        <v>19</v>
      </c>
      <c r="Y11" s="88">
        <v>104</v>
      </c>
      <c r="Z11" s="88">
        <v>14</v>
      </c>
      <c r="AA11" s="88">
        <v>0</v>
      </c>
      <c r="AB11" s="88">
        <v>184</v>
      </c>
      <c r="AC11" s="88">
        <v>127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8457</v>
      </c>
      <c r="F12" s="88">
        <v>591</v>
      </c>
      <c r="G12" s="88">
        <v>362</v>
      </c>
      <c r="H12" s="88">
        <v>479</v>
      </c>
      <c r="I12" s="88">
        <v>1111</v>
      </c>
      <c r="J12" s="88">
        <v>1317</v>
      </c>
      <c r="K12" s="88">
        <v>1420</v>
      </c>
      <c r="L12" s="88">
        <v>1292</v>
      </c>
      <c r="M12" s="88">
        <v>962</v>
      </c>
      <c r="N12" s="88">
        <v>923</v>
      </c>
      <c r="O12" s="88">
        <f>SUM(P12:X12)</f>
        <v>619</v>
      </c>
      <c r="P12" s="88">
        <v>24</v>
      </c>
      <c r="Q12" s="88">
        <v>27</v>
      </c>
      <c r="R12" s="88">
        <v>18</v>
      </c>
      <c r="S12" s="88">
        <v>62</v>
      </c>
      <c r="T12" s="88">
        <v>89</v>
      </c>
      <c r="U12" s="88">
        <v>91</v>
      </c>
      <c r="V12" s="88">
        <v>96</v>
      </c>
      <c r="W12" s="88">
        <v>98</v>
      </c>
      <c r="X12" s="88">
        <v>114</v>
      </c>
      <c r="Y12" s="88">
        <v>48</v>
      </c>
      <c r="Z12" s="88">
        <v>14</v>
      </c>
      <c r="AA12" s="88">
        <v>0</v>
      </c>
      <c r="AB12" s="88">
        <v>57</v>
      </c>
      <c r="AC12" s="88">
        <v>500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4232</v>
      </c>
      <c r="F13" s="88">
        <v>907</v>
      </c>
      <c r="G13" s="88">
        <v>285</v>
      </c>
      <c r="H13" s="88">
        <v>724</v>
      </c>
      <c r="I13" s="88">
        <v>469</v>
      </c>
      <c r="J13" s="88">
        <v>1037</v>
      </c>
      <c r="K13" s="88">
        <v>260</v>
      </c>
      <c r="L13" s="88">
        <v>254</v>
      </c>
      <c r="M13" s="88">
        <v>169</v>
      </c>
      <c r="N13" s="88">
        <v>127</v>
      </c>
      <c r="O13" s="88">
        <f>SUM(P13:X13)</f>
        <v>248</v>
      </c>
      <c r="P13" s="88">
        <v>49</v>
      </c>
      <c r="Q13" s="88">
        <v>9</v>
      </c>
      <c r="R13" s="88">
        <v>35</v>
      </c>
      <c r="S13" s="88">
        <v>18</v>
      </c>
      <c r="T13" s="88">
        <v>66</v>
      </c>
      <c r="U13" s="88">
        <v>18</v>
      </c>
      <c r="V13" s="88">
        <v>20</v>
      </c>
      <c r="W13" s="88">
        <v>17</v>
      </c>
      <c r="X13" s="88">
        <v>16</v>
      </c>
      <c r="Y13" s="88">
        <v>57</v>
      </c>
      <c r="Z13" s="88">
        <v>13</v>
      </c>
      <c r="AA13" s="88">
        <v>3</v>
      </c>
      <c r="AB13" s="88">
        <v>95</v>
      </c>
      <c r="AC13" s="88">
        <v>62</v>
      </c>
      <c r="AD13" s="380">
        <v>18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3451</v>
      </c>
      <c r="F14" s="88">
        <v>50</v>
      </c>
      <c r="G14" s="88">
        <v>39</v>
      </c>
      <c r="H14" s="88">
        <v>48</v>
      </c>
      <c r="I14" s="88">
        <v>76</v>
      </c>
      <c r="J14" s="88">
        <v>87</v>
      </c>
      <c r="K14" s="88">
        <v>653</v>
      </c>
      <c r="L14" s="88">
        <v>922</v>
      </c>
      <c r="M14" s="88">
        <v>795</v>
      </c>
      <c r="N14" s="88">
        <v>781</v>
      </c>
      <c r="O14" s="88">
        <f>SUM(P14:X14)</f>
        <v>290</v>
      </c>
      <c r="P14" s="88">
        <v>0</v>
      </c>
      <c r="Q14" s="88">
        <v>4</v>
      </c>
      <c r="R14" s="88">
        <v>1</v>
      </c>
      <c r="S14" s="88">
        <v>3</v>
      </c>
      <c r="T14" s="88">
        <v>6</v>
      </c>
      <c r="U14" s="88">
        <v>48</v>
      </c>
      <c r="V14" s="88">
        <v>73</v>
      </c>
      <c r="W14" s="88">
        <v>64</v>
      </c>
      <c r="X14" s="88">
        <v>91</v>
      </c>
      <c r="Y14" s="88">
        <v>54</v>
      </c>
      <c r="Z14" s="88">
        <v>12</v>
      </c>
      <c r="AA14" s="88">
        <v>2</v>
      </c>
      <c r="AB14" s="88">
        <v>81</v>
      </c>
      <c r="AC14" s="88">
        <v>141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8667</v>
      </c>
      <c r="F15" s="89">
        <f aca="true" t="shared" si="1" ref="F15:N15">SUM(F16:F18)</f>
        <v>324</v>
      </c>
      <c r="G15" s="89">
        <f t="shared" si="1"/>
        <v>337</v>
      </c>
      <c r="H15" s="89">
        <f t="shared" si="1"/>
        <v>521</v>
      </c>
      <c r="I15" s="89">
        <f t="shared" si="1"/>
        <v>994</v>
      </c>
      <c r="J15" s="89">
        <f t="shared" si="1"/>
        <v>1465</v>
      </c>
      <c r="K15" s="89">
        <f t="shared" si="1"/>
        <v>1710</v>
      </c>
      <c r="L15" s="89">
        <f t="shared" si="1"/>
        <v>1531</v>
      </c>
      <c r="M15" s="89">
        <f t="shared" si="1"/>
        <v>1003</v>
      </c>
      <c r="N15" s="89">
        <f t="shared" si="1"/>
        <v>782</v>
      </c>
      <c r="O15" s="89">
        <f>SUM(O16:O18)</f>
        <v>566</v>
      </c>
      <c r="P15" s="89">
        <f aca="true" t="shared" si="2" ref="P15:AD15">SUM(P16:P18)</f>
        <v>16</v>
      </c>
      <c r="Q15" s="89">
        <f t="shared" si="2"/>
        <v>16</v>
      </c>
      <c r="R15" s="89">
        <f t="shared" si="2"/>
        <v>24</v>
      </c>
      <c r="S15" s="89">
        <f t="shared" si="2"/>
        <v>65</v>
      </c>
      <c r="T15" s="89">
        <f t="shared" si="2"/>
        <v>63</v>
      </c>
      <c r="U15" s="89">
        <f t="shared" si="2"/>
        <v>107</v>
      </c>
      <c r="V15" s="89">
        <f t="shared" si="2"/>
        <v>101</v>
      </c>
      <c r="W15" s="89">
        <f t="shared" si="2"/>
        <v>90</v>
      </c>
      <c r="X15" s="89">
        <f t="shared" si="2"/>
        <v>84</v>
      </c>
      <c r="Y15" s="89">
        <f t="shared" si="2"/>
        <v>60</v>
      </c>
      <c r="Z15" s="89">
        <f t="shared" si="2"/>
        <v>6</v>
      </c>
      <c r="AA15" s="89">
        <f t="shared" si="2"/>
        <v>1</v>
      </c>
      <c r="AB15" s="89">
        <f t="shared" si="2"/>
        <v>56</v>
      </c>
      <c r="AC15" s="89">
        <f t="shared" si="2"/>
        <v>398</v>
      </c>
      <c r="AD15" s="381">
        <f t="shared" si="2"/>
        <v>45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2863</v>
      </c>
      <c r="F16" s="90">
        <v>117</v>
      </c>
      <c r="G16" s="90">
        <v>113</v>
      </c>
      <c r="H16" s="90">
        <v>151</v>
      </c>
      <c r="I16" s="90">
        <v>307</v>
      </c>
      <c r="J16" s="90">
        <v>453</v>
      </c>
      <c r="K16" s="90">
        <v>548</v>
      </c>
      <c r="L16" s="90">
        <v>530</v>
      </c>
      <c r="M16" s="90">
        <v>346</v>
      </c>
      <c r="N16" s="90">
        <v>298</v>
      </c>
      <c r="O16" s="90">
        <f>SUM(P16:X16)</f>
        <v>233</v>
      </c>
      <c r="P16" s="90">
        <v>4</v>
      </c>
      <c r="Q16" s="90">
        <v>7</v>
      </c>
      <c r="R16" s="90">
        <v>11</v>
      </c>
      <c r="S16" s="90">
        <v>24</v>
      </c>
      <c r="T16" s="90">
        <v>32</v>
      </c>
      <c r="U16" s="90">
        <v>40</v>
      </c>
      <c r="V16" s="90">
        <v>39</v>
      </c>
      <c r="W16" s="90">
        <v>31</v>
      </c>
      <c r="X16" s="90">
        <v>45</v>
      </c>
      <c r="Y16" s="90">
        <v>23</v>
      </c>
      <c r="Z16" s="90">
        <v>3</v>
      </c>
      <c r="AA16" s="90">
        <v>0</v>
      </c>
      <c r="AB16" s="90">
        <v>35</v>
      </c>
      <c r="AC16" s="90">
        <v>169</v>
      </c>
      <c r="AD16" s="387">
        <v>3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4462</v>
      </c>
      <c r="F17" s="90">
        <v>117</v>
      </c>
      <c r="G17" s="90">
        <v>142</v>
      </c>
      <c r="H17" s="90">
        <v>229</v>
      </c>
      <c r="I17" s="90">
        <v>515</v>
      </c>
      <c r="J17" s="90">
        <v>789</v>
      </c>
      <c r="K17" s="90">
        <v>943</v>
      </c>
      <c r="L17" s="90">
        <v>829</v>
      </c>
      <c r="M17" s="90">
        <v>524</v>
      </c>
      <c r="N17" s="90">
        <v>374</v>
      </c>
      <c r="O17" s="90">
        <f>SUM(P17:X17)</f>
        <v>273</v>
      </c>
      <c r="P17" s="90">
        <v>6</v>
      </c>
      <c r="Q17" s="90">
        <v>7</v>
      </c>
      <c r="R17" s="90">
        <v>9</v>
      </c>
      <c r="S17" s="90">
        <v>32</v>
      </c>
      <c r="T17" s="90">
        <v>26</v>
      </c>
      <c r="U17" s="90">
        <v>56</v>
      </c>
      <c r="V17" s="90">
        <v>56</v>
      </c>
      <c r="W17" s="90">
        <v>51</v>
      </c>
      <c r="X17" s="90">
        <v>30</v>
      </c>
      <c r="Y17" s="90">
        <v>10</v>
      </c>
      <c r="Z17" s="90">
        <v>3</v>
      </c>
      <c r="AA17" s="90">
        <v>0</v>
      </c>
      <c r="AB17" s="90">
        <v>10</v>
      </c>
      <c r="AC17" s="90">
        <v>212</v>
      </c>
      <c r="AD17" s="387">
        <v>38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1342</v>
      </c>
      <c r="F18" s="91">
        <v>90</v>
      </c>
      <c r="G18" s="91">
        <v>82</v>
      </c>
      <c r="H18" s="91">
        <v>141</v>
      </c>
      <c r="I18" s="91">
        <v>172</v>
      </c>
      <c r="J18" s="91">
        <v>223</v>
      </c>
      <c r="K18" s="91">
        <v>219</v>
      </c>
      <c r="L18" s="91">
        <v>172</v>
      </c>
      <c r="M18" s="91">
        <v>133</v>
      </c>
      <c r="N18" s="91">
        <v>110</v>
      </c>
      <c r="O18" s="91">
        <f>SUM(P18:X18)</f>
        <v>60</v>
      </c>
      <c r="P18" s="91">
        <v>6</v>
      </c>
      <c r="Q18" s="91">
        <v>2</v>
      </c>
      <c r="R18" s="91">
        <v>4</v>
      </c>
      <c r="S18" s="91">
        <v>9</v>
      </c>
      <c r="T18" s="91">
        <v>5</v>
      </c>
      <c r="U18" s="91">
        <v>11</v>
      </c>
      <c r="V18" s="91">
        <v>6</v>
      </c>
      <c r="W18" s="91">
        <v>8</v>
      </c>
      <c r="X18" s="91">
        <v>9</v>
      </c>
      <c r="Y18" s="91">
        <v>27</v>
      </c>
      <c r="Z18" s="91">
        <v>0</v>
      </c>
      <c r="AA18" s="91">
        <v>1</v>
      </c>
      <c r="AB18" s="91">
        <v>11</v>
      </c>
      <c r="AC18" s="91">
        <v>17</v>
      </c>
      <c r="AD18" s="383">
        <v>4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10092</v>
      </c>
      <c r="F19" s="89">
        <f aca="true" t="shared" si="3" ref="F19:N19">SUM(F20:F21)</f>
        <v>419</v>
      </c>
      <c r="G19" s="89">
        <f t="shared" si="3"/>
        <v>554</v>
      </c>
      <c r="H19" s="89">
        <f t="shared" si="3"/>
        <v>662</v>
      </c>
      <c r="I19" s="89">
        <f t="shared" si="3"/>
        <v>1330</v>
      </c>
      <c r="J19" s="89">
        <f t="shared" si="3"/>
        <v>1678</v>
      </c>
      <c r="K19" s="89">
        <f t="shared" si="3"/>
        <v>1806</v>
      </c>
      <c r="L19" s="89">
        <f t="shared" si="3"/>
        <v>1617</v>
      </c>
      <c r="M19" s="89">
        <f t="shared" si="3"/>
        <v>1095</v>
      </c>
      <c r="N19" s="89">
        <f t="shared" si="3"/>
        <v>931</v>
      </c>
      <c r="O19" s="89">
        <f>SUM(O20:O21)</f>
        <v>514</v>
      </c>
      <c r="P19" s="89">
        <f aca="true" t="shared" si="4" ref="P19:AD19">SUM(P20:P21)</f>
        <v>19</v>
      </c>
      <c r="Q19" s="89">
        <f t="shared" si="4"/>
        <v>17</v>
      </c>
      <c r="R19" s="89">
        <f t="shared" si="4"/>
        <v>30</v>
      </c>
      <c r="S19" s="89">
        <f t="shared" si="4"/>
        <v>62</v>
      </c>
      <c r="T19" s="89">
        <f t="shared" si="4"/>
        <v>58</v>
      </c>
      <c r="U19" s="89">
        <f t="shared" si="4"/>
        <v>89</v>
      </c>
      <c r="V19" s="89">
        <f t="shared" si="4"/>
        <v>89</v>
      </c>
      <c r="W19" s="89">
        <f t="shared" si="4"/>
        <v>61</v>
      </c>
      <c r="X19" s="89">
        <f t="shared" si="4"/>
        <v>89</v>
      </c>
      <c r="Y19" s="89">
        <f t="shared" si="4"/>
        <v>131</v>
      </c>
      <c r="Z19" s="89">
        <f t="shared" si="4"/>
        <v>10</v>
      </c>
      <c r="AA19" s="89">
        <f t="shared" si="4"/>
        <v>1</v>
      </c>
      <c r="AB19" s="89">
        <f t="shared" si="4"/>
        <v>129</v>
      </c>
      <c r="AC19" s="89">
        <f t="shared" si="4"/>
        <v>243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8580</v>
      </c>
      <c r="F20" s="90">
        <v>275</v>
      </c>
      <c r="G20" s="90">
        <v>376</v>
      </c>
      <c r="H20" s="90">
        <v>509</v>
      </c>
      <c r="I20" s="90">
        <v>1107</v>
      </c>
      <c r="J20" s="90">
        <v>1397</v>
      </c>
      <c r="K20" s="90">
        <v>1577</v>
      </c>
      <c r="L20" s="90">
        <v>1422</v>
      </c>
      <c r="M20" s="90">
        <v>1006</v>
      </c>
      <c r="N20" s="90">
        <v>911</v>
      </c>
      <c r="O20" s="90">
        <f>SUM(P20:X20)</f>
        <v>449</v>
      </c>
      <c r="P20" s="90">
        <v>10</v>
      </c>
      <c r="Q20" s="90">
        <v>14</v>
      </c>
      <c r="R20" s="90">
        <v>23</v>
      </c>
      <c r="S20" s="90">
        <v>49</v>
      </c>
      <c r="T20" s="90">
        <v>48</v>
      </c>
      <c r="U20" s="90">
        <v>80</v>
      </c>
      <c r="V20" s="90">
        <v>81</v>
      </c>
      <c r="W20" s="90">
        <v>57</v>
      </c>
      <c r="X20" s="90">
        <v>87</v>
      </c>
      <c r="Y20" s="90">
        <v>117</v>
      </c>
      <c r="Z20" s="90">
        <v>10</v>
      </c>
      <c r="AA20" s="90">
        <v>1</v>
      </c>
      <c r="AB20" s="90">
        <v>105</v>
      </c>
      <c r="AC20" s="90">
        <v>216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1512</v>
      </c>
      <c r="F21" s="91">
        <v>144</v>
      </c>
      <c r="G21" s="91">
        <v>178</v>
      </c>
      <c r="H21" s="91">
        <v>153</v>
      </c>
      <c r="I21" s="91">
        <v>223</v>
      </c>
      <c r="J21" s="91">
        <v>281</v>
      </c>
      <c r="K21" s="91">
        <v>229</v>
      </c>
      <c r="L21" s="91">
        <v>195</v>
      </c>
      <c r="M21" s="91">
        <v>89</v>
      </c>
      <c r="N21" s="91">
        <v>20</v>
      </c>
      <c r="O21" s="91">
        <f>SUM(P21:X21)</f>
        <v>65</v>
      </c>
      <c r="P21" s="91">
        <v>9</v>
      </c>
      <c r="Q21" s="91">
        <v>3</v>
      </c>
      <c r="R21" s="91">
        <v>7</v>
      </c>
      <c r="S21" s="91">
        <v>13</v>
      </c>
      <c r="T21" s="91">
        <v>10</v>
      </c>
      <c r="U21" s="91">
        <v>9</v>
      </c>
      <c r="V21" s="91">
        <v>8</v>
      </c>
      <c r="W21" s="91">
        <v>4</v>
      </c>
      <c r="X21" s="91">
        <v>2</v>
      </c>
      <c r="Y21" s="91">
        <v>14</v>
      </c>
      <c r="Z21" s="91">
        <v>0</v>
      </c>
      <c r="AA21" s="91">
        <v>0</v>
      </c>
      <c r="AB21" s="91">
        <v>24</v>
      </c>
      <c r="AC21" s="91">
        <v>27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6150</v>
      </c>
      <c r="F22" s="88">
        <v>261</v>
      </c>
      <c r="G22" s="88">
        <v>186</v>
      </c>
      <c r="H22" s="88">
        <v>352</v>
      </c>
      <c r="I22" s="88">
        <v>658</v>
      </c>
      <c r="J22" s="88">
        <v>829</v>
      </c>
      <c r="K22" s="88">
        <v>990</v>
      </c>
      <c r="L22" s="88">
        <v>1212</v>
      </c>
      <c r="M22" s="88">
        <v>942</v>
      </c>
      <c r="N22" s="88">
        <v>720</v>
      </c>
      <c r="O22" s="88">
        <f>SUM(P22:X22)</f>
        <v>486</v>
      </c>
      <c r="P22" s="88">
        <v>11</v>
      </c>
      <c r="Q22" s="88">
        <v>10</v>
      </c>
      <c r="R22" s="88">
        <v>16</v>
      </c>
      <c r="S22" s="88">
        <v>37</v>
      </c>
      <c r="T22" s="88">
        <v>39</v>
      </c>
      <c r="U22" s="88">
        <v>73</v>
      </c>
      <c r="V22" s="88">
        <v>115</v>
      </c>
      <c r="W22" s="88">
        <v>99</v>
      </c>
      <c r="X22" s="88">
        <v>86</v>
      </c>
      <c r="Y22" s="88">
        <v>33</v>
      </c>
      <c r="Z22" s="88">
        <v>7</v>
      </c>
      <c r="AA22" s="88">
        <v>0</v>
      </c>
      <c r="AB22" s="88">
        <v>105</v>
      </c>
      <c r="AC22" s="88">
        <v>341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8976</v>
      </c>
      <c r="F23" s="89">
        <f aca="true" t="shared" si="5" ref="F23:N23">SUM(F24:F27)</f>
        <v>527</v>
      </c>
      <c r="G23" s="89">
        <f t="shared" si="5"/>
        <v>519</v>
      </c>
      <c r="H23" s="89">
        <f t="shared" si="5"/>
        <v>817</v>
      </c>
      <c r="I23" s="89">
        <f t="shared" si="5"/>
        <v>1465</v>
      </c>
      <c r="J23" s="89">
        <f t="shared" si="5"/>
        <v>1466</v>
      </c>
      <c r="K23" s="89">
        <f t="shared" si="5"/>
        <v>2057</v>
      </c>
      <c r="L23" s="89">
        <f t="shared" si="5"/>
        <v>1305</v>
      </c>
      <c r="M23" s="89">
        <f t="shared" si="5"/>
        <v>630</v>
      </c>
      <c r="N23" s="89">
        <f t="shared" si="5"/>
        <v>190</v>
      </c>
      <c r="O23" s="89">
        <f>SUM(O24:O27)</f>
        <v>512</v>
      </c>
      <c r="P23" s="89">
        <f aca="true" t="shared" si="6" ref="P23:AD23">SUM(P24:P27)</f>
        <v>26</v>
      </c>
      <c r="Q23" s="89">
        <f t="shared" si="6"/>
        <v>20</v>
      </c>
      <c r="R23" s="89">
        <f t="shared" si="6"/>
        <v>48</v>
      </c>
      <c r="S23" s="89">
        <f t="shared" si="6"/>
        <v>69</v>
      </c>
      <c r="T23" s="89">
        <f t="shared" si="6"/>
        <v>66</v>
      </c>
      <c r="U23" s="89">
        <f t="shared" si="6"/>
        <v>130</v>
      </c>
      <c r="V23" s="89">
        <f t="shared" si="6"/>
        <v>90</v>
      </c>
      <c r="W23" s="89">
        <f t="shared" si="6"/>
        <v>41</v>
      </c>
      <c r="X23" s="89">
        <f t="shared" si="6"/>
        <v>22</v>
      </c>
      <c r="Y23" s="89">
        <f t="shared" si="6"/>
        <v>220</v>
      </c>
      <c r="Z23" s="89">
        <f t="shared" si="6"/>
        <v>12</v>
      </c>
      <c r="AA23" s="89">
        <f t="shared" si="6"/>
        <v>0</v>
      </c>
      <c r="AB23" s="89">
        <f t="shared" si="6"/>
        <v>173</v>
      </c>
      <c r="AC23" s="89">
        <f t="shared" si="6"/>
        <v>0</v>
      </c>
      <c r="AD23" s="381">
        <f t="shared" si="6"/>
        <v>107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6370</v>
      </c>
      <c r="F24" s="90">
        <v>356</v>
      </c>
      <c r="G24" s="90">
        <v>352</v>
      </c>
      <c r="H24" s="90">
        <v>538</v>
      </c>
      <c r="I24" s="90">
        <v>955</v>
      </c>
      <c r="J24" s="90">
        <v>967</v>
      </c>
      <c r="K24" s="90">
        <v>1583</v>
      </c>
      <c r="L24" s="90">
        <v>989</v>
      </c>
      <c r="M24" s="90">
        <v>491</v>
      </c>
      <c r="N24" s="90">
        <v>139</v>
      </c>
      <c r="O24" s="90">
        <f>SUM(P24:X24)</f>
        <v>361</v>
      </c>
      <c r="P24" s="90">
        <v>19</v>
      </c>
      <c r="Q24" s="90">
        <v>14</v>
      </c>
      <c r="R24" s="90">
        <v>31</v>
      </c>
      <c r="S24" s="90">
        <v>39</v>
      </c>
      <c r="T24" s="90">
        <v>41</v>
      </c>
      <c r="U24" s="90">
        <v>103</v>
      </c>
      <c r="V24" s="90">
        <v>67</v>
      </c>
      <c r="W24" s="90">
        <v>32</v>
      </c>
      <c r="X24" s="90">
        <v>15</v>
      </c>
      <c r="Y24" s="90">
        <v>154</v>
      </c>
      <c r="Z24" s="90">
        <v>10</v>
      </c>
      <c r="AA24" s="90">
        <v>0</v>
      </c>
      <c r="AB24" s="90">
        <v>124</v>
      </c>
      <c r="AC24" s="90">
        <v>0</v>
      </c>
      <c r="AD24" s="387">
        <v>73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700</v>
      </c>
      <c r="F25" s="90">
        <v>76</v>
      </c>
      <c r="G25" s="90">
        <v>67</v>
      </c>
      <c r="H25" s="90">
        <v>95</v>
      </c>
      <c r="I25" s="90">
        <v>169</v>
      </c>
      <c r="J25" s="90">
        <v>158</v>
      </c>
      <c r="K25" s="90">
        <v>59</v>
      </c>
      <c r="L25" s="90">
        <v>53</v>
      </c>
      <c r="M25" s="90">
        <v>17</v>
      </c>
      <c r="N25" s="90">
        <v>6</v>
      </c>
      <c r="O25" s="90">
        <f>SUM(P25:X25)</f>
        <v>36</v>
      </c>
      <c r="P25" s="90">
        <v>1</v>
      </c>
      <c r="Q25" s="90">
        <v>3</v>
      </c>
      <c r="R25" s="90">
        <v>6</v>
      </c>
      <c r="S25" s="90">
        <v>11</v>
      </c>
      <c r="T25" s="90">
        <v>7</v>
      </c>
      <c r="U25" s="90">
        <v>1</v>
      </c>
      <c r="V25" s="90">
        <v>3</v>
      </c>
      <c r="W25" s="90">
        <v>2</v>
      </c>
      <c r="X25" s="90">
        <v>2</v>
      </c>
      <c r="Y25" s="90">
        <v>15</v>
      </c>
      <c r="Z25" s="90">
        <v>1</v>
      </c>
      <c r="AA25" s="90">
        <v>0</v>
      </c>
      <c r="AB25" s="90">
        <v>12</v>
      </c>
      <c r="AC25" s="90">
        <v>0</v>
      </c>
      <c r="AD25" s="387">
        <v>8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928</v>
      </c>
      <c r="F26" s="90">
        <v>50</v>
      </c>
      <c r="G26" s="90">
        <v>49</v>
      </c>
      <c r="H26" s="90">
        <v>113</v>
      </c>
      <c r="I26" s="90">
        <v>174</v>
      </c>
      <c r="J26" s="90">
        <v>172</v>
      </c>
      <c r="K26" s="90">
        <v>187</v>
      </c>
      <c r="L26" s="90">
        <v>116</v>
      </c>
      <c r="M26" s="90">
        <v>45</v>
      </c>
      <c r="N26" s="90">
        <v>22</v>
      </c>
      <c r="O26" s="90">
        <f>SUM(P26:X26)</f>
        <v>65</v>
      </c>
      <c r="P26" s="90">
        <v>3</v>
      </c>
      <c r="Q26" s="90">
        <v>2</v>
      </c>
      <c r="R26" s="90">
        <v>7</v>
      </c>
      <c r="S26" s="90">
        <v>12</v>
      </c>
      <c r="T26" s="90">
        <v>11</v>
      </c>
      <c r="U26" s="90">
        <v>13</v>
      </c>
      <c r="V26" s="90">
        <v>11</v>
      </c>
      <c r="W26" s="90">
        <v>5</v>
      </c>
      <c r="X26" s="90">
        <v>1</v>
      </c>
      <c r="Y26" s="90">
        <v>29</v>
      </c>
      <c r="Z26" s="90">
        <v>1</v>
      </c>
      <c r="AA26" s="90">
        <v>0</v>
      </c>
      <c r="AB26" s="90">
        <v>14</v>
      </c>
      <c r="AC26" s="90">
        <v>0</v>
      </c>
      <c r="AD26" s="387">
        <v>21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978</v>
      </c>
      <c r="F27" s="91">
        <v>45</v>
      </c>
      <c r="G27" s="91">
        <v>51</v>
      </c>
      <c r="H27" s="91">
        <v>71</v>
      </c>
      <c r="I27" s="91">
        <v>167</v>
      </c>
      <c r="J27" s="91">
        <v>169</v>
      </c>
      <c r="K27" s="91">
        <v>228</v>
      </c>
      <c r="L27" s="91">
        <v>147</v>
      </c>
      <c r="M27" s="91">
        <v>77</v>
      </c>
      <c r="N27" s="91">
        <v>23</v>
      </c>
      <c r="O27" s="91">
        <f>SUM(P27:X27)</f>
        <v>50</v>
      </c>
      <c r="P27" s="91">
        <v>3</v>
      </c>
      <c r="Q27" s="91">
        <v>1</v>
      </c>
      <c r="R27" s="91">
        <v>4</v>
      </c>
      <c r="S27" s="91">
        <v>7</v>
      </c>
      <c r="T27" s="91">
        <v>7</v>
      </c>
      <c r="U27" s="91">
        <v>13</v>
      </c>
      <c r="V27" s="91">
        <v>9</v>
      </c>
      <c r="W27" s="91">
        <v>2</v>
      </c>
      <c r="X27" s="91">
        <v>4</v>
      </c>
      <c r="Y27" s="91">
        <v>22</v>
      </c>
      <c r="Z27" s="91">
        <v>0</v>
      </c>
      <c r="AA27" s="91">
        <v>0</v>
      </c>
      <c r="AB27" s="91">
        <v>23</v>
      </c>
      <c r="AC27" s="91">
        <v>0</v>
      </c>
      <c r="AD27" s="383">
        <v>5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8953</v>
      </c>
      <c r="F28" s="89">
        <f aca="true" t="shared" si="7" ref="F28:N28">SUM(F29:F34)</f>
        <v>546</v>
      </c>
      <c r="G28" s="89">
        <f t="shared" si="7"/>
        <v>550</v>
      </c>
      <c r="H28" s="89">
        <f t="shared" si="7"/>
        <v>867</v>
      </c>
      <c r="I28" s="89">
        <f t="shared" si="7"/>
        <v>1535</v>
      </c>
      <c r="J28" s="89">
        <f t="shared" si="7"/>
        <v>1527</v>
      </c>
      <c r="K28" s="89">
        <f t="shared" si="7"/>
        <v>1477</v>
      </c>
      <c r="L28" s="89">
        <f t="shared" si="7"/>
        <v>1259</v>
      </c>
      <c r="M28" s="89">
        <f t="shared" si="7"/>
        <v>789</v>
      </c>
      <c r="N28" s="89">
        <f t="shared" si="7"/>
        <v>403</v>
      </c>
      <c r="O28" s="92">
        <f>SUM(O29:O34)</f>
        <v>397</v>
      </c>
      <c r="P28" s="89">
        <f aca="true" t="shared" si="8" ref="P28:AD28">SUM(P29:P34)</f>
        <v>28</v>
      </c>
      <c r="Q28" s="89">
        <f t="shared" si="8"/>
        <v>10</v>
      </c>
      <c r="R28" s="89">
        <f t="shared" si="8"/>
        <v>32</v>
      </c>
      <c r="S28" s="89">
        <f t="shared" si="8"/>
        <v>49</v>
      </c>
      <c r="T28" s="89">
        <f t="shared" si="8"/>
        <v>50</v>
      </c>
      <c r="U28" s="89">
        <f t="shared" si="8"/>
        <v>65</v>
      </c>
      <c r="V28" s="89">
        <f t="shared" si="8"/>
        <v>56</v>
      </c>
      <c r="W28" s="89">
        <f t="shared" si="8"/>
        <v>60</v>
      </c>
      <c r="X28" s="89">
        <f t="shared" si="8"/>
        <v>47</v>
      </c>
      <c r="Y28" s="89">
        <f t="shared" si="8"/>
        <v>94</v>
      </c>
      <c r="Z28" s="89">
        <f t="shared" si="8"/>
        <v>5</v>
      </c>
      <c r="AA28" s="89">
        <f t="shared" si="8"/>
        <v>0</v>
      </c>
      <c r="AB28" s="89">
        <f t="shared" si="8"/>
        <v>165</v>
      </c>
      <c r="AC28" s="89">
        <f t="shared" si="8"/>
        <v>10</v>
      </c>
      <c r="AD28" s="381">
        <f t="shared" si="8"/>
        <v>123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1326</v>
      </c>
      <c r="F29" s="90">
        <v>67</v>
      </c>
      <c r="G29" s="90">
        <v>97</v>
      </c>
      <c r="H29" s="90">
        <v>109</v>
      </c>
      <c r="I29" s="90">
        <v>200</v>
      </c>
      <c r="J29" s="90">
        <v>244</v>
      </c>
      <c r="K29" s="90">
        <v>242</v>
      </c>
      <c r="L29" s="90">
        <v>208</v>
      </c>
      <c r="M29" s="90">
        <v>113</v>
      </c>
      <c r="N29" s="90">
        <v>46</v>
      </c>
      <c r="O29" s="90">
        <f aca="true" t="shared" si="10" ref="O29:O34">SUM(P29:X29)</f>
        <v>43</v>
      </c>
      <c r="P29" s="90">
        <v>2</v>
      </c>
      <c r="Q29" s="90">
        <v>3</v>
      </c>
      <c r="R29" s="90">
        <v>1</v>
      </c>
      <c r="S29" s="90">
        <v>8</v>
      </c>
      <c r="T29" s="90">
        <v>9</v>
      </c>
      <c r="U29" s="90">
        <v>7</v>
      </c>
      <c r="V29" s="90">
        <v>8</v>
      </c>
      <c r="W29" s="90">
        <v>2</v>
      </c>
      <c r="X29" s="90">
        <v>3</v>
      </c>
      <c r="Y29" s="90">
        <v>7</v>
      </c>
      <c r="Z29" s="90">
        <v>2</v>
      </c>
      <c r="AA29" s="90">
        <v>0</v>
      </c>
      <c r="AB29" s="90">
        <v>18</v>
      </c>
      <c r="AC29" s="90">
        <v>0</v>
      </c>
      <c r="AD29" s="387">
        <v>16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2569</v>
      </c>
      <c r="F30" s="90">
        <v>180</v>
      </c>
      <c r="G30" s="90">
        <v>150</v>
      </c>
      <c r="H30" s="90">
        <v>280</v>
      </c>
      <c r="I30" s="90">
        <v>508</v>
      </c>
      <c r="J30" s="90">
        <v>470</v>
      </c>
      <c r="K30" s="90">
        <v>437</v>
      </c>
      <c r="L30" s="90">
        <v>309</v>
      </c>
      <c r="M30" s="90">
        <v>171</v>
      </c>
      <c r="N30" s="90">
        <v>64</v>
      </c>
      <c r="O30" s="90">
        <f t="shared" si="10"/>
        <v>104</v>
      </c>
      <c r="P30" s="90">
        <v>13</v>
      </c>
      <c r="Q30" s="90">
        <v>1</v>
      </c>
      <c r="R30" s="90">
        <v>10</v>
      </c>
      <c r="S30" s="90">
        <v>14</v>
      </c>
      <c r="T30" s="90">
        <v>19</v>
      </c>
      <c r="U30" s="90">
        <v>17</v>
      </c>
      <c r="V30" s="90">
        <v>14</v>
      </c>
      <c r="W30" s="90">
        <v>11</v>
      </c>
      <c r="X30" s="90">
        <v>5</v>
      </c>
      <c r="Y30" s="90">
        <v>17</v>
      </c>
      <c r="Z30" s="90">
        <v>0</v>
      </c>
      <c r="AA30" s="90">
        <v>0</v>
      </c>
      <c r="AB30" s="90">
        <v>40</v>
      </c>
      <c r="AC30" s="90">
        <v>0</v>
      </c>
      <c r="AD30" s="387">
        <v>47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872</v>
      </c>
      <c r="F31" s="90">
        <v>63</v>
      </c>
      <c r="G31" s="90">
        <v>46</v>
      </c>
      <c r="H31" s="90">
        <v>102</v>
      </c>
      <c r="I31" s="90">
        <v>149</v>
      </c>
      <c r="J31" s="90">
        <v>167</v>
      </c>
      <c r="K31" s="90">
        <v>133</v>
      </c>
      <c r="L31" s="90">
        <v>116</v>
      </c>
      <c r="M31" s="90">
        <v>69</v>
      </c>
      <c r="N31" s="90">
        <v>27</v>
      </c>
      <c r="O31" s="90">
        <f t="shared" si="10"/>
        <v>32</v>
      </c>
      <c r="P31" s="90">
        <v>1</v>
      </c>
      <c r="Q31" s="90">
        <v>1</v>
      </c>
      <c r="R31" s="90">
        <v>2</v>
      </c>
      <c r="S31" s="90">
        <v>1</v>
      </c>
      <c r="T31" s="90">
        <v>4</v>
      </c>
      <c r="U31" s="90">
        <v>5</v>
      </c>
      <c r="V31" s="90">
        <v>6</v>
      </c>
      <c r="W31" s="90">
        <v>8</v>
      </c>
      <c r="X31" s="90">
        <v>4</v>
      </c>
      <c r="Y31" s="90">
        <v>7</v>
      </c>
      <c r="Z31" s="90">
        <v>0</v>
      </c>
      <c r="AA31" s="90">
        <v>0</v>
      </c>
      <c r="AB31" s="90">
        <v>16</v>
      </c>
      <c r="AC31" s="90">
        <v>0</v>
      </c>
      <c r="AD31" s="387">
        <v>9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1957</v>
      </c>
      <c r="F32" s="90">
        <v>63</v>
      </c>
      <c r="G32" s="90">
        <v>104</v>
      </c>
      <c r="H32" s="90">
        <v>150</v>
      </c>
      <c r="I32" s="90">
        <v>328</v>
      </c>
      <c r="J32" s="90">
        <v>298</v>
      </c>
      <c r="K32" s="90">
        <v>282</v>
      </c>
      <c r="L32" s="90">
        <v>291</v>
      </c>
      <c r="M32" s="90">
        <v>238</v>
      </c>
      <c r="N32" s="90">
        <v>203</v>
      </c>
      <c r="O32" s="90">
        <f t="shared" si="10"/>
        <v>123</v>
      </c>
      <c r="P32" s="90">
        <v>5</v>
      </c>
      <c r="Q32" s="90">
        <v>3</v>
      </c>
      <c r="R32" s="90">
        <v>7</v>
      </c>
      <c r="S32" s="90">
        <v>14</v>
      </c>
      <c r="T32" s="90">
        <v>11</v>
      </c>
      <c r="U32" s="90">
        <v>18</v>
      </c>
      <c r="V32" s="90">
        <v>15</v>
      </c>
      <c r="W32" s="90">
        <v>19</v>
      </c>
      <c r="X32" s="90">
        <v>31</v>
      </c>
      <c r="Y32" s="90">
        <v>39</v>
      </c>
      <c r="Z32" s="90">
        <v>2</v>
      </c>
      <c r="AA32" s="90">
        <v>0</v>
      </c>
      <c r="AB32" s="90">
        <v>51</v>
      </c>
      <c r="AC32" s="90">
        <v>3</v>
      </c>
      <c r="AD32" s="387">
        <v>28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1393</v>
      </c>
      <c r="F33" s="90">
        <v>113</v>
      </c>
      <c r="G33" s="90">
        <v>98</v>
      </c>
      <c r="H33" s="90">
        <v>123</v>
      </c>
      <c r="I33" s="90">
        <v>209</v>
      </c>
      <c r="J33" s="90">
        <v>225</v>
      </c>
      <c r="K33" s="90">
        <v>236</v>
      </c>
      <c r="L33" s="90">
        <v>222</v>
      </c>
      <c r="M33" s="90">
        <v>129</v>
      </c>
      <c r="N33" s="90">
        <v>38</v>
      </c>
      <c r="O33" s="90">
        <f t="shared" si="10"/>
        <v>63</v>
      </c>
      <c r="P33" s="90">
        <v>4</v>
      </c>
      <c r="Q33" s="90">
        <v>1</v>
      </c>
      <c r="R33" s="90">
        <v>3</v>
      </c>
      <c r="S33" s="90">
        <v>7</v>
      </c>
      <c r="T33" s="90">
        <v>5</v>
      </c>
      <c r="U33" s="90">
        <v>14</v>
      </c>
      <c r="V33" s="90">
        <v>12</v>
      </c>
      <c r="W33" s="90">
        <v>15</v>
      </c>
      <c r="X33" s="90">
        <v>2</v>
      </c>
      <c r="Y33" s="90">
        <v>15</v>
      </c>
      <c r="Z33" s="90">
        <v>1</v>
      </c>
      <c r="AA33" s="90">
        <v>0</v>
      </c>
      <c r="AB33" s="90">
        <v>28</v>
      </c>
      <c r="AC33" s="90">
        <v>0</v>
      </c>
      <c r="AD33" s="387">
        <v>19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836</v>
      </c>
      <c r="F34" s="91">
        <v>60</v>
      </c>
      <c r="G34" s="91">
        <v>55</v>
      </c>
      <c r="H34" s="91">
        <v>103</v>
      </c>
      <c r="I34" s="91">
        <v>141</v>
      </c>
      <c r="J34" s="91">
        <v>123</v>
      </c>
      <c r="K34" s="91">
        <v>147</v>
      </c>
      <c r="L34" s="91">
        <v>113</v>
      </c>
      <c r="M34" s="91">
        <v>69</v>
      </c>
      <c r="N34" s="91">
        <v>25</v>
      </c>
      <c r="O34" s="91">
        <f t="shared" si="10"/>
        <v>32</v>
      </c>
      <c r="P34" s="91">
        <v>3</v>
      </c>
      <c r="Q34" s="91">
        <v>1</v>
      </c>
      <c r="R34" s="91">
        <v>9</v>
      </c>
      <c r="S34" s="91">
        <v>5</v>
      </c>
      <c r="T34" s="91">
        <v>2</v>
      </c>
      <c r="U34" s="91">
        <v>4</v>
      </c>
      <c r="V34" s="91">
        <v>1</v>
      </c>
      <c r="W34" s="91">
        <v>5</v>
      </c>
      <c r="X34" s="91">
        <v>2</v>
      </c>
      <c r="Y34" s="91">
        <v>9</v>
      </c>
      <c r="Z34" s="91">
        <v>0</v>
      </c>
      <c r="AA34" s="91">
        <v>0</v>
      </c>
      <c r="AB34" s="91">
        <v>12</v>
      </c>
      <c r="AC34" s="91">
        <v>7</v>
      </c>
      <c r="AD34" s="383">
        <v>4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6906</v>
      </c>
      <c r="F35" s="89">
        <f aca="true" t="shared" si="11" ref="F35:N35">SUM(F36:F39)</f>
        <v>375</v>
      </c>
      <c r="G35" s="89">
        <f t="shared" si="11"/>
        <v>465</v>
      </c>
      <c r="H35" s="89">
        <f t="shared" si="11"/>
        <v>641</v>
      </c>
      <c r="I35" s="89">
        <f t="shared" si="11"/>
        <v>1083</v>
      </c>
      <c r="J35" s="89">
        <f t="shared" si="11"/>
        <v>1104</v>
      </c>
      <c r="K35" s="89">
        <f t="shared" si="11"/>
        <v>1111</v>
      </c>
      <c r="L35" s="89">
        <f t="shared" si="11"/>
        <v>1078</v>
      </c>
      <c r="M35" s="89">
        <f t="shared" si="11"/>
        <v>709</v>
      </c>
      <c r="N35" s="89">
        <f t="shared" si="11"/>
        <v>340</v>
      </c>
      <c r="O35" s="89">
        <f>SUM(O36:O39)</f>
        <v>336</v>
      </c>
      <c r="P35" s="89">
        <f aca="true" t="shared" si="12" ref="P35:AD35">SUM(P36:P39)</f>
        <v>12</v>
      </c>
      <c r="Q35" s="89">
        <f t="shared" si="12"/>
        <v>15</v>
      </c>
      <c r="R35" s="89">
        <f t="shared" si="12"/>
        <v>20</v>
      </c>
      <c r="S35" s="89">
        <f t="shared" si="12"/>
        <v>50</v>
      </c>
      <c r="T35" s="89">
        <f t="shared" si="12"/>
        <v>48</v>
      </c>
      <c r="U35" s="89">
        <f t="shared" si="12"/>
        <v>54</v>
      </c>
      <c r="V35" s="89">
        <f t="shared" si="12"/>
        <v>64</v>
      </c>
      <c r="W35" s="89">
        <f t="shared" si="12"/>
        <v>43</v>
      </c>
      <c r="X35" s="89">
        <f t="shared" si="12"/>
        <v>30</v>
      </c>
      <c r="Y35" s="89">
        <f t="shared" si="12"/>
        <v>100</v>
      </c>
      <c r="Z35" s="89">
        <f t="shared" si="12"/>
        <v>3</v>
      </c>
      <c r="AA35" s="89">
        <f t="shared" si="12"/>
        <v>0</v>
      </c>
      <c r="AB35" s="89">
        <f t="shared" si="12"/>
        <v>147</v>
      </c>
      <c r="AC35" s="89">
        <f t="shared" si="12"/>
        <v>14</v>
      </c>
      <c r="AD35" s="381">
        <f t="shared" si="12"/>
        <v>72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2087</v>
      </c>
      <c r="F36" s="90">
        <v>100</v>
      </c>
      <c r="G36" s="90">
        <v>129</v>
      </c>
      <c r="H36" s="90">
        <v>186</v>
      </c>
      <c r="I36" s="90">
        <v>333</v>
      </c>
      <c r="J36" s="90">
        <v>278</v>
      </c>
      <c r="K36" s="90">
        <v>350</v>
      </c>
      <c r="L36" s="90">
        <v>354</v>
      </c>
      <c r="M36" s="90">
        <v>243</v>
      </c>
      <c r="N36" s="90">
        <v>114</v>
      </c>
      <c r="O36" s="90">
        <f>SUM(P36:X36)</f>
        <v>84</v>
      </c>
      <c r="P36" s="90">
        <v>1</v>
      </c>
      <c r="Q36" s="90">
        <v>4</v>
      </c>
      <c r="R36" s="90">
        <v>5</v>
      </c>
      <c r="S36" s="90">
        <v>11</v>
      </c>
      <c r="T36" s="90">
        <v>12</v>
      </c>
      <c r="U36" s="90">
        <v>17</v>
      </c>
      <c r="V36" s="90">
        <v>16</v>
      </c>
      <c r="W36" s="90">
        <v>10</v>
      </c>
      <c r="X36" s="90">
        <v>8</v>
      </c>
      <c r="Y36" s="90">
        <v>27</v>
      </c>
      <c r="Z36" s="90">
        <v>0</v>
      </c>
      <c r="AA36" s="90">
        <v>0</v>
      </c>
      <c r="AB36" s="90">
        <v>42</v>
      </c>
      <c r="AC36" s="90">
        <v>2</v>
      </c>
      <c r="AD36" s="387">
        <v>13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2970</v>
      </c>
      <c r="F37" s="90">
        <v>177</v>
      </c>
      <c r="G37" s="90">
        <v>233</v>
      </c>
      <c r="H37" s="90">
        <v>274</v>
      </c>
      <c r="I37" s="90">
        <v>484</v>
      </c>
      <c r="J37" s="90">
        <v>513</v>
      </c>
      <c r="K37" s="90">
        <v>460</v>
      </c>
      <c r="L37" s="90">
        <v>412</v>
      </c>
      <c r="M37" s="90">
        <v>278</v>
      </c>
      <c r="N37" s="90">
        <v>139</v>
      </c>
      <c r="O37" s="90">
        <f>SUM(P37:X37)</f>
        <v>151</v>
      </c>
      <c r="P37" s="90">
        <v>4</v>
      </c>
      <c r="Q37" s="90">
        <v>4</v>
      </c>
      <c r="R37" s="90">
        <v>12</v>
      </c>
      <c r="S37" s="90">
        <v>28</v>
      </c>
      <c r="T37" s="90">
        <v>22</v>
      </c>
      <c r="U37" s="90">
        <v>23</v>
      </c>
      <c r="V37" s="90">
        <v>24</v>
      </c>
      <c r="W37" s="90">
        <v>19</v>
      </c>
      <c r="X37" s="90">
        <v>15</v>
      </c>
      <c r="Y37" s="90">
        <v>50</v>
      </c>
      <c r="Z37" s="90">
        <v>2</v>
      </c>
      <c r="AA37" s="90">
        <v>0</v>
      </c>
      <c r="AB37" s="90">
        <v>63</v>
      </c>
      <c r="AC37" s="90">
        <v>0</v>
      </c>
      <c r="AD37" s="387">
        <v>36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884</v>
      </c>
      <c r="F38" s="90">
        <v>53</v>
      </c>
      <c r="G38" s="90">
        <v>54</v>
      </c>
      <c r="H38" s="90">
        <v>97</v>
      </c>
      <c r="I38" s="90">
        <v>152</v>
      </c>
      <c r="J38" s="90">
        <v>186</v>
      </c>
      <c r="K38" s="90">
        <v>142</v>
      </c>
      <c r="L38" s="90">
        <v>117</v>
      </c>
      <c r="M38" s="90">
        <v>56</v>
      </c>
      <c r="N38" s="90">
        <v>27</v>
      </c>
      <c r="O38" s="90">
        <f>SUM(P38:X38)</f>
        <v>44</v>
      </c>
      <c r="P38" s="90">
        <v>4</v>
      </c>
      <c r="Q38" s="90">
        <v>2</v>
      </c>
      <c r="R38" s="90">
        <v>2</v>
      </c>
      <c r="S38" s="90">
        <v>4</v>
      </c>
      <c r="T38" s="90">
        <v>7</v>
      </c>
      <c r="U38" s="90">
        <v>4</v>
      </c>
      <c r="V38" s="90">
        <v>12</v>
      </c>
      <c r="W38" s="90">
        <v>5</v>
      </c>
      <c r="X38" s="90">
        <v>4</v>
      </c>
      <c r="Y38" s="90">
        <v>9</v>
      </c>
      <c r="Z38" s="90">
        <v>0</v>
      </c>
      <c r="AA38" s="90">
        <v>0</v>
      </c>
      <c r="AB38" s="90">
        <v>17</v>
      </c>
      <c r="AC38" s="90">
        <v>2</v>
      </c>
      <c r="AD38" s="387">
        <v>16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965</v>
      </c>
      <c r="F39" s="91">
        <v>45</v>
      </c>
      <c r="G39" s="91">
        <v>49</v>
      </c>
      <c r="H39" s="91">
        <v>84</v>
      </c>
      <c r="I39" s="91">
        <v>114</v>
      </c>
      <c r="J39" s="91">
        <v>127</v>
      </c>
      <c r="K39" s="91">
        <v>159</v>
      </c>
      <c r="L39" s="91">
        <v>195</v>
      </c>
      <c r="M39" s="91">
        <v>132</v>
      </c>
      <c r="N39" s="91">
        <v>60</v>
      </c>
      <c r="O39" s="91">
        <f>SUM(P39:X39)</f>
        <v>57</v>
      </c>
      <c r="P39" s="91">
        <v>3</v>
      </c>
      <c r="Q39" s="91">
        <v>5</v>
      </c>
      <c r="R39" s="91">
        <v>1</v>
      </c>
      <c r="S39" s="91">
        <v>7</v>
      </c>
      <c r="T39" s="91">
        <v>7</v>
      </c>
      <c r="U39" s="91">
        <v>10</v>
      </c>
      <c r="V39" s="91">
        <v>12</v>
      </c>
      <c r="W39" s="91">
        <v>9</v>
      </c>
      <c r="X39" s="91">
        <v>3</v>
      </c>
      <c r="Y39" s="91">
        <v>14</v>
      </c>
      <c r="Z39" s="91">
        <v>1</v>
      </c>
      <c r="AA39" s="91">
        <v>0</v>
      </c>
      <c r="AB39" s="91">
        <v>25</v>
      </c>
      <c r="AC39" s="91">
        <v>10</v>
      </c>
      <c r="AD39" s="383">
        <v>7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5692</v>
      </c>
      <c r="F40" s="89">
        <f aca="true" t="shared" si="13" ref="F40:N40">SUM(F41:F43)</f>
        <v>312</v>
      </c>
      <c r="G40" s="89">
        <f t="shared" si="13"/>
        <v>291</v>
      </c>
      <c r="H40" s="89">
        <f t="shared" si="13"/>
        <v>419</v>
      </c>
      <c r="I40" s="89">
        <f t="shared" si="13"/>
        <v>850</v>
      </c>
      <c r="J40" s="89">
        <f t="shared" si="13"/>
        <v>1025</v>
      </c>
      <c r="K40" s="89">
        <f t="shared" si="13"/>
        <v>1068</v>
      </c>
      <c r="L40" s="89">
        <f t="shared" si="13"/>
        <v>899</v>
      </c>
      <c r="M40" s="89">
        <f t="shared" si="13"/>
        <v>550</v>
      </c>
      <c r="N40" s="89">
        <f t="shared" si="13"/>
        <v>278</v>
      </c>
      <c r="O40" s="89">
        <f>SUM(O41:O43)</f>
        <v>387</v>
      </c>
      <c r="P40" s="89">
        <f aca="true" t="shared" si="14" ref="P40:AD40">SUM(P41:P43)</f>
        <v>16</v>
      </c>
      <c r="Q40" s="89">
        <f t="shared" si="14"/>
        <v>11</v>
      </c>
      <c r="R40" s="89">
        <f t="shared" si="14"/>
        <v>22</v>
      </c>
      <c r="S40" s="89">
        <f t="shared" si="14"/>
        <v>53</v>
      </c>
      <c r="T40" s="89">
        <f t="shared" si="14"/>
        <v>55</v>
      </c>
      <c r="U40" s="89">
        <f t="shared" si="14"/>
        <v>76</v>
      </c>
      <c r="V40" s="89">
        <f t="shared" si="14"/>
        <v>72</v>
      </c>
      <c r="W40" s="89">
        <f t="shared" si="14"/>
        <v>49</v>
      </c>
      <c r="X40" s="89">
        <f t="shared" si="14"/>
        <v>33</v>
      </c>
      <c r="Y40" s="89">
        <f t="shared" si="14"/>
        <v>145</v>
      </c>
      <c r="Z40" s="89">
        <f t="shared" si="14"/>
        <v>3</v>
      </c>
      <c r="AA40" s="89">
        <f t="shared" si="14"/>
        <v>0</v>
      </c>
      <c r="AB40" s="89">
        <f t="shared" si="14"/>
        <v>127</v>
      </c>
      <c r="AC40" s="89">
        <f t="shared" si="14"/>
        <v>63</v>
      </c>
      <c r="AD40" s="381">
        <f t="shared" si="14"/>
        <v>49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1488</v>
      </c>
      <c r="F41" s="90">
        <v>79</v>
      </c>
      <c r="G41" s="90">
        <v>74</v>
      </c>
      <c r="H41" s="90">
        <v>105</v>
      </c>
      <c r="I41" s="90">
        <v>228</v>
      </c>
      <c r="J41" s="90">
        <v>278</v>
      </c>
      <c r="K41" s="90">
        <v>292</v>
      </c>
      <c r="L41" s="90">
        <v>218</v>
      </c>
      <c r="M41" s="90">
        <v>143</v>
      </c>
      <c r="N41" s="90">
        <v>71</v>
      </c>
      <c r="O41" s="90">
        <f>SUM(P41:X41)</f>
        <v>75</v>
      </c>
      <c r="P41" s="90">
        <v>2</v>
      </c>
      <c r="Q41" s="90">
        <v>3</v>
      </c>
      <c r="R41" s="90">
        <v>5</v>
      </c>
      <c r="S41" s="90">
        <v>10</v>
      </c>
      <c r="T41" s="90">
        <v>10</v>
      </c>
      <c r="U41" s="90">
        <v>18</v>
      </c>
      <c r="V41" s="90">
        <v>14</v>
      </c>
      <c r="W41" s="90">
        <v>12</v>
      </c>
      <c r="X41" s="90">
        <v>1</v>
      </c>
      <c r="Y41" s="90">
        <v>16</v>
      </c>
      <c r="Z41" s="90">
        <v>0</v>
      </c>
      <c r="AA41" s="90">
        <v>0</v>
      </c>
      <c r="AB41" s="90">
        <v>30</v>
      </c>
      <c r="AC41" s="90">
        <v>0</v>
      </c>
      <c r="AD41" s="387">
        <v>29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2929</v>
      </c>
      <c r="F42" s="90">
        <v>156</v>
      </c>
      <c r="G42" s="90">
        <v>143</v>
      </c>
      <c r="H42" s="90">
        <v>178</v>
      </c>
      <c r="I42" s="90">
        <v>419</v>
      </c>
      <c r="J42" s="90">
        <v>532</v>
      </c>
      <c r="K42" s="90">
        <v>568</v>
      </c>
      <c r="L42" s="90">
        <v>488</v>
      </c>
      <c r="M42" s="90">
        <v>296</v>
      </c>
      <c r="N42" s="90">
        <v>149</v>
      </c>
      <c r="O42" s="90">
        <f>SUM(P42:X42)</f>
        <v>269</v>
      </c>
      <c r="P42" s="90">
        <v>12</v>
      </c>
      <c r="Q42" s="90">
        <v>8</v>
      </c>
      <c r="R42" s="90">
        <v>11</v>
      </c>
      <c r="S42" s="90">
        <v>38</v>
      </c>
      <c r="T42" s="90">
        <v>38</v>
      </c>
      <c r="U42" s="90">
        <v>51</v>
      </c>
      <c r="V42" s="90">
        <v>49</v>
      </c>
      <c r="W42" s="90">
        <v>34</v>
      </c>
      <c r="X42" s="90">
        <v>28</v>
      </c>
      <c r="Y42" s="90">
        <v>116</v>
      </c>
      <c r="Z42" s="90">
        <v>2</v>
      </c>
      <c r="AA42" s="90">
        <v>0</v>
      </c>
      <c r="AB42" s="90">
        <v>82</v>
      </c>
      <c r="AC42" s="90">
        <v>55</v>
      </c>
      <c r="AD42" s="387">
        <v>14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1275</v>
      </c>
      <c r="F43" s="91">
        <v>77</v>
      </c>
      <c r="G43" s="91">
        <v>74</v>
      </c>
      <c r="H43" s="91">
        <v>136</v>
      </c>
      <c r="I43" s="91">
        <v>203</v>
      </c>
      <c r="J43" s="91">
        <v>215</v>
      </c>
      <c r="K43" s="91">
        <v>208</v>
      </c>
      <c r="L43" s="91">
        <v>193</v>
      </c>
      <c r="M43" s="91">
        <v>111</v>
      </c>
      <c r="N43" s="91">
        <v>58</v>
      </c>
      <c r="O43" s="91">
        <f>SUM(P43:X43)</f>
        <v>43</v>
      </c>
      <c r="P43" s="91">
        <v>2</v>
      </c>
      <c r="Q43" s="91">
        <v>0</v>
      </c>
      <c r="R43" s="91">
        <v>6</v>
      </c>
      <c r="S43" s="91">
        <v>5</v>
      </c>
      <c r="T43" s="91">
        <v>7</v>
      </c>
      <c r="U43" s="91">
        <v>7</v>
      </c>
      <c r="V43" s="91">
        <v>9</v>
      </c>
      <c r="W43" s="91">
        <v>3</v>
      </c>
      <c r="X43" s="91">
        <v>4</v>
      </c>
      <c r="Y43" s="91">
        <v>13</v>
      </c>
      <c r="Z43" s="91">
        <v>1</v>
      </c>
      <c r="AA43" s="91">
        <v>0</v>
      </c>
      <c r="AB43" s="91">
        <v>15</v>
      </c>
      <c r="AC43" s="91">
        <v>8</v>
      </c>
      <c r="AD43" s="383">
        <v>6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2064</v>
      </c>
      <c r="F44" s="89">
        <f aca="true" t="shared" si="15" ref="F44:N44">SUM(F45:F47)</f>
        <v>128</v>
      </c>
      <c r="G44" s="89">
        <f t="shared" si="15"/>
        <v>133</v>
      </c>
      <c r="H44" s="89">
        <f t="shared" si="15"/>
        <v>166</v>
      </c>
      <c r="I44" s="89">
        <f t="shared" si="15"/>
        <v>292</v>
      </c>
      <c r="J44" s="89">
        <f t="shared" si="15"/>
        <v>376</v>
      </c>
      <c r="K44" s="89">
        <f t="shared" si="15"/>
        <v>323</v>
      </c>
      <c r="L44" s="89">
        <f t="shared" si="15"/>
        <v>341</v>
      </c>
      <c r="M44" s="89">
        <f t="shared" si="15"/>
        <v>209</v>
      </c>
      <c r="N44" s="89">
        <f t="shared" si="15"/>
        <v>96</v>
      </c>
      <c r="O44" s="89">
        <f>SUM(O45:O47)</f>
        <v>83</v>
      </c>
      <c r="P44" s="89">
        <f aca="true" t="shared" si="16" ref="P44:AD44">SUM(P45:P47)</f>
        <v>5</v>
      </c>
      <c r="Q44" s="89">
        <f t="shared" si="16"/>
        <v>3</v>
      </c>
      <c r="R44" s="89">
        <f t="shared" si="16"/>
        <v>8</v>
      </c>
      <c r="S44" s="89">
        <f t="shared" si="16"/>
        <v>12</v>
      </c>
      <c r="T44" s="89">
        <f t="shared" si="16"/>
        <v>13</v>
      </c>
      <c r="U44" s="89">
        <f t="shared" si="16"/>
        <v>12</v>
      </c>
      <c r="V44" s="89">
        <f t="shared" si="16"/>
        <v>12</v>
      </c>
      <c r="W44" s="89">
        <f t="shared" si="16"/>
        <v>9</v>
      </c>
      <c r="X44" s="89">
        <f t="shared" si="16"/>
        <v>9</v>
      </c>
      <c r="Y44" s="89">
        <f t="shared" si="16"/>
        <v>32</v>
      </c>
      <c r="Z44" s="89">
        <f t="shared" si="16"/>
        <v>1</v>
      </c>
      <c r="AA44" s="89">
        <f t="shared" si="16"/>
        <v>0</v>
      </c>
      <c r="AB44" s="89">
        <f t="shared" si="16"/>
        <v>28</v>
      </c>
      <c r="AC44" s="89">
        <f t="shared" si="16"/>
        <v>0</v>
      </c>
      <c r="AD44" s="381">
        <f t="shared" si="16"/>
        <v>22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584</v>
      </c>
      <c r="F45" s="90">
        <v>32</v>
      </c>
      <c r="G45" s="90">
        <v>46</v>
      </c>
      <c r="H45" s="90">
        <v>48</v>
      </c>
      <c r="I45" s="90">
        <v>76</v>
      </c>
      <c r="J45" s="90">
        <v>97</v>
      </c>
      <c r="K45" s="90">
        <v>97</v>
      </c>
      <c r="L45" s="90">
        <v>98</v>
      </c>
      <c r="M45" s="90">
        <v>53</v>
      </c>
      <c r="N45" s="90">
        <v>37</v>
      </c>
      <c r="O45" s="90">
        <f>SUM(P45:X45)</f>
        <v>18</v>
      </c>
      <c r="P45" s="90">
        <v>0</v>
      </c>
      <c r="Q45" s="90">
        <v>1</v>
      </c>
      <c r="R45" s="90">
        <v>2</v>
      </c>
      <c r="S45" s="90">
        <v>2</v>
      </c>
      <c r="T45" s="90">
        <v>3</v>
      </c>
      <c r="U45" s="90">
        <v>3</v>
      </c>
      <c r="V45" s="90">
        <v>3</v>
      </c>
      <c r="W45" s="90">
        <v>0</v>
      </c>
      <c r="X45" s="90">
        <v>4</v>
      </c>
      <c r="Y45" s="90">
        <v>10</v>
      </c>
      <c r="Z45" s="90">
        <v>0</v>
      </c>
      <c r="AA45" s="90">
        <v>0</v>
      </c>
      <c r="AB45" s="90">
        <v>7</v>
      </c>
      <c r="AC45" s="90">
        <v>0</v>
      </c>
      <c r="AD45" s="387">
        <v>1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735</v>
      </c>
      <c r="F46" s="90">
        <v>47</v>
      </c>
      <c r="G46" s="90">
        <v>42</v>
      </c>
      <c r="H46" s="90">
        <v>63</v>
      </c>
      <c r="I46" s="90">
        <v>104</v>
      </c>
      <c r="J46" s="90">
        <v>162</v>
      </c>
      <c r="K46" s="90">
        <v>108</v>
      </c>
      <c r="L46" s="90">
        <v>114</v>
      </c>
      <c r="M46" s="90">
        <v>68</v>
      </c>
      <c r="N46" s="90">
        <v>27</v>
      </c>
      <c r="O46" s="90">
        <f>SUM(P46:X46)</f>
        <v>31</v>
      </c>
      <c r="P46" s="90">
        <v>2</v>
      </c>
      <c r="Q46" s="90">
        <v>2</v>
      </c>
      <c r="R46" s="90">
        <v>4</v>
      </c>
      <c r="S46" s="90">
        <v>5</v>
      </c>
      <c r="T46" s="90">
        <v>4</v>
      </c>
      <c r="U46" s="90">
        <v>3</v>
      </c>
      <c r="V46" s="90">
        <v>4</v>
      </c>
      <c r="W46" s="90">
        <v>4</v>
      </c>
      <c r="X46" s="90">
        <v>3</v>
      </c>
      <c r="Y46" s="90">
        <v>8</v>
      </c>
      <c r="Z46" s="90">
        <v>0</v>
      </c>
      <c r="AA46" s="90">
        <v>0</v>
      </c>
      <c r="AB46" s="90">
        <v>12</v>
      </c>
      <c r="AC46" s="90">
        <v>0</v>
      </c>
      <c r="AD46" s="387">
        <v>11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745</v>
      </c>
      <c r="F47" s="91">
        <v>49</v>
      </c>
      <c r="G47" s="91">
        <v>45</v>
      </c>
      <c r="H47" s="91">
        <v>55</v>
      </c>
      <c r="I47" s="91">
        <v>112</v>
      </c>
      <c r="J47" s="91">
        <v>117</v>
      </c>
      <c r="K47" s="91">
        <v>118</v>
      </c>
      <c r="L47" s="91">
        <v>129</v>
      </c>
      <c r="M47" s="91">
        <v>88</v>
      </c>
      <c r="N47" s="91">
        <v>32</v>
      </c>
      <c r="O47" s="91">
        <f>SUM(P47:X47)</f>
        <v>34</v>
      </c>
      <c r="P47" s="91">
        <v>3</v>
      </c>
      <c r="Q47" s="91">
        <v>0</v>
      </c>
      <c r="R47" s="91">
        <v>2</v>
      </c>
      <c r="S47" s="91">
        <v>5</v>
      </c>
      <c r="T47" s="91">
        <v>6</v>
      </c>
      <c r="U47" s="91">
        <v>6</v>
      </c>
      <c r="V47" s="91">
        <v>5</v>
      </c>
      <c r="W47" s="91">
        <v>5</v>
      </c>
      <c r="X47" s="91">
        <v>2</v>
      </c>
      <c r="Y47" s="91">
        <v>14</v>
      </c>
      <c r="Z47" s="91">
        <v>1</v>
      </c>
      <c r="AA47" s="91">
        <v>0</v>
      </c>
      <c r="AB47" s="91">
        <v>9</v>
      </c>
      <c r="AC47" s="91">
        <v>0</v>
      </c>
      <c r="AD47" s="383">
        <v>10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6100</v>
      </c>
      <c r="F48" s="89">
        <f aca="true" t="shared" si="17" ref="F48:N48">SUM(F49:F51)</f>
        <v>330</v>
      </c>
      <c r="G48" s="89">
        <f t="shared" si="17"/>
        <v>376</v>
      </c>
      <c r="H48" s="89">
        <f t="shared" si="17"/>
        <v>533</v>
      </c>
      <c r="I48" s="89">
        <f t="shared" si="17"/>
        <v>909</v>
      </c>
      <c r="J48" s="89">
        <f t="shared" si="17"/>
        <v>958</v>
      </c>
      <c r="K48" s="89">
        <f t="shared" si="17"/>
        <v>941</v>
      </c>
      <c r="L48" s="89">
        <f t="shared" si="17"/>
        <v>1099</v>
      </c>
      <c r="M48" s="89">
        <f t="shared" si="17"/>
        <v>654</v>
      </c>
      <c r="N48" s="89">
        <f t="shared" si="17"/>
        <v>300</v>
      </c>
      <c r="O48" s="89">
        <f>SUM(O49:O51)</f>
        <v>254</v>
      </c>
      <c r="P48" s="89">
        <f aca="true" t="shared" si="18" ref="P48:AD48">SUM(P49:P51)</f>
        <v>12</v>
      </c>
      <c r="Q48" s="89">
        <f t="shared" si="18"/>
        <v>12</v>
      </c>
      <c r="R48" s="89">
        <f t="shared" si="18"/>
        <v>15</v>
      </c>
      <c r="S48" s="89">
        <f t="shared" si="18"/>
        <v>30</v>
      </c>
      <c r="T48" s="89">
        <f t="shared" si="18"/>
        <v>40</v>
      </c>
      <c r="U48" s="89">
        <f t="shared" si="18"/>
        <v>35</v>
      </c>
      <c r="V48" s="89">
        <f t="shared" si="18"/>
        <v>56</v>
      </c>
      <c r="W48" s="89">
        <f t="shared" si="18"/>
        <v>40</v>
      </c>
      <c r="X48" s="89">
        <f t="shared" si="18"/>
        <v>14</v>
      </c>
      <c r="Y48" s="89">
        <f t="shared" si="18"/>
        <v>94</v>
      </c>
      <c r="Z48" s="89">
        <f t="shared" si="18"/>
        <v>4</v>
      </c>
      <c r="AA48" s="89">
        <f t="shared" si="18"/>
        <v>1</v>
      </c>
      <c r="AB48" s="89">
        <f t="shared" si="18"/>
        <v>103</v>
      </c>
      <c r="AC48" s="89">
        <f t="shared" si="18"/>
        <v>11</v>
      </c>
      <c r="AD48" s="381">
        <f t="shared" si="18"/>
        <v>41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3791</v>
      </c>
      <c r="F49" s="90">
        <v>214</v>
      </c>
      <c r="G49" s="90">
        <v>252</v>
      </c>
      <c r="H49" s="90">
        <v>332</v>
      </c>
      <c r="I49" s="90">
        <v>567</v>
      </c>
      <c r="J49" s="90">
        <v>609</v>
      </c>
      <c r="K49" s="90">
        <v>572</v>
      </c>
      <c r="L49" s="90">
        <v>674</v>
      </c>
      <c r="M49" s="90">
        <v>378</v>
      </c>
      <c r="N49" s="90">
        <v>193</v>
      </c>
      <c r="O49" s="90">
        <f>SUM(P49:X49)</f>
        <v>148</v>
      </c>
      <c r="P49" s="90">
        <v>6</v>
      </c>
      <c r="Q49" s="90">
        <v>8</v>
      </c>
      <c r="R49" s="90">
        <v>12</v>
      </c>
      <c r="S49" s="90">
        <v>16</v>
      </c>
      <c r="T49" s="90">
        <v>25</v>
      </c>
      <c r="U49" s="90">
        <v>17</v>
      </c>
      <c r="V49" s="90">
        <v>29</v>
      </c>
      <c r="W49" s="90">
        <v>25</v>
      </c>
      <c r="X49" s="90">
        <v>10</v>
      </c>
      <c r="Y49" s="90">
        <v>56</v>
      </c>
      <c r="Z49" s="90">
        <v>4</v>
      </c>
      <c r="AA49" s="90">
        <v>1</v>
      </c>
      <c r="AB49" s="90">
        <v>68</v>
      </c>
      <c r="AC49" s="90">
        <v>0</v>
      </c>
      <c r="AD49" s="387">
        <v>19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1402</v>
      </c>
      <c r="F50" s="90">
        <v>78</v>
      </c>
      <c r="G50" s="90">
        <v>85</v>
      </c>
      <c r="H50" s="90">
        <v>124</v>
      </c>
      <c r="I50" s="90">
        <v>186</v>
      </c>
      <c r="J50" s="90">
        <v>193</v>
      </c>
      <c r="K50" s="90">
        <v>216</v>
      </c>
      <c r="L50" s="90">
        <v>268</v>
      </c>
      <c r="M50" s="90">
        <v>182</v>
      </c>
      <c r="N50" s="90">
        <v>70</v>
      </c>
      <c r="O50" s="90">
        <f>SUM(P50:X50)</f>
        <v>75</v>
      </c>
      <c r="P50" s="90">
        <v>4</v>
      </c>
      <c r="Q50" s="90">
        <v>3</v>
      </c>
      <c r="R50" s="90">
        <v>2</v>
      </c>
      <c r="S50" s="90">
        <v>9</v>
      </c>
      <c r="T50" s="90">
        <v>10</v>
      </c>
      <c r="U50" s="90">
        <v>12</v>
      </c>
      <c r="V50" s="90">
        <v>19</v>
      </c>
      <c r="W50" s="90">
        <v>12</v>
      </c>
      <c r="X50" s="90">
        <v>4</v>
      </c>
      <c r="Y50" s="90">
        <v>32</v>
      </c>
      <c r="Z50" s="90">
        <v>0</v>
      </c>
      <c r="AA50" s="90">
        <v>0</v>
      </c>
      <c r="AB50" s="90">
        <v>21</v>
      </c>
      <c r="AC50" s="90">
        <v>0</v>
      </c>
      <c r="AD50" s="387">
        <v>22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907</v>
      </c>
      <c r="F51" s="91">
        <v>38</v>
      </c>
      <c r="G51" s="91">
        <v>39</v>
      </c>
      <c r="H51" s="91">
        <v>77</v>
      </c>
      <c r="I51" s="91">
        <v>156</v>
      </c>
      <c r="J51" s="91">
        <v>156</v>
      </c>
      <c r="K51" s="91">
        <v>153</v>
      </c>
      <c r="L51" s="91">
        <v>157</v>
      </c>
      <c r="M51" s="91">
        <v>94</v>
      </c>
      <c r="N51" s="91">
        <v>37</v>
      </c>
      <c r="O51" s="91">
        <f>SUM(P51:X51)</f>
        <v>31</v>
      </c>
      <c r="P51" s="91">
        <v>2</v>
      </c>
      <c r="Q51" s="91">
        <v>1</v>
      </c>
      <c r="R51" s="91">
        <v>1</v>
      </c>
      <c r="S51" s="91">
        <v>5</v>
      </c>
      <c r="T51" s="91">
        <v>5</v>
      </c>
      <c r="U51" s="91">
        <v>6</v>
      </c>
      <c r="V51" s="91">
        <v>8</v>
      </c>
      <c r="W51" s="91">
        <v>3</v>
      </c>
      <c r="X51" s="91">
        <v>0</v>
      </c>
      <c r="Y51" s="91">
        <v>6</v>
      </c>
      <c r="Z51" s="91">
        <v>0</v>
      </c>
      <c r="AA51" s="91">
        <v>0</v>
      </c>
      <c r="AB51" s="91">
        <v>14</v>
      </c>
      <c r="AC51" s="91">
        <v>11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3047</v>
      </c>
      <c r="F52" s="89">
        <f aca="true" t="shared" si="19" ref="F52:N52">SUM(F53:F54)</f>
        <v>150</v>
      </c>
      <c r="G52" s="89">
        <f t="shared" si="19"/>
        <v>155</v>
      </c>
      <c r="H52" s="89">
        <f t="shared" si="19"/>
        <v>238</v>
      </c>
      <c r="I52" s="89">
        <f t="shared" si="19"/>
        <v>401</v>
      </c>
      <c r="J52" s="89">
        <f t="shared" si="19"/>
        <v>488</v>
      </c>
      <c r="K52" s="89">
        <f t="shared" si="19"/>
        <v>551</v>
      </c>
      <c r="L52" s="89">
        <f t="shared" si="19"/>
        <v>536</v>
      </c>
      <c r="M52" s="89">
        <f t="shared" si="19"/>
        <v>372</v>
      </c>
      <c r="N52" s="89">
        <f t="shared" si="19"/>
        <v>156</v>
      </c>
      <c r="O52" s="89">
        <f>SUM(O53:O54)</f>
        <v>206</v>
      </c>
      <c r="P52" s="89">
        <f aca="true" t="shared" si="20" ref="P52:AD52">SUM(P53:P54)</f>
        <v>5</v>
      </c>
      <c r="Q52" s="89">
        <f t="shared" si="20"/>
        <v>5</v>
      </c>
      <c r="R52" s="89">
        <f t="shared" si="20"/>
        <v>9</v>
      </c>
      <c r="S52" s="89">
        <f t="shared" si="20"/>
        <v>23</v>
      </c>
      <c r="T52" s="89">
        <f t="shared" si="20"/>
        <v>22</v>
      </c>
      <c r="U52" s="89">
        <f t="shared" si="20"/>
        <v>44</v>
      </c>
      <c r="V52" s="89">
        <f t="shared" si="20"/>
        <v>43</v>
      </c>
      <c r="W52" s="89">
        <f t="shared" si="20"/>
        <v>42</v>
      </c>
      <c r="X52" s="89">
        <f t="shared" si="20"/>
        <v>13</v>
      </c>
      <c r="Y52" s="89">
        <f t="shared" si="20"/>
        <v>53</v>
      </c>
      <c r="Z52" s="89">
        <f t="shared" si="20"/>
        <v>1</v>
      </c>
      <c r="AA52" s="89">
        <f t="shared" si="20"/>
        <v>0</v>
      </c>
      <c r="AB52" s="89">
        <f t="shared" si="20"/>
        <v>49</v>
      </c>
      <c r="AC52" s="89">
        <f t="shared" si="20"/>
        <v>13</v>
      </c>
      <c r="AD52" s="381">
        <f t="shared" si="20"/>
        <v>90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1398</v>
      </c>
      <c r="F53" s="90">
        <v>62</v>
      </c>
      <c r="G53" s="90">
        <v>74</v>
      </c>
      <c r="H53" s="90">
        <v>128</v>
      </c>
      <c r="I53" s="90">
        <v>198</v>
      </c>
      <c r="J53" s="90">
        <v>200</v>
      </c>
      <c r="K53" s="90">
        <v>250</v>
      </c>
      <c r="L53" s="90">
        <v>250</v>
      </c>
      <c r="M53" s="90">
        <v>178</v>
      </c>
      <c r="N53" s="90">
        <v>58</v>
      </c>
      <c r="O53" s="90">
        <f>SUM(P53:X53)</f>
        <v>99</v>
      </c>
      <c r="P53" s="90">
        <v>4</v>
      </c>
      <c r="Q53" s="90">
        <v>3</v>
      </c>
      <c r="R53" s="90">
        <v>4</v>
      </c>
      <c r="S53" s="90">
        <v>15</v>
      </c>
      <c r="T53" s="90">
        <v>10</v>
      </c>
      <c r="U53" s="90">
        <v>23</v>
      </c>
      <c r="V53" s="90">
        <v>17</v>
      </c>
      <c r="W53" s="90">
        <v>18</v>
      </c>
      <c r="X53" s="90">
        <v>5</v>
      </c>
      <c r="Y53" s="90">
        <v>32</v>
      </c>
      <c r="Z53" s="90">
        <v>0</v>
      </c>
      <c r="AA53" s="90">
        <v>0</v>
      </c>
      <c r="AB53" s="90">
        <v>23</v>
      </c>
      <c r="AC53" s="90">
        <v>0</v>
      </c>
      <c r="AD53" s="387">
        <v>44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1649</v>
      </c>
      <c r="F54" s="91">
        <v>88</v>
      </c>
      <c r="G54" s="91">
        <v>81</v>
      </c>
      <c r="H54" s="91">
        <v>110</v>
      </c>
      <c r="I54" s="91">
        <v>203</v>
      </c>
      <c r="J54" s="91">
        <v>288</v>
      </c>
      <c r="K54" s="91">
        <v>301</v>
      </c>
      <c r="L54" s="91">
        <v>286</v>
      </c>
      <c r="M54" s="91">
        <v>194</v>
      </c>
      <c r="N54" s="91">
        <v>98</v>
      </c>
      <c r="O54" s="91">
        <f>SUM(P54:X54)</f>
        <v>107</v>
      </c>
      <c r="P54" s="91">
        <v>1</v>
      </c>
      <c r="Q54" s="91">
        <v>2</v>
      </c>
      <c r="R54" s="91">
        <v>5</v>
      </c>
      <c r="S54" s="91">
        <v>8</v>
      </c>
      <c r="T54" s="91">
        <v>12</v>
      </c>
      <c r="U54" s="91">
        <v>21</v>
      </c>
      <c r="V54" s="91">
        <v>26</v>
      </c>
      <c r="W54" s="91">
        <v>24</v>
      </c>
      <c r="X54" s="91">
        <v>8</v>
      </c>
      <c r="Y54" s="91">
        <v>21</v>
      </c>
      <c r="Z54" s="91">
        <v>1</v>
      </c>
      <c r="AA54" s="91">
        <v>0</v>
      </c>
      <c r="AB54" s="91">
        <v>26</v>
      </c>
      <c r="AC54" s="91">
        <v>13</v>
      </c>
      <c r="AD54" s="383">
        <v>46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5912</v>
      </c>
      <c r="F55" s="89">
        <f aca="true" t="shared" si="21" ref="F55:N55">SUM(F56:F57)</f>
        <v>349</v>
      </c>
      <c r="G55" s="89">
        <f t="shared" si="21"/>
        <v>388</v>
      </c>
      <c r="H55" s="89">
        <f t="shared" si="21"/>
        <v>439</v>
      </c>
      <c r="I55" s="89">
        <f t="shared" si="21"/>
        <v>849</v>
      </c>
      <c r="J55" s="89">
        <f t="shared" si="21"/>
        <v>903</v>
      </c>
      <c r="K55" s="89">
        <f t="shared" si="21"/>
        <v>1006</v>
      </c>
      <c r="L55" s="89">
        <f t="shared" si="21"/>
        <v>1041</v>
      </c>
      <c r="M55" s="89">
        <f t="shared" si="21"/>
        <v>638</v>
      </c>
      <c r="N55" s="89">
        <f t="shared" si="21"/>
        <v>299</v>
      </c>
      <c r="O55" s="89">
        <f>SUM(O56:O57)</f>
        <v>283</v>
      </c>
      <c r="P55" s="89">
        <f aca="true" t="shared" si="22" ref="P55:AD55">SUM(P56:P57)</f>
        <v>10</v>
      </c>
      <c r="Q55" s="89">
        <f t="shared" si="22"/>
        <v>18</v>
      </c>
      <c r="R55" s="89">
        <f t="shared" si="22"/>
        <v>15</v>
      </c>
      <c r="S55" s="89">
        <f t="shared" si="22"/>
        <v>31</v>
      </c>
      <c r="T55" s="89">
        <f t="shared" si="22"/>
        <v>32</v>
      </c>
      <c r="U55" s="89">
        <f t="shared" si="22"/>
        <v>47</v>
      </c>
      <c r="V55" s="89">
        <f t="shared" si="22"/>
        <v>68</v>
      </c>
      <c r="W55" s="89">
        <f t="shared" si="22"/>
        <v>44</v>
      </c>
      <c r="X55" s="89">
        <f t="shared" si="22"/>
        <v>18</v>
      </c>
      <c r="Y55" s="89">
        <f t="shared" si="22"/>
        <v>91</v>
      </c>
      <c r="Z55" s="89">
        <f t="shared" si="22"/>
        <v>4</v>
      </c>
      <c r="AA55" s="89">
        <f t="shared" si="22"/>
        <v>2</v>
      </c>
      <c r="AB55" s="89">
        <f t="shared" si="22"/>
        <v>92</v>
      </c>
      <c r="AC55" s="89">
        <f t="shared" si="22"/>
        <v>10</v>
      </c>
      <c r="AD55" s="381">
        <f t="shared" si="22"/>
        <v>84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2285</v>
      </c>
      <c r="F56" s="90">
        <v>95</v>
      </c>
      <c r="G56" s="90">
        <v>112</v>
      </c>
      <c r="H56" s="90">
        <v>147</v>
      </c>
      <c r="I56" s="90">
        <v>267</v>
      </c>
      <c r="J56" s="90">
        <v>312</v>
      </c>
      <c r="K56" s="90">
        <v>437</v>
      </c>
      <c r="L56" s="90">
        <v>478</v>
      </c>
      <c r="M56" s="90">
        <v>284</v>
      </c>
      <c r="N56" s="90">
        <v>153</v>
      </c>
      <c r="O56" s="90">
        <f>SUM(P56:X56)</f>
        <v>97</v>
      </c>
      <c r="P56" s="90">
        <v>4</v>
      </c>
      <c r="Q56" s="90">
        <v>6</v>
      </c>
      <c r="R56" s="90">
        <v>4</v>
      </c>
      <c r="S56" s="90">
        <v>9</v>
      </c>
      <c r="T56" s="90">
        <v>9</v>
      </c>
      <c r="U56" s="90">
        <v>15</v>
      </c>
      <c r="V56" s="90">
        <v>28</v>
      </c>
      <c r="W56" s="90">
        <v>13</v>
      </c>
      <c r="X56" s="90">
        <v>9</v>
      </c>
      <c r="Y56" s="90">
        <v>37</v>
      </c>
      <c r="Z56" s="90">
        <v>1</v>
      </c>
      <c r="AA56" s="90">
        <v>1</v>
      </c>
      <c r="AB56" s="90">
        <v>28</v>
      </c>
      <c r="AC56" s="90">
        <v>8</v>
      </c>
      <c r="AD56" s="387">
        <v>22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3627</v>
      </c>
      <c r="F57" s="91">
        <v>254</v>
      </c>
      <c r="G57" s="91">
        <v>276</v>
      </c>
      <c r="H57" s="91">
        <v>292</v>
      </c>
      <c r="I57" s="91">
        <v>582</v>
      </c>
      <c r="J57" s="91">
        <v>591</v>
      </c>
      <c r="K57" s="91">
        <v>569</v>
      </c>
      <c r="L57" s="91">
        <v>563</v>
      </c>
      <c r="M57" s="91">
        <v>354</v>
      </c>
      <c r="N57" s="91">
        <v>146</v>
      </c>
      <c r="O57" s="91">
        <f>SUM(P57:X57)</f>
        <v>186</v>
      </c>
      <c r="P57" s="91">
        <v>6</v>
      </c>
      <c r="Q57" s="91">
        <v>12</v>
      </c>
      <c r="R57" s="91">
        <v>11</v>
      </c>
      <c r="S57" s="91">
        <v>22</v>
      </c>
      <c r="T57" s="91">
        <v>23</v>
      </c>
      <c r="U57" s="91">
        <v>32</v>
      </c>
      <c r="V57" s="91">
        <v>40</v>
      </c>
      <c r="W57" s="91">
        <v>31</v>
      </c>
      <c r="X57" s="91">
        <v>9</v>
      </c>
      <c r="Y57" s="91">
        <v>54</v>
      </c>
      <c r="Z57" s="91">
        <v>3</v>
      </c>
      <c r="AA57" s="91">
        <v>1</v>
      </c>
      <c r="AB57" s="91">
        <v>64</v>
      </c>
      <c r="AC57" s="91">
        <v>2</v>
      </c>
      <c r="AD57" s="383">
        <v>62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7706</v>
      </c>
      <c r="F58" s="89">
        <f aca="true" t="shared" si="23" ref="F58:N58">SUM(F59:F61)</f>
        <v>441</v>
      </c>
      <c r="G58" s="89">
        <f t="shared" si="23"/>
        <v>539</v>
      </c>
      <c r="H58" s="89">
        <f t="shared" si="23"/>
        <v>699</v>
      </c>
      <c r="I58" s="89">
        <f t="shared" si="23"/>
        <v>1223</v>
      </c>
      <c r="J58" s="89">
        <f t="shared" si="23"/>
        <v>1208</v>
      </c>
      <c r="K58" s="89">
        <f t="shared" si="23"/>
        <v>1127</v>
      </c>
      <c r="L58" s="89">
        <f t="shared" si="23"/>
        <v>1209</v>
      </c>
      <c r="M58" s="89">
        <f t="shared" si="23"/>
        <v>844</v>
      </c>
      <c r="N58" s="89">
        <f t="shared" si="23"/>
        <v>416</v>
      </c>
      <c r="O58" s="89">
        <f>SUM(O59:O61)</f>
        <v>345</v>
      </c>
      <c r="P58" s="89">
        <f aca="true" t="shared" si="24" ref="P58:AD58">SUM(P59:P61)</f>
        <v>14</v>
      </c>
      <c r="Q58" s="89">
        <f t="shared" si="24"/>
        <v>16</v>
      </c>
      <c r="R58" s="89">
        <f t="shared" si="24"/>
        <v>18</v>
      </c>
      <c r="S58" s="89">
        <f t="shared" si="24"/>
        <v>35</v>
      </c>
      <c r="T58" s="89">
        <f t="shared" si="24"/>
        <v>56</v>
      </c>
      <c r="U58" s="89">
        <f t="shared" si="24"/>
        <v>54</v>
      </c>
      <c r="V58" s="89">
        <f t="shared" si="24"/>
        <v>52</v>
      </c>
      <c r="W58" s="89">
        <f t="shared" si="24"/>
        <v>67</v>
      </c>
      <c r="X58" s="89">
        <f t="shared" si="24"/>
        <v>33</v>
      </c>
      <c r="Y58" s="89">
        <f t="shared" si="24"/>
        <v>117</v>
      </c>
      <c r="Z58" s="89">
        <f t="shared" si="24"/>
        <v>4</v>
      </c>
      <c r="AA58" s="89">
        <f t="shared" si="24"/>
        <v>1</v>
      </c>
      <c r="AB58" s="89">
        <f t="shared" si="24"/>
        <v>87</v>
      </c>
      <c r="AC58" s="89">
        <f t="shared" si="24"/>
        <v>20</v>
      </c>
      <c r="AD58" s="381">
        <f t="shared" si="24"/>
        <v>116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1840</v>
      </c>
      <c r="F59" s="90">
        <v>63</v>
      </c>
      <c r="G59" s="90">
        <v>89</v>
      </c>
      <c r="H59" s="90">
        <v>144</v>
      </c>
      <c r="I59" s="90">
        <v>243</v>
      </c>
      <c r="J59" s="90">
        <v>283</v>
      </c>
      <c r="K59" s="90">
        <v>275</v>
      </c>
      <c r="L59" s="90">
        <v>353</v>
      </c>
      <c r="M59" s="90">
        <v>259</v>
      </c>
      <c r="N59" s="90">
        <v>131</v>
      </c>
      <c r="O59" s="90">
        <f>SUM(P59:X59)</f>
        <v>89</v>
      </c>
      <c r="P59" s="90">
        <v>4</v>
      </c>
      <c r="Q59" s="90">
        <v>5</v>
      </c>
      <c r="R59" s="90">
        <v>4</v>
      </c>
      <c r="S59" s="90">
        <v>5</v>
      </c>
      <c r="T59" s="90">
        <v>15</v>
      </c>
      <c r="U59" s="90">
        <v>12</v>
      </c>
      <c r="V59" s="90">
        <v>15</v>
      </c>
      <c r="W59" s="90">
        <v>24</v>
      </c>
      <c r="X59" s="90">
        <v>5</v>
      </c>
      <c r="Y59" s="90">
        <v>20</v>
      </c>
      <c r="Z59" s="90">
        <v>0</v>
      </c>
      <c r="AA59" s="90">
        <v>0</v>
      </c>
      <c r="AB59" s="90">
        <v>17</v>
      </c>
      <c r="AC59" s="90">
        <v>12</v>
      </c>
      <c r="AD59" s="387">
        <v>40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3801</v>
      </c>
      <c r="F60" s="90">
        <v>266</v>
      </c>
      <c r="G60" s="90">
        <v>316</v>
      </c>
      <c r="H60" s="90">
        <v>367</v>
      </c>
      <c r="I60" s="90">
        <v>665</v>
      </c>
      <c r="J60" s="90">
        <v>603</v>
      </c>
      <c r="K60" s="90">
        <v>512</v>
      </c>
      <c r="L60" s="90">
        <v>520</v>
      </c>
      <c r="M60" s="90">
        <v>363</v>
      </c>
      <c r="N60" s="90">
        <v>189</v>
      </c>
      <c r="O60" s="90">
        <f>SUM(P60:X60)</f>
        <v>162</v>
      </c>
      <c r="P60" s="90">
        <v>7</v>
      </c>
      <c r="Q60" s="90">
        <v>8</v>
      </c>
      <c r="R60" s="90">
        <v>10</v>
      </c>
      <c r="S60" s="90">
        <v>23</v>
      </c>
      <c r="T60" s="90">
        <v>24</v>
      </c>
      <c r="U60" s="90">
        <v>25</v>
      </c>
      <c r="V60" s="90">
        <v>14</v>
      </c>
      <c r="W60" s="90">
        <v>29</v>
      </c>
      <c r="X60" s="90">
        <v>22</v>
      </c>
      <c r="Y60" s="90">
        <v>57</v>
      </c>
      <c r="Z60" s="90">
        <v>3</v>
      </c>
      <c r="AA60" s="90">
        <v>0</v>
      </c>
      <c r="AB60" s="90">
        <v>51</v>
      </c>
      <c r="AC60" s="90">
        <v>6</v>
      </c>
      <c r="AD60" s="387">
        <v>45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2065</v>
      </c>
      <c r="F61" s="93">
        <v>112</v>
      </c>
      <c r="G61" s="93">
        <v>134</v>
      </c>
      <c r="H61" s="93">
        <v>188</v>
      </c>
      <c r="I61" s="93">
        <v>315</v>
      </c>
      <c r="J61" s="93">
        <v>322</v>
      </c>
      <c r="K61" s="93">
        <v>340</v>
      </c>
      <c r="L61" s="93">
        <v>336</v>
      </c>
      <c r="M61" s="93">
        <v>222</v>
      </c>
      <c r="N61" s="93">
        <v>96</v>
      </c>
      <c r="O61" s="93">
        <f>SUM(P61:X61)</f>
        <v>94</v>
      </c>
      <c r="P61" s="93">
        <v>3</v>
      </c>
      <c r="Q61" s="93">
        <v>3</v>
      </c>
      <c r="R61" s="93">
        <v>4</v>
      </c>
      <c r="S61" s="93">
        <v>7</v>
      </c>
      <c r="T61" s="93">
        <v>17</v>
      </c>
      <c r="U61" s="93">
        <v>17</v>
      </c>
      <c r="V61" s="93">
        <v>23</v>
      </c>
      <c r="W61" s="93">
        <v>14</v>
      </c>
      <c r="X61" s="93">
        <v>6</v>
      </c>
      <c r="Y61" s="93">
        <v>40</v>
      </c>
      <c r="Z61" s="93">
        <v>1</v>
      </c>
      <c r="AA61" s="93">
        <v>1</v>
      </c>
      <c r="AB61" s="93">
        <v>19</v>
      </c>
      <c r="AC61" s="93">
        <v>2</v>
      </c>
      <c r="AD61" s="384">
        <v>31</v>
      </c>
      <c r="AE61" s="16"/>
    </row>
  </sheetData>
  <sheetProtection/>
  <mergeCells count="8">
    <mergeCell ref="A8:D8"/>
    <mergeCell ref="A9:D9"/>
    <mergeCell ref="E3:N3"/>
    <mergeCell ref="Y3:AD3"/>
    <mergeCell ref="O3:X3"/>
    <mergeCell ref="C4:C5"/>
    <mergeCell ref="A4:A5"/>
    <mergeCell ref="A7:D7"/>
  </mergeCells>
  <printOptions horizontalCentered="1"/>
  <pageMargins left="0.2" right="0.21" top="0.63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F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J14" sqref="J14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149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70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88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6">
        <v>78756</v>
      </c>
      <c r="F7" s="6">
        <v>4025</v>
      </c>
      <c r="G7" s="6">
        <v>3917</v>
      </c>
      <c r="H7" s="6">
        <v>5159</v>
      </c>
      <c r="I7" s="6">
        <v>6769</v>
      </c>
      <c r="J7" s="6">
        <v>11866</v>
      </c>
      <c r="K7" s="6">
        <v>15100</v>
      </c>
      <c r="L7" s="6">
        <v>15691</v>
      </c>
      <c r="M7" s="6">
        <v>10401</v>
      </c>
      <c r="N7" s="7">
        <v>5828</v>
      </c>
      <c r="O7" s="6">
        <v>4443</v>
      </c>
      <c r="P7" s="7">
        <v>100</v>
      </c>
      <c r="Q7" s="7">
        <v>112</v>
      </c>
      <c r="R7" s="6">
        <v>178</v>
      </c>
      <c r="S7" s="6">
        <v>241</v>
      </c>
      <c r="T7" s="6">
        <v>553</v>
      </c>
      <c r="U7" s="6">
        <v>830</v>
      </c>
      <c r="V7" s="6">
        <v>1086</v>
      </c>
      <c r="W7" s="6">
        <v>805</v>
      </c>
      <c r="X7" s="7">
        <v>538</v>
      </c>
      <c r="Y7" s="6">
        <v>1225</v>
      </c>
      <c r="Z7" s="6">
        <v>41</v>
      </c>
      <c r="AA7" s="6">
        <v>57</v>
      </c>
      <c r="AB7" s="6">
        <v>1532</v>
      </c>
      <c r="AC7" s="8">
        <v>1158</v>
      </c>
      <c r="AD7" s="518">
        <v>430</v>
      </c>
    </row>
    <row r="8" spans="1:30" ht="22.5" customHeight="1">
      <c r="A8" s="549">
        <v>17</v>
      </c>
      <c r="B8" s="530"/>
      <c r="C8" s="530"/>
      <c r="D8" s="530"/>
      <c r="E8" s="1">
        <v>81390</v>
      </c>
      <c r="F8" s="1">
        <v>4099</v>
      </c>
      <c r="G8" s="1">
        <v>3793</v>
      </c>
      <c r="H8" s="1">
        <v>4949</v>
      </c>
      <c r="I8" s="1">
        <v>7152</v>
      </c>
      <c r="J8" s="1">
        <v>11903</v>
      </c>
      <c r="K8" s="1">
        <v>15533</v>
      </c>
      <c r="L8" s="1">
        <v>16453</v>
      </c>
      <c r="M8" s="1">
        <v>11140</v>
      </c>
      <c r="N8" s="3">
        <v>6368</v>
      </c>
      <c r="O8" s="1">
        <v>4193</v>
      </c>
      <c r="P8" s="3">
        <v>73</v>
      </c>
      <c r="Q8" s="3">
        <v>94</v>
      </c>
      <c r="R8" s="1">
        <v>165</v>
      </c>
      <c r="S8" s="1">
        <v>254</v>
      </c>
      <c r="T8" s="1">
        <v>509</v>
      </c>
      <c r="U8" s="1">
        <v>716</v>
      </c>
      <c r="V8" s="1">
        <v>948</v>
      </c>
      <c r="W8" s="1">
        <v>808</v>
      </c>
      <c r="X8" s="3">
        <v>626</v>
      </c>
      <c r="Y8" s="1">
        <v>1284</v>
      </c>
      <c r="Z8" s="1">
        <v>93</v>
      </c>
      <c r="AA8" s="1">
        <v>55</v>
      </c>
      <c r="AB8" s="1">
        <v>1531</v>
      </c>
      <c r="AC8" s="4">
        <v>769</v>
      </c>
      <c r="AD8" s="2">
        <v>461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82082</v>
      </c>
      <c r="F9" s="487">
        <f t="shared" si="0"/>
        <v>3765</v>
      </c>
      <c r="G9" s="487">
        <f t="shared" si="0"/>
        <v>3570</v>
      </c>
      <c r="H9" s="487">
        <f t="shared" si="0"/>
        <v>4572</v>
      </c>
      <c r="I9" s="487">
        <f t="shared" si="0"/>
        <v>6883</v>
      </c>
      <c r="J9" s="487">
        <f t="shared" si="0"/>
        <v>10873</v>
      </c>
      <c r="K9" s="488">
        <f t="shared" si="0"/>
        <v>16110</v>
      </c>
      <c r="L9" s="489">
        <f t="shared" si="0"/>
        <v>17036</v>
      </c>
      <c r="M9" s="490">
        <f t="shared" si="0"/>
        <v>11973</v>
      </c>
      <c r="N9" s="489">
        <f t="shared" si="0"/>
        <v>7300</v>
      </c>
      <c r="O9" s="489">
        <f t="shared" si="0"/>
        <v>4185</v>
      </c>
      <c r="P9" s="489">
        <f t="shared" si="0"/>
        <v>68</v>
      </c>
      <c r="Q9" s="489">
        <f t="shared" si="0"/>
        <v>76</v>
      </c>
      <c r="R9" s="489">
        <f t="shared" si="0"/>
        <v>120</v>
      </c>
      <c r="S9" s="489">
        <f t="shared" si="0"/>
        <v>224</v>
      </c>
      <c r="T9" s="489">
        <f t="shared" si="0"/>
        <v>486</v>
      </c>
      <c r="U9" s="489">
        <f t="shared" si="0"/>
        <v>699</v>
      </c>
      <c r="V9" s="489">
        <f t="shared" si="0"/>
        <v>972</v>
      </c>
      <c r="W9" s="489">
        <f t="shared" si="0"/>
        <v>895</v>
      </c>
      <c r="X9" s="490">
        <f t="shared" si="0"/>
        <v>645</v>
      </c>
      <c r="Y9" s="490">
        <f t="shared" si="0"/>
        <v>1178</v>
      </c>
      <c r="Z9" s="488">
        <f t="shared" si="0"/>
        <v>74</v>
      </c>
      <c r="AA9" s="488">
        <f t="shared" si="0"/>
        <v>55</v>
      </c>
      <c r="AB9" s="488">
        <f t="shared" si="0"/>
        <v>1823</v>
      </c>
      <c r="AC9" s="488">
        <f t="shared" si="0"/>
        <v>530</v>
      </c>
      <c r="AD9" s="517">
        <f t="shared" si="0"/>
        <v>525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2453</v>
      </c>
      <c r="F10" s="88">
        <v>356</v>
      </c>
      <c r="G10" s="88">
        <v>34</v>
      </c>
      <c r="H10" s="88">
        <v>44</v>
      </c>
      <c r="I10" s="88">
        <v>73</v>
      </c>
      <c r="J10" s="88">
        <v>69</v>
      </c>
      <c r="K10" s="88">
        <v>151</v>
      </c>
      <c r="L10" s="88">
        <v>803</v>
      </c>
      <c r="M10" s="88">
        <v>545</v>
      </c>
      <c r="N10" s="88">
        <v>378</v>
      </c>
      <c r="O10" s="87">
        <f>SUM(P10:X10)</f>
        <v>91</v>
      </c>
      <c r="P10" s="88">
        <v>3</v>
      </c>
      <c r="Q10" s="88">
        <v>0</v>
      </c>
      <c r="R10" s="88">
        <v>2</v>
      </c>
      <c r="S10" s="88">
        <v>2</v>
      </c>
      <c r="T10" s="88">
        <v>3</v>
      </c>
      <c r="U10" s="88">
        <v>8</v>
      </c>
      <c r="V10" s="88">
        <v>27</v>
      </c>
      <c r="W10" s="88">
        <v>22</v>
      </c>
      <c r="X10" s="88">
        <v>24</v>
      </c>
      <c r="Y10" s="88">
        <v>11</v>
      </c>
      <c r="Z10" s="88">
        <v>2</v>
      </c>
      <c r="AA10" s="88">
        <v>1</v>
      </c>
      <c r="AB10" s="88">
        <v>31</v>
      </c>
      <c r="AC10" s="88">
        <v>46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7646</v>
      </c>
      <c r="F11" s="88">
        <v>266</v>
      </c>
      <c r="G11" s="88">
        <v>267</v>
      </c>
      <c r="H11" s="88">
        <v>401</v>
      </c>
      <c r="I11" s="88">
        <v>618</v>
      </c>
      <c r="J11" s="88">
        <v>1176</v>
      </c>
      <c r="K11" s="88">
        <v>1798</v>
      </c>
      <c r="L11" s="88">
        <v>1628</v>
      </c>
      <c r="M11" s="88">
        <v>993</v>
      </c>
      <c r="N11" s="88">
        <v>499</v>
      </c>
      <c r="O11" s="88">
        <f>SUM(P11:X11)</f>
        <v>236</v>
      </c>
      <c r="P11" s="88">
        <v>2</v>
      </c>
      <c r="Q11" s="88">
        <v>3</v>
      </c>
      <c r="R11" s="88">
        <v>7</v>
      </c>
      <c r="S11" s="88">
        <v>10</v>
      </c>
      <c r="T11" s="88">
        <v>44</v>
      </c>
      <c r="U11" s="88">
        <v>53</v>
      </c>
      <c r="V11" s="88">
        <v>54</v>
      </c>
      <c r="W11" s="88">
        <v>42</v>
      </c>
      <c r="X11" s="88">
        <v>21</v>
      </c>
      <c r="Y11" s="88">
        <v>61</v>
      </c>
      <c r="Z11" s="88">
        <v>3</v>
      </c>
      <c r="AA11" s="88">
        <v>0</v>
      </c>
      <c r="AB11" s="88">
        <v>115</v>
      </c>
      <c r="AC11" s="88">
        <v>57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4069</v>
      </c>
      <c r="F12" s="88">
        <v>178</v>
      </c>
      <c r="G12" s="88">
        <v>162</v>
      </c>
      <c r="H12" s="88">
        <v>209</v>
      </c>
      <c r="I12" s="88">
        <v>322</v>
      </c>
      <c r="J12" s="88">
        <v>563</v>
      </c>
      <c r="K12" s="88">
        <v>793</v>
      </c>
      <c r="L12" s="88">
        <v>983</v>
      </c>
      <c r="M12" s="88">
        <v>567</v>
      </c>
      <c r="N12" s="88">
        <v>292</v>
      </c>
      <c r="O12" s="88">
        <f>SUM(P12:X12)</f>
        <v>203</v>
      </c>
      <c r="P12" s="88">
        <v>5</v>
      </c>
      <c r="Q12" s="88">
        <v>4</v>
      </c>
      <c r="R12" s="88">
        <v>2</v>
      </c>
      <c r="S12" s="88">
        <v>16</v>
      </c>
      <c r="T12" s="88">
        <v>28</v>
      </c>
      <c r="U12" s="88">
        <v>32</v>
      </c>
      <c r="V12" s="88">
        <v>60</v>
      </c>
      <c r="W12" s="88">
        <v>36</v>
      </c>
      <c r="X12" s="88">
        <v>20</v>
      </c>
      <c r="Y12" s="88">
        <v>142</v>
      </c>
      <c r="Z12" s="88">
        <v>4</v>
      </c>
      <c r="AA12" s="88">
        <v>3</v>
      </c>
      <c r="AB12" s="88">
        <v>21</v>
      </c>
      <c r="AC12" s="88">
        <v>33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1175</v>
      </c>
      <c r="F13" s="88">
        <v>251</v>
      </c>
      <c r="G13" s="88">
        <v>67</v>
      </c>
      <c r="H13" s="88">
        <v>223</v>
      </c>
      <c r="I13" s="88">
        <v>88</v>
      </c>
      <c r="J13" s="88">
        <v>373</v>
      </c>
      <c r="K13" s="88">
        <v>100</v>
      </c>
      <c r="L13" s="88">
        <v>40</v>
      </c>
      <c r="M13" s="88">
        <v>25</v>
      </c>
      <c r="N13" s="88">
        <v>8</v>
      </c>
      <c r="O13" s="88">
        <f>SUM(P13:X13)</f>
        <v>61</v>
      </c>
      <c r="P13" s="88">
        <v>9</v>
      </c>
      <c r="Q13" s="88">
        <v>4</v>
      </c>
      <c r="R13" s="88">
        <v>7</v>
      </c>
      <c r="S13" s="88">
        <v>5</v>
      </c>
      <c r="T13" s="88">
        <v>27</v>
      </c>
      <c r="U13" s="88">
        <v>3</v>
      </c>
      <c r="V13" s="88">
        <v>2</v>
      </c>
      <c r="W13" s="88">
        <v>4</v>
      </c>
      <c r="X13" s="88">
        <v>0</v>
      </c>
      <c r="Y13" s="88">
        <v>11</v>
      </c>
      <c r="Z13" s="88">
        <v>1</v>
      </c>
      <c r="AA13" s="88">
        <v>1</v>
      </c>
      <c r="AB13" s="88">
        <v>23</v>
      </c>
      <c r="AC13" s="88">
        <v>19</v>
      </c>
      <c r="AD13" s="380">
        <v>6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2768</v>
      </c>
      <c r="F14" s="88">
        <v>41</v>
      </c>
      <c r="G14" s="88">
        <v>51</v>
      </c>
      <c r="H14" s="88">
        <v>44</v>
      </c>
      <c r="I14" s="88">
        <v>88</v>
      </c>
      <c r="J14" s="88">
        <v>131</v>
      </c>
      <c r="K14" s="88">
        <v>485</v>
      </c>
      <c r="L14" s="88">
        <v>748</v>
      </c>
      <c r="M14" s="88">
        <v>615</v>
      </c>
      <c r="N14" s="88">
        <v>565</v>
      </c>
      <c r="O14" s="88">
        <f>SUM(P14:X14)</f>
        <v>83</v>
      </c>
      <c r="P14" s="88">
        <v>0</v>
      </c>
      <c r="Q14" s="88">
        <v>0</v>
      </c>
      <c r="R14" s="88">
        <v>2</v>
      </c>
      <c r="S14" s="88">
        <v>3</v>
      </c>
      <c r="T14" s="88">
        <v>2</v>
      </c>
      <c r="U14" s="88">
        <v>17</v>
      </c>
      <c r="V14" s="88">
        <v>20</v>
      </c>
      <c r="W14" s="88">
        <v>21</v>
      </c>
      <c r="X14" s="88">
        <v>18</v>
      </c>
      <c r="Y14" s="88">
        <v>24</v>
      </c>
      <c r="Z14" s="88">
        <v>3</v>
      </c>
      <c r="AA14" s="88">
        <v>1</v>
      </c>
      <c r="AB14" s="88">
        <v>38</v>
      </c>
      <c r="AC14" s="88">
        <v>17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4679</v>
      </c>
      <c r="F15" s="89">
        <f aca="true" t="shared" si="1" ref="F15:N15">SUM(F16:F18)</f>
        <v>157</v>
      </c>
      <c r="G15" s="89">
        <f t="shared" si="1"/>
        <v>130</v>
      </c>
      <c r="H15" s="89">
        <f t="shared" si="1"/>
        <v>184</v>
      </c>
      <c r="I15" s="89">
        <f t="shared" si="1"/>
        <v>317</v>
      </c>
      <c r="J15" s="89">
        <f t="shared" si="1"/>
        <v>694</v>
      </c>
      <c r="K15" s="89">
        <f t="shared" si="1"/>
        <v>1061</v>
      </c>
      <c r="L15" s="89">
        <f t="shared" si="1"/>
        <v>1132</v>
      </c>
      <c r="M15" s="89">
        <f t="shared" si="1"/>
        <v>622</v>
      </c>
      <c r="N15" s="89">
        <f t="shared" si="1"/>
        <v>382</v>
      </c>
      <c r="O15" s="89">
        <f>SUM(O16:O18)</f>
        <v>521</v>
      </c>
      <c r="P15" s="89">
        <f aca="true" t="shared" si="2" ref="P15:AD15">SUM(P16:P18)</f>
        <v>9</v>
      </c>
      <c r="Q15" s="89">
        <f t="shared" si="2"/>
        <v>5</v>
      </c>
      <c r="R15" s="89">
        <f t="shared" si="2"/>
        <v>7</v>
      </c>
      <c r="S15" s="89">
        <f t="shared" si="2"/>
        <v>21</v>
      </c>
      <c r="T15" s="89">
        <f t="shared" si="2"/>
        <v>56</v>
      </c>
      <c r="U15" s="89">
        <f t="shared" si="2"/>
        <v>101</v>
      </c>
      <c r="V15" s="89">
        <f t="shared" si="2"/>
        <v>124</v>
      </c>
      <c r="W15" s="89">
        <f t="shared" si="2"/>
        <v>108</v>
      </c>
      <c r="X15" s="89">
        <f t="shared" si="2"/>
        <v>90</v>
      </c>
      <c r="Y15" s="89">
        <f t="shared" si="2"/>
        <v>76</v>
      </c>
      <c r="Z15" s="89">
        <f t="shared" si="2"/>
        <v>8</v>
      </c>
      <c r="AA15" s="89">
        <f t="shared" si="2"/>
        <v>14</v>
      </c>
      <c r="AB15" s="89">
        <f t="shared" si="2"/>
        <v>277</v>
      </c>
      <c r="AC15" s="89">
        <f t="shared" si="2"/>
        <v>106</v>
      </c>
      <c r="AD15" s="519">
        <f t="shared" si="2"/>
        <v>40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629</v>
      </c>
      <c r="F16" s="90">
        <v>34</v>
      </c>
      <c r="G16" s="90">
        <v>13</v>
      </c>
      <c r="H16" s="90">
        <v>20</v>
      </c>
      <c r="I16" s="90">
        <v>40</v>
      </c>
      <c r="J16" s="90">
        <v>114</v>
      </c>
      <c r="K16" s="90">
        <v>156</v>
      </c>
      <c r="L16" s="90">
        <v>154</v>
      </c>
      <c r="M16" s="90">
        <v>74</v>
      </c>
      <c r="N16" s="90">
        <v>24</v>
      </c>
      <c r="O16" s="90">
        <f>SUM(P16:X16)</f>
        <v>63</v>
      </c>
      <c r="P16" s="90">
        <v>2</v>
      </c>
      <c r="Q16" s="90">
        <v>1</v>
      </c>
      <c r="R16" s="90">
        <v>1</v>
      </c>
      <c r="S16" s="90">
        <v>1</v>
      </c>
      <c r="T16" s="90">
        <v>5</v>
      </c>
      <c r="U16" s="90">
        <v>19</v>
      </c>
      <c r="V16" s="90">
        <v>14</v>
      </c>
      <c r="W16" s="90">
        <v>12</v>
      </c>
      <c r="X16" s="90">
        <v>8</v>
      </c>
      <c r="Y16" s="90">
        <v>15</v>
      </c>
      <c r="Z16" s="90">
        <v>1</v>
      </c>
      <c r="AA16" s="90">
        <v>0</v>
      </c>
      <c r="AB16" s="90">
        <v>29</v>
      </c>
      <c r="AC16" s="90">
        <v>12</v>
      </c>
      <c r="AD16" s="387">
        <v>6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3073</v>
      </c>
      <c r="F17" s="90">
        <v>90</v>
      </c>
      <c r="G17" s="90">
        <v>83</v>
      </c>
      <c r="H17" s="90">
        <v>122</v>
      </c>
      <c r="I17" s="90">
        <v>215</v>
      </c>
      <c r="J17" s="90">
        <v>433</v>
      </c>
      <c r="K17" s="90">
        <v>650</v>
      </c>
      <c r="L17" s="90">
        <v>795</v>
      </c>
      <c r="M17" s="90">
        <v>423</v>
      </c>
      <c r="N17" s="90">
        <v>262</v>
      </c>
      <c r="O17" s="90">
        <f>SUM(P17:X17)</f>
        <v>377</v>
      </c>
      <c r="P17" s="90">
        <v>5</v>
      </c>
      <c r="Q17" s="90">
        <v>4</v>
      </c>
      <c r="R17" s="90">
        <v>5</v>
      </c>
      <c r="S17" s="90">
        <v>15</v>
      </c>
      <c r="T17" s="90">
        <v>47</v>
      </c>
      <c r="U17" s="90">
        <v>60</v>
      </c>
      <c r="V17" s="90">
        <v>96</v>
      </c>
      <c r="W17" s="90">
        <v>80</v>
      </c>
      <c r="X17" s="90">
        <v>65</v>
      </c>
      <c r="Y17" s="90">
        <v>36</v>
      </c>
      <c r="Z17" s="90">
        <v>4</v>
      </c>
      <c r="AA17" s="90">
        <v>14</v>
      </c>
      <c r="AB17" s="90">
        <v>217</v>
      </c>
      <c r="AC17" s="90">
        <v>74</v>
      </c>
      <c r="AD17" s="387">
        <v>32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977</v>
      </c>
      <c r="F18" s="91">
        <v>33</v>
      </c>
      <c r="G18" s="91">
        <v>34</v>
      </c>
      <c r="H18" s="91">
        <v>42</v>
      </c>
      <c r="I18" s="91">
        <v>62</v>
      </c>
      <c r="J18" s="91">
        <v>147</v>
      </c>
      <c r="K18" s="91">
        <v>255</v>
      </c>
      <c r="L18" s="91">
        <v>183</v>
      </c>
      <c r="M18" s="91">
        <v>125</v>
      </c>
      <c r="N18" s="91">
        <v>96</v>
      </c>
      <c r="O18" s="91">
        <f>SUM(P18:X18)</f>
        <v>81</v>
      </c>
      <c r="P18" s="91">
        <v>2</v>
      </c>
      <c r="Q18" s="91">
        <v>0</v>
      </c>
      <c r="R18" s="91">
        <v>1</v>
      </c>
      <c r="S18" s="91">
        <v>5</v>
      </c>
      <c r="T18" s="91">
        <v>4</v>
      </c>
      <c r="U18" s="91">
        <v>22</v>
      </c>
      <c r="V18" s="91">
        <v>14</v>
      </c>
      <c r="W18" s="91">
        <v>16</v>
      </c>
      <c r="X18" s="91">
        <v>17</v>
      </c>
      <c r="Y18" s="91">
        <v>25</v>
      </c>
      <c r="Z18" s="91">
        <v>3</v>
      </c>
      <c r="AA18" s="91">
        <v>0</v>
      </c>
      <c r="AB18" s="91">
        <v>31</v>
      </c>
      <c r="AC18" s="91">
        <v>20</v>
      </c>
      <c r="AD18" s="383">
        <v>2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5857</v>
      </c>
      <c r="F19" s="89">
        <f aca="true" t="shared" si="3" ref="F19:N19">SUM(F20:F21)</f>
        <v>175</v>
      </c>
      <c r="G19" s="89">
        <f t="shared" si="3"/>
        <v>184</v>
      </c>
      <c r="H19" s="89">
        <f t="shared" si="3"/>
        <v>209</v>
      </c>
      <c r="I19" s="89">
        <f t="shared" si="3"/>
        <v>417</v>
      </c>
      <c r="J19" s="89">
        <f t="shared" si="3"/>
        <v>776</v>
      </c>
      <c r="K19" s="89">
        <f t="shared" si="3"/>
        <v>1327</v>
      </c>
      <c r="L19" s="89">
        <f t="shared" si="3"/>
        <v>1246</v>
      </c>
      <c r="M19" s="89">
        <f t="shared" si="3"/>
        <v>850</v>
      </c>
      <c r="N19" s="89">
        <f t="shared" si="3"/>
        <v>673</v>
      </c>
      <c r="O19" s="89">
        <f>SUM(O20:O21)</f>
        <v>273</v>
      </c>
      <c r="P19" s="89">
        <f aca="true" t="shared" si="4" ref="P19:AD19">SUM(P20:P21)</f>
        <v>4</v>
      </c>
      <c r="Q19" s="89">
        <f t="shared" si="4"/>
        <v>5</v>
      </c>
      <c r="R19" s="89">
        <f t="shared" si="4"/>
        <v>8</v>
      </c>
      <c r="S19" s="89">
        <f t="shared" si="4"/>
        <v>5</v>
      </c>
      <c r="T19" s="89">
        <f t="shared" si="4"/>
        <v>26</v>
      </c>
      <c r="U19" s="89">
        <f t="shared" si="4"/>
        <v>55</v>
      </c>
      <c r="V19" s="89">
        <f t="shared" si="4"/>
        <v>68</v>
      </c>
      <c r="W19" s="89">
        <f t="shared" si="4"/>
        <v>54</v>
      </c>
      <c r="X19" s="89">
        <f t="shared" si="4"/>
        <v>48</v>
      </c>
      <c r="Y19" s="89">
        <f t="shared" si="4"/>
        <v>72</v>
      </c>
      <c r="Z19" s="89">
        <f t="shared" si="4"/>
        <v>7</v>
      </c>
      <c r="AA19" s="89">
        <f t="shared" si="4"/>
        <v>3</v>
      </c>
      <c r="AB19" s="89">
        <f t="shared" si="4"/>
        <v>101</v>
      </c>
      <c r="AC19" s="89">
        <f t="shared" si="4"/>
        <v>90</v>
      </c>
      <c r="AD19" s="519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4954</v>
      </c>
      <c r="F20" s="90">
        <v>127</v>
      </c>
      <c r="G20" s="90">
        <v>138</v>
      </c>
      <c r="H20" s="90">
        <v>169</v>
      </c>
      <c r="I20" s="90">
        <v>332</v>
      </c>
      <c r="J20" s="90">
        <v>624</v>
      </c>
      <c r="K20" s="90">
        <v>1099</v>
      </c>
      <c r="L20" s="90">
        <v>1077</v>
      </c>
      <c r="M20" s="90">
        <v>751</v>
      </c>
      <c r="N20" s="90">
        <v>637</v>
      </c>
      <c r="O20" s="90">
        <f>SUM(P20:X20)</f>
        <v>223</v>
      </c>
      <c r="P20" s="90">
        <v>2</v>
      </c>
      <c r="Q20" s="90">
        <v>4</v>
      </c>
      <c r="R20" s="90">
        <v>6</v>
      </c>
      <c r="S20" s="90">
        <v>2</v>
      </c>
      <c r="T20" s="90">
        <v>18</v>
      </c>
      <c r="U20" s="90">
        <v>47</v>
      </c>
      <c r="V20" s="90">
        <v>59</v>
      </c>
      <c r="W20" s="90">
        <v>45</v>
      </c>
      <c r="X20" s="90">
        <v>40</v>
      </c>
      <c r="Y20" s="90">
        <v>61</v>
      </c>
      <c r="Z20" s="90">
        <v>7</v>
      </c>
      <c r="AA20" s="90">
        <v>3</v>
      </c>
      <c r="AB20" s="90">
        <v>73</v>
      </c>
      <c r="AC20" s="90">
        <v>79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903</v>
      </c>
      <c r="F21" s="91">
        <v>48</v>
      </c>
      <c r="G21" s="91">
        <v>46</v>
      </c>
      <c r="H21" s="91">
        <v>40</v>
      </c>
      <c r="I21" s="91">
        <v>85</v>
      </c>
      <c r="J21" s="91">
        <v>152</v>
      </c>
      <c r="K21" s="91">
        <v>228</v>
      </c>
      <c r="L21" s="91">
        <v>169</v>
      </c>
      <c r="M21" s="91">
        <v>99</v>
      </c>
      <c r="N21" s="91">
        <v>36</v>
      </c>
      <c r="O21" s="91">
        <f>SUM(P21:X21)</f>
        <v>50</v>
      </c>
      <c r="P21" s="91">
        <v>2</v>
      </c>
      <c r="Q21" s="91">
        <v>1</v>
      </c>
      <c r="R21" s="91">
        <v>2</v>
      </c>
      <c r="S21" s="91">
        <v>3</v>
      </c>
      <c r="T21" s="91">
        <v>8</v>
      </c>
      <c r="U21" s="91">
        <v>8</v>
      </c>
      <c r="V21" s="91">
        <v>9</v>
      </c>
      <c r="W21" s="91">
        <v>9</v>
      </c>
      <c r="X21" s="91">
        <v>8</v>
      </c>
      <c r="Y21" s="91">
        <v>11</v>
      </c>
      <c r="Z21" s="91">
        <v>0</v>
      </c>
      <c r="AA21" s="91">
        <v>0</v>
      </c>
      <c r="AB21" s="91">
        <v>28</v>
      </c>
      <c r="AC21" s="91">
        <v>11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4582</v>
      </c>
      <c r="F22" s="88">
        <v>109</v>
      </c>
      <c r="G22" s="88">
        <v>106</v>
      </c>
      <c r="H22" s="88">
        <v>110</v>
      </c>
      <c r="I22" s="88">
        <v>200</v>
      </c>
      <c r="J22" s="88">
        <v>556</v>
      </c>
      <c r="K22" s="88">
        <v>904</v>
      </c>
      <c r="L22" s="88">
        <v>1192</v>
      </c>
      <c r="M22" s="88">
        <v>833</v>
      </c>
      <c r="N22" s="88">
        <v>572</v>
      </c>
      <c r="O22" s="88">
        <f>SUM(P22:X22)</f>
        <v>221</v>
      </c>
      <c r="P22" s="88">
        <v>0</v>
      </c>
      <c r="Q22" s="88">
        <v>0</v>
      </c>
      <c r="R22" s="88">
        <v>2</v>
      </c>
      <c r="S22" s="88">
        <v>5</v>
      </c>
      <c r="T22" s="88">
        <v>25</v>
      </c>
      <c r="U22" s="88">
        <v>38</v>
      </c>
      <c r="V22" s="88">
        <v>58</v>
      </c>
      <c r="W22" s="88">
        <v>51</v>
      </c>
      <c r="X22" s="88">
        <v>42</v>
      </c>
      <c r="Y22" s="88">
        <v>71</v>
      </c>
      <c r="Z22" s="88">
        <v>4</v>
      </c>
      <c r="AA22" s="88">
        <v>1</v>
      </c>
      <c r="AB22" s="88">
        <v>82</v>
      </c>
      <c r="AC22" s="88">
        <v>63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6133</v>
      </c>
      <c r="F23" s="89">
        <f aca="true" t="shared" si="5" ref="F23:N23">SUM(F24:F27)</f>
        <v>184</v>
      </c>
      <c r="G23" s="89">
        <f t="shared" si="5"/>
        <v>153</v>
      </c>
      <c r="H23" s="89">
        <f t="shared" si="5"/>
        <v>159</v>
      </c>
      <c r="I23" s="89">
        <f t="shared" si="5"/>
        <v>242</v>
      </c>
      <c r="J23" s="89">
        <f t="shared" si="5"/>
        <v>650</v>
      </c>
      <c r="K23" s="89">
        <f t="shared" si="5"/>
        <v>2044</v>
      </c>
      <c r="L23" s="89">
        <f t="shared" si="5"/>
        <v>1481</v>
      </c>
      <c r="M23" s="89">
        <f t="shared" si="5"/>
        <v>871</v>
      </c>
      <c r="N23" s="89">
        <f t="shared" si="5"/>
        <v>349</v>
      </c>
      <c r="O23" s="89">
        <f>SUM(O24:O27)</f>
        <v>250</v>
      </c>
      <c r="P23" s="89">
        <f aca="true" t="shared" si="6" ref="P23:AD23">SUM(P24:P27)</f>
        <v>4</v>
      </c>
      <c r="Q23" s="89">
        <f t="shared" si="6"/>
        <v>8</v>
      </c>
      <c r="R23" s="89">
        <f t="shared" si="6"/>
        <v>4</v>
      </c>
      <c r="S23" s="89">
        <f t="shared" si="6"/>
        <v>7</v>
      </c>
      <c r="T23" s="89">
        <f t="shared" si="6"/>
        <v>36</v>
      </c>
      <c r="U23" s="89">
        <f t="shared" si="6"/>
        <v>70</v>
      </c>
      <c r="V23" s="89">
        <f t="shared" si="6"/>
        <v>48</v>
      </c>
      <c r="W23" s="89">
        <f t="shared" si="6"/>
        <v>58</v>
      </c>
      <c r="X23" s="89">
        <f t="shared" si="6"/>
        <v>15</v>
      </c>
      <c r="Y23" s="89">
        <f t="shared" si="6"/>
        <v>75</v>
      </c>
      <c r="Z23" s="89">
        <f t="shared" si="6"/>
        <v>2</v>
      </c>
      <c r="AA23" s="89">
        <f t="shared" si="6"/>
        <v>4</v>
      </c>
      <c r="AB23" s="89">
        <f t="shared" si="6"/>
        <v>136</v>
      </c>
      <c r="AC23" s="89">
        <f t="shared" si="6"/>
        <v>2</v>
      </c>
      <c r="AD23" s="519">
        <f t="shared" si="6"/>
        <v>31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4122</v>
      </c>
      <c r="F24" s="90">
        <v>113</v>
      </c>
      <c r="G24" s="90">
        <v>82</v>
      </c>
      <c r="H24" s="90">
        <v>88</v>
      </c>
      <c r="I24" s="90">
        <v>129</v>
      </c>
      <c r="J24" s="90">
        <v>350</v>
      </c>
      <c r="K24" s="90">
        <v>1512</v>
      </c>
      <c r="L24" s="90">
        <v>1032</v>
      </c>
      <c r="M24" s="90">
        <v>598</v>
      </c>
      <c r="N24" s="90">
        <v>218</v>
      </c>
      <c r="O24" s="90">
        <f>SUM(P24:X24)</f>
        <v>119</v>
      </c>
      <c r="P24" s="90">
        <v>2</v>
      </c>
      <c r="Q24" s="90">
        <v>3</v>
      </c>
      <c r="R24" s="90">
        <v>3</v>
      </c>
      <c r="S24" s="90">
        <v>4</v>
      </c>
      <c r="T24" s="90">
        <v>13</v>
      </c>
      <c r="U24" s="90">
        <v>42</v>
      </c>
      <c r="V24" s="90">
        <v>24</v>
      </c>
      <c r="W24" s="90">
        <v>24</v>
      </c>
      <c r="X24" s="90">
        <v>4</v>
      </c>
      <c r="Y24" s="90">
        <v>42</v>
      </c>
      <c r="Z24" s="90">
        <v>0</v>
      </c>
      <c r="AA24" s="90">
        <v>1</v>
      </c>
      <c r="AB24" s="90">
        <v>62</v>
      </c>
      <c r="AC24" s="90">
        <v>0</v>
      </c>
      <c r="AD24" s="387">
        <v>14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677</v>
      </c>
      <c r="F25" s="90">
        <v>37</v>
      </c>
      <c r="G25" s="90">
        <v>32</v>
      </c>
      <c r="H25" s="90">
        <v>38</v>
      </c>
      <c r="I25" s="90">
        <v>51</v>
      </c>
      <c r="J25" s="90">
        <v>132</v>
      </c>
      <c r="K25" s="90">
        <v>96</v>
      </c>
      <c r="L25" s="90">
        <v>127</v>
      </c>
      <c r="M25" s="90">
        <v>101</v>
      </c>
      <c r="N25" s="90">
        <v>63</v>
      </c>
      <c r="O25" s="90">
        <f>SUM(P25:X25)</f>
        <v>97</v>
      </c>
      <c r="P25" s="90">
        <v>1</v>
      </c>
      <c r="Q25" s="90">
        <v>4</v>
      </c>
      <c r="R25" s="90">
        <v>1</v>
      </c>
      <c r="S25" s="90">
        <v>1</v>
      </c>
      <c r="T25" s="90">
        <v>19</v>
      </c>
      <c r="U25" s="90">
        <v>18</v>
      </c>
      <c r="V25" s="90">
        <v>19</v>
      </c>
      <c r="W25" s="90">
        <v>25</v>
      </c>
      <c r="X25" s="90">
        <v>9</v>
      </c>
      <c r="Y25" s="90">
        <v>18</v>
      </c>
      <c r="Z25" s="90">
        <v>2</v>
      </c>
      <c r="AA25" s="90">
        <v>3</v>
      </c>
      <c r="AB25" s="90">
        <v>60</v>
      </c>
      <c r="AC25" s="90">
        <v>2</v>
      </c>
      <c r="AD25" s="387">
        <v>12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719</v>
      </c>
      <c r="F26" s="90">
        <v>25</v>
      </c>
      <c r="G26" s="90">
        <v>27</v>
      </c>
      <c r="H26" s="90">
        <v>22</v>
      </c>
      <c r="I26" s="90">
        <v>40</v>
      </c>
      <c r="J26" s="90">
        <v>108</v>
      </c>
      <c r="K26" s="90">
        <v>215</v>
      </c>
      <c r="L26" s="90">
        <v>159</v>
      </c>
      <c r="M26" s="90">
        <v>88</v>
      </c>
      <c r="N26" s="90">
        <v>35</v>
      </c>
      <c r="O26" s="90">
        <f>SUM(P26:X26)</f>
        <v>20</v>
      </c>
      <c r="P26" s="90">
        <v>1</v>
      </c>
      <c r="Q26" s="90">
        <v>1</v>
      </c>
      <c r="R26" s="90">
        <v>0</v>
      </c>
      <c r="S26" s="90">
        <v>2</v>
      </c>
      <c r="T26" s="90">
        <v>2</v>
      </c>
      <c r="U26" s="90">
        <v>4</v>
      </c>
      <c r="V26" s="90">
        <v>2</v>
      </c>
      <c r="W26" s="90">
        <v>7</v>
      </c>
      <c r="X26" s="90">
        <v>1</v>
      </c>
      <c r="Y26" s="90">
        <v>8</v>
      </c>
      <c r="Z26" s="90">
        <v>0</v>
      </c>
      <c r="AA26" s="90">
        <v>0</v>
      </c>
      <c r="AB26" s="90">
        <v>7</v>
      </c>
      <c r="AC26" s="90">
        <v>0</v>
      </c>
      <c r="AD26" s="387">
        <v>5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615</v>
      </c>
      <c r="F27" s="91">
        <v>9</v>
      </c>
      <c r="G27" s="91">
        <v>12</v>
      </c>
      <c r="H27" s="91">
        <v>11</v>
      </c>
      <c r="I27" s="91">
        <v>22</v>
      </c>
      <c r="J27" s="91">
        <v>60</v>
      </c>
      <c r="K27" s="91">
        <v>221</v>
      </c>
      <c r="L27" s="91">
        <v>163</v>
      </c>
      <c r="M27" s="91">
        <v>84</v>
      </c>
      <c r="N27" s="91">
        <v>33</v>
      </c>
      <c r="O27" s="91">
        <f>SUM(P27:X27)</f>
        <v>14</v>
      </c>
      <c r="P27" s="91">
        <v>0</v>
      </c>
      <c r="Q27" s="91">
        <v>0</v>
      </c>
      <c r="R27" s="91">
        <v>0</v>
      </c>
      <c r="S27" s="91">
        <v>0</v>
      </c>
      <c r="T27" s="91">
        <v>2</v>
      </c>
      <c r="U27" s="91">
        <v>6</v>
      </c>
      <c r="V27" s="91">
        <v>3</v>
      </c>
      <c r="W27" s="91">
        <v>2</v>
      </c>
      <c r="X27" s="91">
        <v>1</v>
      </c>
      <c r="Y27" s="91">
        <v>7</v>
      </c>
      <c r="Z27" s="91">
        <v>0</v>
      </c>
      <c r="AA27" s="91">
        <v>0</v>
      </c>
      <c r="AB27" s="91">
        <v>7</v>
      </c>
      <c r="AC27" s="91">
        <v>0</v>
      </c>
      <c r="AD27" s="383">
        <v>0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8961</v>
      </c>
      <c r="F28" s="89">
        <f aca="true" t="shared" si="7" ref="F28:N28">SUM(F29:F34)</f>
        <v>468</v>
      </c>
      <c r="G28" s="89">
        <f t="shared" si="7"/>
        <v>489</v>
      </c>
      <c r="H28" s="89">
        <f t="shared" si="7"/>
        <v>646</v>
      </c>
      <c r="I28" s="89">
        <f t="shared" si="7"/>
        <v>1003</v>
      </c>
      <c r="J28" s="89">
        <f t="shared" si="7"/>
        <v>1300</v>
      </c>
      <c r="K28" s="89">
        <f t="shared" si="7"/>
        <v>1590</v>
      </c>
      <c r="L28" s="89">
        <f t="shared" si="7"/>
        <v>1603</v>
      </c>
      <c r="M28" s="89">
        <f t="shared" si="7"/>
        <v>1231</v>
      </c>
      <c r="N28" s="89">
        <f t="shared" si="7"/>
        <v>631</v>
      </c>
      <c r="O28" s="92">
        <f>SUM(O29:O34)</f>
        <v>453</v>
      </c>
      <c r="P28" s="89">
        <f aca="true" t="shared" si="8" ref="P28:AD28">SUM(P29:P34)</f>
        <v>8</v>
      </c>
      <c r="Q28" s="89">
        <f t="shared" si="8"/>
        <v>5</v>
      </c>
      <c r="R28" s="89">
        <f t="shared" si="8"/>
        <v>19</v>
      </c>
      <c r="S28" s="89">
        <f t="shared" si="8"/>
        <v>33</v>
      </c>
      <c r="T28" s="89">
        <f t="shared" si="8"/>
        <v>42</v>
      </c>
      <c r="U28" s="89">
        <f t="shared" si="8"/>
        <v>79</v>
      </c>
      <c r="V28" s="89">
        <f t="shared" si="8"/>
        <v>108</v>
      </c>
      <c r="W28" s="89">
        <f t="shared" si="8"/>
        <v>92</v>
      </c>
      <c r="X28" s="89">
        <f t="shared" si="8"/>
        <v>67</v>
      </c>
      <c r="Y28" s="89">
        <f t="shared" si="8"/>
        <v>130</v>
      </c>
      <c r="Z28" s="89">
        <f t="shared" si="8"/>
        <v>8</v>
      </c>
      <c r="AA28" s="89">
        <f t="shared" si="8"/>
        <v>8</v>
      </c>
      <c r="AB28" s="89">
        <f t="shared" si="8"/>
        <v>192</v>
      </c>
      <c r="AC28" s="89">
        <f t="shared" si="8"/>
        <v>1</v>
      </c>
      <c r="AD28" s="519">
        <f t="shared" si="8"/>
        <v>114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1338</v>
      </c>
      <c r="F29" s="90">
        <v>80</v>
      </c>
      <c r="G29" s="90">
        <v>67</v>
      </c>
      <c r="H29" s="90">
        <v>92</v>
      </c>
      <c r="I29" s="90">
        <v>151</v>
      </c>
      <c r="J29" s="90">
        <v>207</v>
      </c>
      <c r="K29" s="90">
        <v>229</v>
      </c>
      <c r="L29" s="90">
        <v>242</v>
      </c>
      <c r="M29" s="90">
        <v>183</v>
      </c>
      <c r="N29" s="90">
        <v>87</v>
      </c>
      <c r="O29" s="90">
        <f aca="true" t="shared" si="10" ref="O29:O34">SUM(P29:X29)</f>
        <v>63</v>
      </c>
      <c r="P29" s="90">
        <v>1</v>
      </c>
      <c r="Q29" s="90">
        <v>0</v>
      </c>
      <c r="R29" s="90">
        <v>3</v>
      </c>
      <c r="S29" s="90">
        <v>5</v>
      </c>
      <c r="T29" s="90">
        <v>10</v>
      </c>
      <c r="U29" s="90">
        <v>4</v>
      </c>
      <c r="V29" s="90">
        <v>19</v>
      </c>
      <c r="W29" s="90">
        <v>9</v>
      </c>
      <c r="X29" s="90">
        <v>12</v>
      </c>
      <c r="Y29" s="90">
        <v>22</v>
      </c>
      <c r="Z29" s="90">
        <v>0</v>
      </c>
      <c r="AA29" s="90">
        <v>1</v>
      </c>
      <c r="AB29" s="90">
        <v>22</v>
      </c>
      <c r="AC29" s="90">
        <v>0</v>
      </c>
      <c r="AD29" s="387">
        <v>18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1903</v>
      </c>
      <c r="F30" s="90">
        <v>110</v>
      </c>
      <c r="G30" s="90">
        <v>77</v>
      </c>
      <c r="H30" s="90">
        <v>125</v>
      </c>
      <c r="I30" s="90">
        <v>189</v>
      </c>
      <c r="J30" s="90">
        <v>305</v>
      </c>
      <c r="K30" s="90">
        <v>400</v>
      </c>
      <c r="L30" s="90">
        <v>348</v>
      </c>
      <c r="M30" s="90">
        <v>244</v>
      </c>
      <c r="N30" s="90">
        <v>105</v>
      </c>
      <c r="O30" s="90">
        <f t="shared" si="10"/>
        <v>113</v>
      </c>
      <c r="P30" s="90">
        <v>3</v>
      </c>
      <c r="Q30" s="90">
        <v>3</v>
      </c>
      <c r="R30" s="90">
        <v>4</v>
      </c>
      <c r="S30" s="90">
        <v>5</v>
      </c>
      <c r="T30" s="90">
        <v>10</v>
      </c>
      <c r="U30" s="90">
        <v>25</v>
      </c>
      <c r="V30" s="90">
        <v>29</v>
      </c>
      <c r="W30" s="90">
        <v>23</v>
      </c>
      <c r="X30" s="90">
        <v>11</v>
      </c>
      <c r="Y30" s="90">
        <v>15</v>
      </c>
      <c r="Z30" s="90">
        <v>3</v>
      </c>
      <c r="AA30" s="90">
        <v>1</v>
      </c>
      <c r="AB30" s="90">
        <v>51</v>
      </c>
      <c r="AC30" s="90">
        <v>0</v>
      </c>
      <c r="AD30" s="387">
        <v>43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1270</v>
      </c>
      <c r="F31" s="90">
        <v>59</v>
      </c>
      <c r="G31" s="90">
        <v>78</v>
      </c>
      <c r="H31" s="90">
        <v>93</v>
      </c>
      <c r="I31" s="90">
        <v>131</v>
      </c>
      <c r="J31" s="90">
        <v>194</v>
      </c>
      <c r="K31" s="90">
        <v>246</v>
      </c>
      <c r="L31" s="90">
        <v>234</v>
      </c>
      <c r="M31" s="90">
        <v>171</v>
      </c>
      <c r="N31" s="90">
        <v>64</v>
      </c>
      <c r="O31" s="90">
        <f t="shared" si="10"/>
        <v>43</v>
      </c>
      <c r="P31" s="90">
        <v>1</v>
      </c>
      <c r="Q31" s="90">
        <v>0</v>
      </c>
      <c r="R31" s="90">
        <v>1</v>
      </c>
      <c r="S31" s="90">
        <v>2</v>
      </c>
      <c r="T31" s="90">
        <v>5</v>
      </c>
      <c r="U31" s="90">
        <v>7</v>
      </c>
      <c r="V31" s="90">
        <v>9</v>
      </c>
      <c r="W31" s="90">
        <v>12</v>
      </c>
      <c r="X31" s="90">
        <v>6</v>
      </c>
      <c r="Y31" s="90">
        <v>10</v>
      </c>
      <c r="Z31" s="90">
        <v>0</v>
      </c>
      <c r="AA31" s="90">
        <v>0</v>
      </c>
      <c r="AB31" s="90">
        <v>15</v>
      </c>
      <c r="AC31" s="90">
        <v>0</v>
      </c>
      <c r="AD31" s="387">
        <v>18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1600</v>
      </c>
      <c r="F32" s="90">
        <v>45</v>
      </c>
      <c r="G32" s="90">
        <v>76</v>
      </c>
      <c r="H32" s="90">
        <v>102</v>
      </c>
      <c r="I32" s="90">
        <v>172</v>
      </c>
      <c r="J32" s="90">
        <v>225</v>
      </c>
      <c r="K32" s="90">
        <v>241</v>
      </c>
      <c r="L32" s="90">
        <v>296</v>
      </c>
      <c r="M32" s="90">
        <v>266</v>
      </c>
      <c r="N32" s="90">
        <v>177</v>
      </c>
      <c r="O32" s="90">
        <f t="shared" si="10"/>
        <v>97</v>
      </c>
      <c r="P32" s="90">
        <v>2</v>
      </c>
      <c r="Q32" s="90">
        <v>0</v>
      </c>
      <c r="R32" s="90">
        <v>4</v>
      </c>
      <c r="S32" s="90">
        <v>7</v>
      </c>
      <c r="T32" s="90">
        <v>10</v>
      </c>
      <c r="U32" s="90">
        <v>15</v>
      </c>
      <c r="V32" s="90">
        <v>23</v>
      </c>
      <c r="W32" s="90">
        <v>19</v>
      </c>
      <c r="X32" s="90">
        <v>17</v>
      </c>
      <c r="Y32" s="90">
        <v>35</v>
      </c>
      <c r="Z32" s="90">
        <v>1</v>
      </c>
      <c r="AA32" s="90">
        <v>3</v>
      </c>
      <c r="AB32" s="90">
        <v>42</v>
      </c>
      <c r="AC32" s="90">
        <v>0</v>
      </c>
      <c r="AD32" s="387">
        <v>16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1552</v>
      </c>
      <c r="F33" s="90">
        <v>95</v>
      </c>
      <c r="G33" s="90">
        <v>93</v>
      </c>
      <c r="H33" s="90">
        <v>111</v>
      </c>
      <c r="I33" s="90">
        <v>173</v>
      </c>
      <c r="J33" s="90">
        <v>198</v>
      </c>
      <c r="K33" s="90">
        <v>246</v>
      </c>
      <c r="L33" s="90">
        <v>304</v>
      </c>
      <c r="M33" s="90">
        <v>214</v>
      </c>
      <c r="N33" s="90">
        <v>118</v>
      </c>
      <c r="O33" s="90">
        <f t="shared" si="10"/>
        <v>69</v>
      </c>
      <c r="P33" s="90">
        <v>0</v>
      </c>
      <c r="Q33" s="90">
        <v>0</v>
      </c>
      <c r="R33" s="90">
        <v>3</v>
      </c>
      <c r="S33" s="90">
        <v>5</v>
      </c>
      <c r="T33" s="90">
        <v>3</v>
      </c>
      <c r="U33" s="90">
        <v>17</v>
      </c>
      <c r="V33" s="90">
        <v>13</v>
      </c>
      <c r="W33" s="90">
        <v>18</v>
      </c>
      <c r="X33" s="90">
        <v>10</v>
      </c>
      <c r="Y33" s="90">
        <v>28</v>
      </c>
      <c r="Z33" s="90">
        <v>4</v>
      </c>
      <c r="AA33" s="90">
        <v>1</v>
      </c>
      <c r="AB33" s="90">
        <v>25</v>
      </c>
      <c r="AC33" s="90">
        <v>0</v>
      </c>
      <c r="AD33" s="387">
        <v>11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1298</v>
      </c>
      <c r="F34" s="91">
        <v>79</v>
      </c>
      <c r="G34" s="91">
        <v>98</v>
      </c>
      <c r="H34" s="91">
        <v>123</v>
      </c>
      <c r="I34" s="91">
        <v>187</v>
      </c>
      <c r="J34" s="91">
        <v>171</v>
      </c>
      <c r="K34" s="91">
        <v>228</v>
      </c>
      <c r="L34" s="91">
        <v>179</v>
      </c>
      <c r="M34" s="91">
        <v>153</v>
      </c>
      <c r="N34" s="91">
        <v>80</v>
      </c>
      <c r="O34" s="91">
        <f t="shared" si="10"/>
        <v>68</v>
      </c>
      <c r="P34" s="91">
        <v>1</v>
      </c>
      <c r="Q34" s="91">
        <v>2</v>
      </c>
      <c r="R34" s="91">
        <v>4</v>
      </c>
      <c r="S34" s="91">
        <v>9</v>
      </c>
      <c r="T34" s="91">
        <v>4</v>
      </c>
      <c r="U34" s="91">
        <v>11</v>
      </c>
      <c r="V34" s="91">
        <v>15</v>
      </c>
      <c r="W34" s="91">
        <v>11</v>
      </c>
      <c r="X34" s="91">
        <v>11</v>
      </c>
      <c r="Y34" s="91">
        <v>20</v>
      </c>
      <c r="Z34" s="91">
        <v>0</v>
      </c>
      <c r="AA34" s="91">
        <v>2</v>
      </c>
      <c r="AB34" s="91">
        <v>37</v>
      </c>
      <c r="AC34" s="91">
        <v>1</v>
      </c>
      <c r="AD34" s="383">
        <v>8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6361</v>
      </c>
      <c r="F35" s="89">
        <f aca="true" t="shared" si="11" ref="F35:N35">SUM(F36:F39)</f>
        <v>292</v>
      </c>
      <c r="G35" s="89">
        <f t="shared" si="11"/>
        <v>385</v>
      </c>
      <c r="H35" s="89">
        <f t="shared" si="11"/>
        <v>502</v>
      </c>
      <c r="I35" s="89">
        <f t="shared" si="11"/>
        <v>637</v>
      </c>
      <c r="J35" s="89">
        <f t="shared" si="11"/>
        <v>870</v>
      </c>
      <c r="K35" s="89">
        <f t="shared" si="11"/>
        <v>1096</v>
      </c>
      <c r="L35" s="89">
        <f t="shared" si="11"/>
        <v>1165</v>
      </c>
      <c r="M35" s="89">
        <f t="shared" si="11"/>
        <v>894</v>
      </c>
      <c r="N35" s="89">
        <f t="shared" si="11"/>
        <v>520</v>
      </c>
      <c r="O35" s="89">
        <f>SUM(O36:O39)</f>
        <v>285</v>
      </c>
      <c r="P35" s="89">
        <f aca="true" t="shared" si="12" ref="P35:AD35">SUM(P36:P39)</f>
        <v>4</v>
      </c>
      <c r="Q35" s="89">
        <f t="shared" si="12"/>
        <v>10</v>
      </c>
      <c r="R35" s="89">
        <f t="shared" si="12"/>
        <v>11</v>
      </c>
      <c r="S35" s="89">
        <f t="shared" si="12"/>
        <v>23</v>
      </c>
      <c r="T35" s="89">
        <f t="shared" si="12"/>
        <v>34</v>
      </c>
      <c r="U35" s="89">
        <f t="shared" si="12"/>
        <v>36</v>
      </c>
      <c r="V35" s="89">
        <f t="shared" si="12"/>
        <v>65</v>
      </c>
      <c r="W35" s="89">
        <f t="shared" si="12"/>
        <v>49</v>
      </c>
      <c r="X35" s="89">
        <f t="shared" si="12"/>
        <v>53</v>
      </c>
      <c r="Y35" s="89">
        <f t="shared" si="12"/>
        <v>82</v>
      </c>
      <c r="Z35" s="89">
        <f t="shared" si="12"/>
        <v>13</v>
      </c>
      <c r="AA35" s="89">
        <f t="shared" si="12"/>
        <v>4</v>
      </c>
      <c r="AB35" s="89">
        <f t="shared" si="12"/>
        <v>127</v>
      </c>
      <c r="AC35" s="89">
        <f t="shared" si="12"/>
        <v>19</v>
      </c>
      <c r="AD35" s="519">
        <f t="shared" si="12"/>
        <v>40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2516</v>
      </c>
      <c r="F36" s="90">
        <v>149</v>
      </c>
      <c r="G36" s="90">
        <v>177</v>
      </c>
      <c r="H36" s="90">
        <v>231</v>
      </c>
      <c r="I36" s="90">
        <v>310</v>
      </c>
      <c r="J36" s="90">
        <v>318</v>
      </c>
      <c r="K36" s="90">
        <v>366</v>
      </c>
      <c r="L36" s="90">
        <v>427</v>
      </c>
      <c r="M36" s="90">
        <v>357</v>
      </c>
      <c r="N36" s="90">
        <v>181</v>
      </c>
      <c r="O36" s="90">
        <f>SUM(P36:X36)</f>
        <v>106</v>
      </c>
      <c r="P36" s="90">
        <v>2</v>
      </c>
      <c r="Q36" s="90">
        <v>6</v>
      </c>
      <c r="R36" s="90">
        <v>4</v>
      </c>
      <c r="S36" s="90">
        <v>9</v>
      </c>
      <c r="T36" s="90">
        <v>11</v>
      </c>
      <c r="U36" s="90">
        <v>15</v>
      </c>
      <c r="V36" s="90">
        <v>24</v>
      </c>
      <c r="W36" s="90">
        <v>14</v>
      </c>
      <c r="X36" s="90">
        <v>21</v>
      </c>
      <c r="Y36" s="90">
        <v>43</v>
      </c>
      <c r="Z36" s="90">
        <v>4</v>
      </c>
      <c r="AA36" s="90">
        <v>2</v>
      </c>
      <c r="AB36" s="90">
        <v>44</v>
      </c>
      <c r="AC36" s="90">
        <v>4</v>
      </c>
      <c r="AD36" s="387">
        <v>9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1922</v>
      </c>
      <c r="F37" s="90">
        <v>78</v>
      </c>
      <c r="G37" s="90">
        <v>126</v>
      </c>
      <c r="H37" s="90">
        <v>142</v>
      </c>
      <c r="I37" s="90">
        <v>157</v>
      </c>
      <c r="J37" s="90">
        <v>278</v>
      </c>
      <c r="K37" s="90">
        <v>386</v>
      </c>
      <c r="L37" s="90">
        <v>344</v>
      </c>
      <c r="M37" s="90">
        <v>268</v>
      </c>
      <c r="N37" s="90">
        <v>143</v>
      </c>
      <c r="O37" s="90">
        <f>SUM(P37:X37)</f>
        <v>90</v>
      </c>
      <c r="P37" s="90">
        <v>2</v>
      </c>
      <c r="Q37" s="90">
        <v>4</v>
      </c>
      <c r="R37" s="90">
        <v>4</v>
      </c>
      <c r="S37" s="90">
        <v>4</v>
      </c>
      <c r="T37" s="90">
        <v>8</v>
      </c>
      <c r="U37" s="90">
        <v>13</v>
      </c>
      <c r="V37" s="90">
        <v>21</v>
      </c>
      <c r="W37" s="90">
        <v>18</v>
      </c>
      <c r="X37" s="90">
        <v>16</v>
      </c>
      <c r="Y37" s="90">
        <v>23</v>
      </c>
      <c r="Z37" s="90">
        <v>6</v>
      </c>
      <c r="AA37" s="90">
        <v>2</v>
      </c>
      <c r="AB37" s="90">
        <v>33</v>
      </c>
      <c r="AC37" s="90">
        <v>1</v>
      </c>
      <c r="AD37" s="387">
        <v>25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759</v>
      </c>
      <c r="F38" s="90">
        <v>17</v>
      </c>
      <c r="G38" s="90">
        <v>23</v>
      </c>
      <c r="H38" s="90">
        <v>41</v>
      </c>
      <c r="I38" s="90">
        <v>57</v>
      </c>
      <c r="J38" s="90">
        <v>127</v>
      </c>
      <c r="K38" s="90">
        <v>178</v>
      </c>
      <c r="L38" s="90">
        <v>163</v>
      </c>
      <c r="M38" s="90">
        <v>83</v>
      </c>
      <c r="N38" s="90">
        <v>70</v>
      </c>
      <c r="O38" s="90">
        <f>SUM(P38:X38)</f>
        <v>40</v>
      </c>
      <c r="P38" s="90">
        <v>0</v>
      </c>
      <c r="Q38" s="90">
        <v>0</v>
      </c>
      <c r="R38" s="90">
        <v>1</v>
      </c>
      <c r="S38" s="90">
        <v>5</v>
      </c>
      <c r="T38" s="90">
        <v>6</v>
      </c>
      <c r="U38" s="90">
        <v>4</v>
      </c>
      <c r="V38" s="90">
        <v>8</v>
      </c>
      <c r="W38" s="90">
        <v>9</v>
      </c>
      <c r="X38" s="90">
        <v>7</v>
      </c>
      <c r="Y38" s="90">
        <v>8</v>
      </c>
      <c r="Z38" s="90">
        <v>1</v>
      </c>
      <c r="AA38" s="90">
        <v>0</v>
      </c>
      <c r="AB38" s="90">
        <v>24</v>
      </c>
      <c r="AC38" s="90">
        <v>1</v>
      </c>
      <c r="AD38" s="387">
        <v>6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1164</v>
      </c>
      <c r="F39" s="91">
        <v>48</v>
      </c>
      <c r="G39" s="91">
        <v>59</v>
      </c>
      <c r="H39" s="91">
        <v>88</v>
      </c>
      <c r="I39" s="91">
        <v>113</v>
      </c>
      <c r="J39" s="91">
        <v>147</v>
      </c>
      <c r="K39" s="91">
        <v>166</v>
      </c>
      <c r="L39" s="91">
        <v>231</v>
      </c>
      <c r="M39" s="91">
        <v>186</v>
      </c>
      <c r="N39" s="91">
        <v>126</v>
      </c>
      <c r="O39" s="91">
        <f>SUM(P39:X39)</f>
        <v>49</v>
      </c>
      <c r="P39" s="91">
        <v>0</v>
      </c>
      <c r="Q39" s="91">
        <v>0</v>
      </c>
      <c r="R39" s="91">
        <v>2</v>
      </c>
      <c r="S39" s="91">
        <v>5</v>
      </c>
      <c r="T39" s="91">
        <v>9</v>
      </c>
      <c r="U39" s="91">
        <v>4</v>
      </c>
      <c r="V39" s="91">
        <v>12</v>
      </c>
      <c r="W39" s="91">
        <v>8</v>
      </c>
      <c r="X39" s="91">
        <v>9</v>
      </c>
      <c r="Y39" s="91">
        <v>8</v>
      </c>
      <c r="Z39" s="91">
        <v>2</v>
      </c>
      <c r="AA39" s="91">
        <v>0</v>
      </c>
      <c r="AB39" s="91">
        <v>26</v>
      </c>
      <c r="AC39" s="91">
        <v>13</v>
      </c>
      <c r="AD39" s="383">
        <v>0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3577</v>
      </c>
      <c r="F40" s="89">
        <f aca="true" t="shared" si="13" ref="F40:N40">SUM(F41:F43)</f>
        <v>140</v>
      </c>
      <c r="G40" s="89">
        <f t="shared" si="13"/>
        <v>157</v>
      </c>
      <c r="H40" s="89">
        <f t="shared" si="13"/>
        <v>162</v>
      </c>
      <c r="I40" s="89">
        <f t="shared" si="13"/>
        <v>243</v>
      </c>
      <c r="J40" s="89">
        <f t="shared" si="13"/>
        <v>528</v>
      </c>
      <c r="K40" s="89">
        <f t="shared" si="13"/>
        <v>872</v>
      </c>
      <c r="L40" s="89">
        <f t="shared" si="13"/>
        <v>725</v>
      </c>
      <c r="M40" s="89">
        <f t="shared" si="13"/>
        <v>476</v>
      </c>
      <c r="N40" s="89">
        <f t="shared" si="13"/>
        <v>274</v>
      </c>
      <c r="O40" s="89">
        <f>SUM(O41:O43)</f>
        <v>169</v>
      </c>
      <c r="P40" s="89">
        <f aca="true" t="shared" si="14" ref="P40:AD40">SUM(P41:P43)</f>
        <v>2</v>
      </c>
      <c r="Q40" s="89">
        <f t="shared" si="14"/>
        <v>3</v>
      </c>
      <c r="R40" s="89">
        <f t="shared" si="14"/>
        <v>5</v>
      </c>
      <c r="S40" s="89">
        <f t="shared" si="14"/>
        <v>9</v>
      </c>
      <c r="T40" s="89">
        <f t="shared" si="14"/>
        <v>22</v>
      </c>
      <c r="U40" s="89">
        <f t="shared" si="14"/>
        <v>28</v>
      </c>
      <c r="V40" s="89">
        <f t="shared" si="14"/>
        <v>39</v>
      </c>
      <c r="W40" s="89">
        <f t="shared" si="14"/>
        <v>39</v>
      </c>
      <c r="X40" s="89">
        <f t="shared" si="14"/>
        <v>22</v>
      </c>
      <c r="Y40" s="89">
        <f t="shared" si="14"/>
        <v>25</v>
      </c>
      <c r="Z40" s="89">
        <f t="shared" si="14"/>
        <v>1</v>
      </c>
      <c r="AA40" s="89">
        <f t="shared" si="14"/>
        <v>3</v>
      </c>
      <c r="AB40" s="89">
        <f t="shared" si="14"/>
        <v>96</v>
      </c>
      <c r="AC40" s="89">
        <f t="shared" si="14"/>
        <v>26</v>
      </c>
      <c r="AD40" s="519">
        <f t="shared" si="14"/>
        <v>18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1050</v>
      </c>
      <c r="F41" s="90">
        <v>45</v>
      </c>
      <c r="G41" s="90">
        <v>29</v>
      </c>
      <c r="H41" s="90">
        <v>43</v>
      </c>
      <c r="I41" s="90">
        <v>54</v>
      </c>
      <c r="J41" s="90">
        <v>168</v>
      </c>
      <c r="K41" s="90">
        <v>263</v>
      </c>
      <c r="L41" s="90">
        <v>236</v>
      </c>
      <c r="M41" s="90">
        <v>141</v>
      </c>
      <c r="N41" s="90">
        <v>71</v>
      </c>
      <c r="O41" s="90">
        <f>SUM(P41:X41)</f>
        <v>51</v>
      </c>
      <c r="P41" s="90">
        <v>0</v>
      </c>
      <c r="Q41" s="90">
        <v>1</v>
      </c>
      <c r="R41" s="90">
        <v>1</v>
      </c>
      <c r="S41" s="90">
        <v>1</v>
      </c>
      <c r="T41" s="90">
        <v>9</v>
      </c>
      <c r="U41" s="90">
        <v>10</v>
      </c>
      <c r="V41" s="90">
        <v>10</v>
      </c>
      <c r="W41" s="90">
        <v>14</v>
      </c>
      <c r="X41" s="90">
        <v>5</v>
      </c>
      <c r="Y41" s="90">
        <v>8</v>
      </c>
      <c r="Z41" s="90">
        <v>0</v>
      </c>
      <c r="AA41" s="90">
        <v>1</v>
      </c>
      <c r="AB41" s="90">
        <v>28</v>
      </c>
      <c r="AC41" s="90">
        <v>1</v>
      </c>
      <c r="AD41" s="387">
        <v>13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1722</v>
      </c>
      <c r="F42" s="90">
        <v>60</v>
      </c>
      <c r="G42" s="90">
        <v>75</v>
      </c>
      <c r="H42" s="90">
        <v>70</v>
      </c>
      <c r="I42" s="90">
        <v>113</v>
      </c>
      <c r="J42" s="90">
        <v>221</v>
      </c>
      <c r="K42" s="90">
        <v>447</v>
      </c>
      <c r="L42" s="90">
        <v>376</v>
      </c>
      <c r="M42" s="90">
        <v>221</v>
      </c>
      <c r="N42" s="90">
        <v>139</v>
      </c>
      <c r="O42" s="90">
        <f>SUM(P42:X42)</f>
        <v>94</v>
      </c>
      <c r="P42" s="90">
        <v>1</v>
      </c>
      <c r="Q42" s="90">
        <v>1</v>
      </c>
      <c r="R42" s="90">
        <v>2</v>
      </c>
      <c r="S42" s="90">
        <v>6</v>
      </c>
      <c r="T42" s="90">
        <v>9</v>
      </c>
      <c r="U42" s="90">
        <v>15</v>
      </c>
      <c r="V42" s="90">
        <v>22</v>
      </c>
      <c r="W42" s="90">
        <v>23</v>
      </c>
      <c r="X42" s="90">
        <v>15</v>
      </c>
      <c r="Y42" s="90">
        <v>10</v>
      </c>
      <c r="Z42" s="90">
        <v>1</v>
      </c>
      <c r="AA42" s="90">
        <v>1</v>
      </c>
      <c r="AB42" s="90">
        <v>55</v>
      </c>
      <c r="AC42" s="90">
        <v>23</v>
      </c>
      <c r="AD42" s="387">
        <v>4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805</v>
      </c>
      <c r="F43" s="91">
        <v>35</v>
      </c>
      <c r="G43" s="91">
        <v>53</v>
      </c>
      <c r="H43" s="91">
        <v>49</v>
      </c>
      <c r="I43" s="91">
        <v>76</v>
      </c>
      <c r="J43" s="91">
        <v>139</v>
      </c>
      <c r="K43" s="91">
        <v>162</v>
      </c>
      <c r="L43" s="91">
        <v>113</v>
      </c>
      <c r="M43" s="91">
        <v>114</v>
      </c>
      <c r="N43" s="91">
        <v>64</v>
      </c>
      <c r="O43" s="91">
        <f>SUM(P43:X43)</f>
        <v>24</v>
      </c>
      <c r="P43" s="91">
        <v>1</v>
      </c>
      <c r="Q43" s="91">
        <v>1</v>
      </c>
      <c r="R43" s="91">
        <v>2</v>
      </c>
      <c r="S43" s="91">
        <v>2</v>
      </c>
      <c r="T43" s="91">
        <v>4</v>
      </c>
      <c r="U43" s="91">
        <v>3</v>
      </c>
      <c r="V43" s="91">
        <v>7</v>
      </c>
      <c r="W43" s="91">
        <v>2</v>
      </c>
      <c r="X43" s="91">
        <v>2</v>
      </c>
      <c r="Y43" s="91">
        <v>7</v>
      </c>
      <c r="Z43" s="91">
        <v>0</v>
      </c>
      <c r="AA43" s="91">
        <v>1</v>
      </c>
      <c r="AB43" s="91">
        <v>13</v>
      </c>
      <c r="AC43" s="91">
        <v>2</v>
      </c>
      <c r="AD43" s="383">
        <v>1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2231</v>
      </c>
      <c r="F44" s="89">
        <f aca="true" t="shared" si="15" ref="F44:N44">SUM(F45:F47)</f>
        <v>139</v>
      </c>
      <c r="G44" s="89">
        <f t="shared" si="15"/>
        <v>127</v>
      </c>
      <c r="H44" s="89">
        <f t="shared" si="15"/>
        <v>155</v>
      </c>
      <c r="I44" s="89">
        <f t="shared" si="15"/>
        <v>237</v>
      </c>
      <c r="J44" s="89">
        <f t="shared" si="15"/>
        <v>339</v>
      </c>
      <c r="K44" s="89">
        <f t="shared" si="15"/>
        <v>391</v>
      </c>
      <c r="L44" s="89">
        <f t="shared" si="15"/>
        <v>368</v>
      </c>
      <c r="M44" s="89">
        <f t="shared" si="15"/>
        <v>285</v>
      </c>
      <c r="N44" s="89">
        <f t="shared" si="15"/>
        <v>190</v>
      </c>
      <c r="O44" s="89">
        <f>SUM(O45:O47)</f>
        <v>87</v>
      </c>
      <c r="P44" s="89">
        <f aca="true" t="shared" si="16" ref="P44:AD44">SUM(P45:P47)</f>
        <v>1</v>
      </c>
      <c r="Q44" s="89">
        <f t="shared" si="16"/>
        <v>1</v>
      </c>
      <c r="R44" s="89">
        <f t="shared" si="16"/>
        <v>3</v>
      </c>
      <c r="S44" s="89">
        <f t="shared" si="16"/>
        <v>8</v>
      </c>
      <c r="T44" s="89">
        <f t="shared" si="16"/>
        <v>16</v>
      </c>
      <c r="U44" s="89">
        <f t="shared" si="16"/>
        <v>14</v>
      </c>
      <c r="V44" s="89">
        <f t="shared" si="16"/>
        <v>17</v>
      </c>
      <c r="W44" s="89">
        <f t="shared" si="16"/>
        <v>21</v>
      </c>
      <c r="X44" s="89">
        <f t="shared" si="16"/>
        <v>6</v>
      </c>
      <c r="Y44" s="89">
        <f t="shared" si="16"/>
        <v>34</v>
      </c>
      <c r="Z44" s="89">
        <f t="shared" si="16"/>
        <v>2</v>
      </c>
      <c r="AA44" s="89">
        <f t="shared" si="16"/>
        <v>1</v>
      </c>
      <c r="AB44" s="89">
        <f t="shared" si="16"/>
        <v>30</v>
      </c>
      <c r="AC44" s="89">
        <f t="shared" si="16"/>
        <v>1</v>
      </c>
      <c r="AD44" s="519">
        <f t="shared" si="16"/>
        <v>19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652</v>
      </c>
      <c r="F45" s="90">
        <v>42</v>
      </c>
      <c r="G45" s="90">
        <v>45</v>
      </c>
      <c r="H45" s="90">
        <v>49</v>
      </c>
      <c r="I45" s="90">
        <v>75</v>
      </c>
      <c r="J45" s="90">
        <v>94</v>
      </c>
      <c r="K45" s="90">
        <v>110</v>
      </c>
      <c r="L45" s="90">
        <v>111</v>
      </c>
      <c r="M45" s="90">
        <v>85</v>
      </c>
      <c r="N45" s="90">
        <v>41</v>
      </c>
      <c r="O45" s="90">
        <f>SUM(P45:X45)</f>
        <v>27</v>
      </c>
      <c r="P45" s="90">
        <v>0</v>
      </c>
      <c r="Q45" s="90">
        <v>0</v>
      </c>
      <c r="R45" s="90">
        <v>0</v>
      </c>
      <c r="S45" s="90">
        <v>3</v>
      </c>
      <c r="T45" s="90">
        <v>4</v>
      </c>
      <c r="U45" s="90">
        <v>6</v>
      </c>
      <c r="V45" s="90">
        <v>6</v>
      </c>
      <c r="W45" s="90">
        <v>7</v>
      </c>
      <c r="X45" s="90">
        <v>1</v>
      </c>
      <c r="Y45" s="90">
        <v>10</v>
      </c>
      <c r="Z45" s="90">
        <v>1</v>
      </c>
      <c r="AA45" s="90">
        <v>1</v>
      </c>
      <c r="AB45" s="90">
        <v>11</v>
      </c>
      <c r="AC45" s="90">
        <v>1</v>
      </c>
      <c r="AD45" s="387">
        <v>3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714</v>
      </c>
      <c r="F46" s="90">
        <v>38</v>
      </c>
      <c r="G46" s="90">
        <v>18</v>
      </c>
      <c r="H46" s="90">
        <v>31</v>
      </c>
      <c r="I46" s="90">
        <v>61</v>
      </c>
      <c r="J46" s="90">
        <v>119</v>
      </c>
      <c r="K46" s="90">
        <v>147</v>
      </c>
      <c r="L46" s="90">
        <v>140</v>
      </c>
      <c r="M46" s="90">
        <v>94</v>
      </c>
      <c r="N46" s="90">
        <v>66</v>
      </c>
      <c r="O46" s="90">
        <f>SUM(P46:X46)</f>
        <v>32</v>
      </c>
      <c r="P46" s="90">
        <v>1</v>
      </c>
      <c r="Q46" s="90">
        <v>0</v>
      </c>
      <c r="R46" s="90">
        <v>1</v>
      </c>
      <c r="S46" s="90">
        <v>4</v>
      </c>
      <c r="T46" s="90">
        <v>7</v>
      </c>
      <c r="U46" s="90">
        <v>2</v>
      </c>
      <c r="V46" s="90">
        <v>6</v>
      </c>
      <c r="W46" s="90">
        <v>7</v>
      </c>
      <c r="X46" s="90">
        <v>4</v>
      </c>
      <c r="Y46" s="90">
        <v>15</v>
      </c>
      <c r="Z46" s="90">
        <v>0</v>
      </c>
      <c r="AA46" s="90">
        <v>0</v>
      </c>
      <c r="AB46" s="90">
        <v>8</v>
      </c>
      <c r="AC46" s="90">
        <v>0</v>
      </c>
      <c r="AD46" s="387">
        <v>9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865</v>
      </c>
      <c r="F47" s="91">
        <v>59</v>
      </c>
      <c r="G47" s="91">
        <v>64</v>
      </c>
      <c r="H47" s="91">
        <v>75</v>
      </c>
      <c r="I47" s="91">
        <v>101</v>
      </c>
      <c r="J47" s="91">
        <v>126</v>
      </c>
      <c r="K47" s="91">
        <v>134</v>
      </c>
      <c r="L47" s="91">
        <v>117</v>
      </c>
      <c r="M47" s="91">
        <v>106</v>
      </c>
      <c r="N47" s="91">
        <v>83</v>
      </c>
      <c r="O47" s="91">
        <f>SUM(P47:X47)</f>
        <v>28</v>
      </c>
      <c r="P47" s="91">
        <v>0</v>
      </c>
      <c r="Q47" s="91">
        <v>1</v>
      </c>
      <c r="R47" s="91">
        <v>2</v>
      </c>
      <c r="S47" s="91">
        <v>1</v>
      </c>
      <c r="T47" s="91">
        <v>5</v>
      </c>
      <c r="U47" s="91">
        <v>6</v>
      </c>
      <c r="V47" s="91">
        <v>5</v>
      </c>
      <c r="W47" s="91">
        <v>7</v>
      </c>
      <c r="X47" s="91">
        <v>1</v>
      </c>
      <c r="Y47" s="91">
        <v>9</v>
      </c>
      <c r="Z47" s="91">
        <v>1</v>
      </c>
      <c r="AA47" s="91">
        <v>0</v>
      </c>
      <c r="AB47" s="91">
        <v>11</v>
      </c>
      <c r="AC47" s="91">
        <v>0</v>
      </c>
      <c r="AD47" s="383">
        <v>7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6846</v>
      </c>
      <c r="F48" s="89">
        <f aca="true" t="shared" si="17" ref="F48:N48">SUM(F49:F51)</f>
        <v>374</v>
      </c>
      <c r="G48" s="89">
        <f t="shared" si="17"/>
        <v>450</v>
      </c>
      <c r="H48" s="89">
        <f t="shared" si="17"/>
        <v>519</v>
      </c>
      <c r="I48" s="89">
        <f t="shared" si="17"/>
        <v>813</v>
      </c>
      <c r="J48" s="89">
        <f t="shared" si="17"/>
        <v>824</v>
      </c>
      <c r="K48" s="89">
        <f t="shared" si="17"/>
        <v>1037</v>
      </c>
      <c r="L48" s="89">
        <f t="shared" si="17"/>
        <v>1169</v>
      </c>
      <c r="M48" s="89">
        <f t="shared" si="17"/>
        <v>1031</v>
      </c>
      <c r="N48" s="89">
        <f t="shared" si="17"/>
        <v>629</v>
      </c>
      <c r="O48" s="89">
        <f>SUM(O49:O51)</f>
        <v>413</v>
      </c>
      <c r="P48" s="89">
        <f aca="true" t="shared" si="18" ref="P48:AD48">SUM(P49:P51)</f>
        <v>8</v>
      </c>
      <c r="Q48" s="89">
        <f t="shared" si="18"/>
        <v>9</v>
      </c>
      <c r="R48" s="89">
        <f t="shared" si="18"/>
        <v>15</v>
      </c>
      <c r="S48" s="89">
        <f t="shared" si="18"/>
        <v>23</v>
      </c>
      <c r="T48" s="89">
        <f t="shared" si="18"/>
        <v>35</v>
      </c>
      <c r="U48" s="89">
        <f t="shared" si="18"/>
        <v>53</v>
      </c>
      <c r="V48" s="89">
        <f t="shared" si="18"/>
        <v>94</v>
      </c>
      <c r="W48" s="89">
        <f t="shared" si="18"/>
        <v>107</v>
      </c>
      <c r="X48" s="89">
        <f t="shared" si="18"/>
        <v>69</v>
      </c>
      <c r="Y48" s="89">
        <f t="shared" si="18"/>
        <v>146</v>
      </c>
      <c r="Z48" s="89">
        <f t="shared" si="18"/>
        <v>10</v>
      </c>
      <c r="AA48" s="89">
        <f t="shared" si="18"/>
        <v>4</v>
      </c>
      <c r="AB48" s="89">
        <f t="shared" si="18"/>
        <v>175</v>
      </c>
      <c r="AC48" s="89">
        <f t="shared" si="18"/>
        <v>11</v>
      </c>
      <c r="AD48" s="519">
        <f t="shared" si="18"/>
        <v>67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4093</v>
      </c>
      <c r="F49" s="90">
        <v>206</v>
      </c>
      <c r="G49" s="90">
        <v>246</v>
      </c>
      <c r="H49" s="90">
        <v>270</v>
      </c>
      <c r="I49" s="90">
        <v>475</v>
      </c>
      <c r="J49" s="90">
        <v>520</v>
      </c>
      <c r="K49" s="90">
        <v>617</v>
      </c>
      <c r="L49" s="90">
        <v>731</v>
      </c>
      <c r="M49" s="90">
        <v>629</v>
      </c>
      <c r="N49" s="90">
        <v>399</v>
      </c>
      <c r="O49" s="90">
        <f>SUM(P49:X49)</f>
        <v>294</v>
      </c>
      <c r="P49" s="90">
        <v>7</v>
      </c>
      <c r="Q49" s="90">
        <v>6</v>
      </c>
      <c r="R49" s="90">
        <v>11</v>
      </c>
      <c r="S49" s="90">
        <v>17</v>
      </c>
      <c r="T49" s="90">
        <v>23</v>
      </c>
      <c r="U49" s="90">
        <v>39</v>
      </c>
      <c r="V49" s="90">
        <v>67</v>
      </c>
      <c r="W49" s="90">
        <v>80</v>
      </c>
      <c r="X49" s="90">
        <v>44</v>
      </c>
      <c r="Y49" s="90">
        <v>96</v>
      </c>
      <c r="Z49" s="90">
        <v>9</v>
      </c>
      <c r="AA49" s="90">
        <v>2</v>
      </c>
      <c r="AB49" s="90">
        <v>132</v>
      </c>
      <c r="AC49" s="90">
        <v>3</v>
      </c>
      <c r="AD49" s="387">
        <v>52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1672</v>
      </c>
      <c r="F50" s="90">
        <v>106</v>
      </c>
      <c r="G50" s="90">
        <v>137</v>
      </c>
      <c r="H50" s="90">
        <v>162</v>
      </c>
      <c r="I50" s="90">
        <v>189</v>
      </c>
      <c r="J50" s="90">
        <v>192</v>
      </c>
      <c r="K50" s="90">
        <v>248</v>
      </c>
      <c r="L50" s="90">
        <v>266</v>
      </c>
      <c r="M50" s="90">
        <v>243</v>
      </c>
      <c r="N50" s="90">
        <v>129</v>
      </c>
      <c r="O50" s="90">
        <f>SUM(P50:X50)</f>
        <v>64</v>
      </c>
      <c r="P50" s="90">
        <v>1</v>
      </c>
      <c r="Q50" s="90">
        <v>3</v>
      </c>
      <c r="R50" s="90">
        <v>3</v>
      </c>
      <c r="S50" s="90">
        <v>1</v>
      </c>
      <c r="T50" s="90">
        <v>8</v>
      </c>
      <c r="U50" s="90">
        <v>8</v>
      </c>
      <c r="V50" s="90">
        <v>14</v>
      </c>
      <c r="W50" s="90">
        <v>15</v>
      </c>
      <c r="X50" s="90">
        <v>11</v>
      </c>
      <c r="Y50" s="90">
        <v>28</v>
      </c>
      <c r="Z50" s="90">
        <v>1</v>
      </c>
      <c r="AA50" s="90">
        <v>1</v>
      </c>
      <c r="AB50" s="90">
        <v>19</v>
      </c>
      <c r="AC50" s="90">
        <v>0</v>
      </c>
      <c r="AD50" s="387">
        <v>15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1081</v>
      </c>
      <c r="F51" s="91">
        <v>62</v>
      </c>
      <c r="G51" s="91">
        <v>67</v>
      </c>
      <c r="H51" s="91">
        <v>87</v>
      </c>
      <c r="I51" s="91">
        <v>149</v>
      </c>
      <c r="J51" s="91">
        <v>112</v>
      </c>
      <c r="K51" s="91">
        <v>172</v>
      </c>
      <c r="L51" s="91">
        <v>172</v>
      </c>
      <c r="M51" s="91">
        <v>159</v>
      </c>
      <c r="N51" s="91">
        <v>101</v>
      </c>
      <c r="O51" s="91">
        <f>SUM(P51:X51)</f>
        <v>55</v>
      </c>
      <c r="P51" s="91">
        <v>0</v>
      </c>
      <c r="Q51" s="91">
        <v>0</v>
      </c>
      <c r="R51" s="91">
        <v>1</v>
      </c>
      <c r="S51" s="91">
        <v>5</v>
      </c>
      <c r="T51" s="91">
        <v>4</v>
      </c>
      <c r="U51" s="91">
        <v>6</v>
      </c>
      <c r="V51" s="91">
        <v>13</v>
      </c>
      <c r="W51" s="91">
        <v>12</v>
      </c>
      <c r="X51" s="91">
        <v>14</v>
      </c>
      <c r="Y51" s="91">
        <v>22</v>
      </c>
      <c r="Z51" s="91">
        <v>0</v>
      </c>
      <c r="AA51" s="91">
        <v>1</v>
      </c>
      <c r="AB51" s="91">
        <v>24</v>
      </c>
      <c r="AC51" s="91">
        <v>8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3267</v>
      </c>
      <c r="F52" s="89">
        <f aca="true" t="shared" si="19" ref="F52:N52">SUM(F53:F54)</f>
        <v>108</v>
      </c>
      <c r="G52" s="89">
        <f t="shared" si="19"/>
        <v>155</v>
      </c>
      <c r="H52" s="89">
        <f t="shared" si="19"/>
        <v>217</v>
      </c>
      <c r="I52" s="89">
        <f t="shared" si="19"/>
        <v>317</v>
      </c>
      <c r="J52" s="89">
        <f t="shared" si="19"/>
        <v>443</v>
      </c>
      <c r="K52" s="89">
        <f t="shared" si="19"/>
        <v>535</v>
      </c>
      <c r="L52" s="89">
        <f t="shared" si="19"/>
        <v>626</v>
      </c>
      <c r="M52" s="89">
        <f t="shared" si="19"/>
        <v>518</v>
      </c>
      <c r="N52" s="89">
        <f t="shared" si="19"/>
        <v>348</v>
      </c>
      <c r="O52" s="89">
        <f>SUM(O53:O54)</f>
        <v>243</v>
      </c>
      <c r="P52" s="89">
        <f aca="true" t="shared" si="20" ref="P52:AD52">SUM(P53:P54)</f>
        <v>1</v>
      </c>
      <c r="Q52" s="89">
        <f t="shared" si="20"/>
        <v>5</v>
      </c>
      <c r="R52" s="89">
        <f t="shared" si="20"/>
        <v>8</v>
      </c>
      <c r="S52" s="89">
        <f t="shared" si="20"/>
        <v>19</v>
      </c>
      <c r="T52" s="89">
        <f t="shared" si="20"/>
        <v>26</v>
      </c>
      <c r="U52" s="89">
        <f t="shared" si="20"/>
        <v>36</v>
      </c>
      <c r="V52" s="89">
        <f t="shared" si="20"/>
        <v>65</v>
      </c>
      <c r="W52" s="89">
        <f t="shared" si="20"/>
        <v>50</v>
      </c>
      <c r="X52" s="89">
        <f t="shared" si="20"/>
        <v>33</v>
      </c>
      <c r="Y52" s="89">
        <f t="shared" si="20"/>
        <v>59</v>
      </c>
      <c r="Z52" s="89">
        <f t="shared" si="20"/>
        <v>2</v>
      </c>
      <c r="AA52" s="89">
        <f t="shared" si="20"/>
        <v>4</v>
      </c>
      <c r="AB52" s="89">
        <f t="shared" si="20"/>
        <v>80</v>
      </c>
      <c r="AC52" s="89">
        <f t="shared" si="20"/>
        <v>22</v>
      </c>
      <c r="AD52" s="519">
        <f t="shared" si="20"/>
        <v>76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1795</v>
      </c>
      <c r="F53" s="90">
        <v>63</v>
      </c>
      <c r="G53" s="90">
        <v>84</v>
      </c>
      <c r="H53" s="90">
        <v>131</v>
      </c>
      <c r="I53" s="90">
        <v>188</v>
      </c>
      <c r="J53" s="90">
        <v>256</v>
      </c>
      <c r="K53" s="90">
        <v>294</v>
      </c>
      <c r="L53" s="90">
        <v>339</v>
      </c>
      <c r="M53" s="90">
        <v>248</v>
      </c>
      <c r="N53" s="90">
        <v>192</v>
      </c>
      <c r="O53" s="90">
        <f>SUM(P53:X53)</f>
        <v>86</v>
      </c>
      <c r="P53" s="90">
        <v>1</v>
      </c>
      <c r="Q53" s="90">
        <v>2</v>
      </c>
      <c r="R53" s="90">
        <v>2</v>
      </c>
      <c r="S53" s="90">
        <v>8</v>
      </c>
      <c r="T53" s="90">
        <v>10</v>
      </c>
      <c r="U53" s="90">
        <v>8</v>
      </c>
      <c r="V53" s="90">
        <v>25</v>
      </c>
      <c r="W53" s="90">
        <v>14</v>
      </c>
      <c r="X53" s="90">
        <v>16</v>
      </c>
      <c r="Y53" s="90">
        <v>26</v>
      </c>
      <c r="Z53" s="90">
        <v>1</v>
      </c>
      <c r="AA53" s="90">
        <v>1</v>
      </c>
      <c r="AB53" s="90">
        <v>38</v>
      </c>
      <c r="AC53" s="90">
        <v>0</v>
      </c>
      <c r="AD53" s="387">
        <v>20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1472</v>
      </c>
      <c r="F54" s="91">
        <v>45</v>
      </c>
      <c r="G54" s="91">
        <v>71</v>
      </c>
      <c r="H54" s="91">
        <v>86</v>
      </c>
      <c r="I54" s="91">
        <v>129</v>
      </c>
      <c r="J54" s="91">
        <v>187</v>
      </c>
      <c r="K54" s="91">
        <v>241</v>
      </c>
      <c r="L54" s="91">
        <v>287</v>
      </c>
      <c r="M54" s="91">
        <v>270</v>
      </c>
      <c r="N54" s="91">
        <v>156</v>
      </c>
      <c r="O54" s="91">
        <f>SUM(P54:X54)</f>
        <v>157</v>
      </c>
      <c r="P54" s="91">
        <v>0</v>
      </c>
      <c r="Q54" s="91">
        <v>3</v>
      </c>
      <c r="R54" s="91">
        <v>6</v>
      </c>
      <c r="S54" s="91">
        <v>11</v>
      </c>
      <c r="T54" s="91">
        <v>16</v>
      </c>
      <c r="U54" s="91">
        <v>28</v>
      </c>
      <c r="V54" s="91">
        <v>40</v>
      </c>
      <c r="W54" s="91">
        <v>36</v>
      </c>
      <c r="X54" s="91">
        <v>17</v>
      </c>
      <c r="Y54" s="91">
        <v>33</v>
      </c>
      <c r="Z54" s="91">
        <v>1</v>
      </c>
      <c r="AA54" s="91">
        <v>3</v>
      </c>
      <c r="AB54" s="91">
        <v>42</v>
      </c>
      <c r="AC54" s="91">
        <v>22</v>
      </c>
      <c r="AD54" s="383">
        <v>56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5015</v>
      </c>
      <c r="F55" s="89">
        <f aca="true" t="shared" si="21" ref="F55:N55">SUM(F56:F57)</f>
        <v>199</v>
      </c>
      <c r="G55" s="89">
        <f t="shared" si="21"/>
        <v>256</v>
      </c>
      <c r="H55" s="89">
        <f t="shared" si="21"/>
        <v>275</v>
      </c>
      <c r="I55" s="89">
        <f t="shared" si="21"/>
        <v>511</v>
      </c>
      <c r="J55" s="89">
        <f t="shared" si="21"/>
        <v>713</v>
      </c>
      <c r="K55" s="89">
        <f t="shared" si="21"/>
        <v>935</v>
      </c>
      <c r="L55" s="89">
        <f t="shared" si="21"/>
        <v>1003</v>
      </c>
      <c r="M55" s="89">
        <f t="shared" si="21"/>
        <v>729</v>
      </c>
      <c r="N55" s="89">
        <f t="shared" si="21"/>
        <v>394</v>
      </c>
      <c r="O55" s="89">
        <f>SUM(O56:O57)</f>
        <v>231</v>
      </c>
      <c r="P55" s="89">
        <f aca="true" t="shared" si="22" ref="P55:AD55">SUM(P56:P57)</f>
        <v>2</v>
      </c>
      <c r="Q55" s="89">
        <f t="shared" si="22"/>
        <v>3</v>
      </c>
      <c r="R55" s="89">
        <f t="shared" si="22"/>
        <v>4</v>
      </c>
      <c r="S55" s="89">
        <f t="shared" si="22"/>
        <v>13</v>
      </c>
      <c r="T55" s="89">
        <f t="shared" si="22"/>
        <v>32</v>
      </c>
      <c r="U55" s="89">
        <f t="shared" si="22"/>
        <v>29</v>
      </c>
      <c r="V55" s="89">
        <f t="shared" si="22"/>
        <v>48</v>
      </c>
      <c r="W55" s="89">
        <f t="shared" si="22"/>
        <v>55</v>
      </c>
      <c r="X55" s="89">
        <f t="shared" si="22"/>
        <v>45</v>
      </c>
      <c r="Y55" s="89">
        <f t="shared" si="22"/>
        <v>73</v>
      </c>
      <c r="Z55" s="89">
        <f t="shared" si="22"/>
        <v>1</v>
      </c>
      <c r="AA55" s="89">
        <f t="shared" si="22"/>
        <v>2</v>
      </c>
      <c r="AB55" s="89">
        <f t="shared" si="22"/>
        <v>112</v>
      </c>
      <c r="AC55" s="89">
        <f t="shared" si="22"/>
        <v>14</v>
      </c>
      <c r="AD55" s="519">
        <f t="shared" si="22"/>
        <v>29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1515</v>
      </c>
      <c r="F56" s="90">
        <v>41</v>
      </c>
      <c r="G56" s="90">
        <v>65</v>
      </c>
      <c r="H56" s="90">
        <v>60</v>
      </c>
      <c r="I56" s="90">
        <v>136</v>
      </c>
      <c r="J56" s="90">
        <v>174</v>
      </c>
      <c r="K56" s="90">
        <v>306</v>
      </c>
      <c r="L56" s="90">
        <v>341</v>
      </c>
      <c r="M56" s="90">
        <v>252</v>
      </c>
      <c r="N56" s="90">
        <v>140</v>
      </c>
      <c r="O56" s="90">
        <f>SUM(P56:X56)</f>
        <v>89</v>
      </c>
      <c r="P56" s="90">
        <v>0</v>
      </c>
      <c r="Q56" s="90">
        <v>1</v>
      </c>
      <c r="R56" s="90">
        <v>1</v>
      </c>
      <c r="S56" s="90">
        <v>2</v>
      </c>
      <c r="T56" s="90">
        <v>10</v>
      </c>
      <c r="U56" s="90">
        <v>7</v>
      </c>
      <c r="V56" s="90">
        <v>23</v>
      </c>
      <c r="W56" s="90">
        <v>24</v>
      </c>
      <c r="X56" s="90">
        <v>21</v>
      </c>
      <c r="Y56" s="90">
        <v>28</v>
      </c>
      <c r="Z56" s="90">
        <v>0</v>
      </c>
      <c r="AA56" s="90">
        <v>0</v>
      </c>
      <c r="AB56" s="90">
        <v>33</v>
      </c>
      <c r="AC56" s="90">
        <v>14</v>
      </c>
      <c r="AD56" s="387">
        <v>14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3500</v>
      </c>
      <c r="F57" s="91">
        <v>158</v>
      </c>
      <c r="G57" s="91">
        <v>191</v>
      </c>
      <c r="H57" s="91">
        <v>215</v>
      </c>
      <c r="I57" s="91">
        <v>375</v>
      </c>
      <c r="J57" s="91">
        <v>539</v>
      </c>
      <c r="K57" s="91">
        <v>629</v>
      </c>
      <c r="L57" s="91">
        <v>662</v>
      </c>
      <c r="M57" s="91">
        <v>477</v>
      </c>
      <c r="N57" s="91">
        <v>254</v>
      </c>
      <c r="O57" s="91">
        <f>SUM(P57:X57)</f>
        <v>142</v>
      </c>
      <c r="P57" s="91">
        <v>2</v>
      </c>
      <c r="Q57" s="91">
        <v>2</v>
      </c>
      <c r="R57" s="91">
        <v>3</v>
      </c>
      <c r="S57" s="91">
        <v>11</v>
      </c>
      <c r="T57" s="91">
        <v>22</v>
      </c>
      <c r="U57" s="91">
        <v>22</v>
      </c>
      <c r="V57" s="91">
        <v>25</v>
      </c>
      <c r="W57" s="91">
        <v>31</v>
      </c>
      <c r="X57" s="91">
        <v>24</v>
      </c>
      <c r="Y57" s="91">
        <v>45</v>
      </c>
      <c r="Z57" s="91">
        <v>1</v>
      </c>
      <c r="AA57" s="91">
        <v>2</v>
      </c>
      <c r="AB57" s="91">
        <v>79</v>
      </c>
      <c r="AC57" s="91">
        <v>0</v>
      </c>
      <c r="AD57" s="383">
        <v>15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6462</v>
      </c>
      <c r="F58" s="89">
        <f aca="true" t="shared" si="23" ref="F58:N58">SUM(F59:F61)</f>
        <v>328</v>
      </c>
      <c r="G58" s="89">
        <f t="shared" si="23"/>
        <v>397</v>
      </c>
      <c r="H58" s="89">
        <f t="shared" si="23"/>
        <v>513</v>
      </c>
      <c r="I58" s="89">
        <f t="shared" si="23"/>
        <v>757</v>
      </c>
      <c r="J58" s="89">
        <f t="shared" si="23"/>
        <v>868</v>
      </c>
      <c r="K58" s="89">
        <f t="shared" si="23"/>
        <v>991</v>
      </c>
      <c r="L58" s="89">
        <f t="shared" si="23"/>
        <v>1124</v>
      </c>
      <c r="M58" s="89">
        <f t="shared" si="23"/>
        <v>888</v>
      </c>
      <c r="N58" s="89">
        <f t="shared" si="23"/>
        <v>596</v>
      </c>
      <c r="O58" s="89">
        <f>SUM(O59:O61)</f>
        <v>365</v>
      </c>
      <c r="P58" s="89">
        <f aca="true" t="shared" si="24" ref="P58:AD58">SUM(P59:P61)</f>
        <v>6</v>
      </c>
      <c r="Q58" s="89">
        <f t="shared" si="24"/>
        <v>11</v>
      </c>
      <c r="R58" s="89">
        <f t="shared" si="24"/>
        <v>14</v>
      </c>
      <c r="S58" s="89">
        <f t="shared" si="24"/>
        <v>22</v>
      </c>
      <c r="T58" s="89">
        <f t="shared" si="24"/>
        <v>32</v>
      </c>
      <c r="U58" s="89">
        <f t="shared" si="24"/>
        <v>47</v>
      </c>
      <c r="V58" s="89">
        <f t="shared" si="24"/>
        <v>75</v>
      </c>
      <c r="W58" s="89">
        <f t="shared" si="24"/>
        <v>86</v>
      </c>
      <c r="X58" s="89">
        <f t="shared" si="24"/>
        <v>72</v>
      </c>
      <c r="Y58" s="89">
        <f t="shared" si="24"/>
        <v>86</v>
      </c>
      <c r="Z58" s="89">
        <f t="shared" si="24"/>
        <v>3</v>
      </c>
      <c r="AA58" s="89">
        <f t="shared" si="24"/>
        <v>1</v>
      </c>
      <c r="AB58" s="89">
        <f t="shared" si="24"/>
        <v>187</v>
      </c>
      <c r="AC58" s="89">
        <f t="shared" si="24"/>
        <v>3</v>
      </c>
      <c r="AD58" s="519">
        <f t="shared" si="24"/>
        <v>85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1495</v>
      </c>
      <c r="F59" s="90">
        <v>59</v>
      </c>
      <c r="G59" s="90">
        <v>71</v>
      </c>
      <c r="H59" s="90">
        <v>88</v>
      </c>
      <c r="I59" s="90">
        <v>161</v>
      </c>
      <c r="J59" s="90">
        <v>187</v>
      </c>
      <c r="K59" s="90">
        <v>221</v>
      </c>
      <c r="L59" s="90">
        <v>294</v>
      </c>
      <c r="M59" s="90">
        <v>228</v>
      </c>
      <c r="N59" s="90">
        <v>186</v>
      </c>
      <c r="O59" s="90">
        <f>SUM(P59:X59)</f>
        <v>114</v>
      </c>
      <c r="P59" s="90">
        <v>1</v>
      </c>
      <c r="Q59" s="90">
        <v>4</v>
      </c>
      <c r="R59" s="90">
        <v>2</v>
      </c>
      <c r="S59" s="90">
        <v>5</v>
      </c>
      <c r="T59" s="90">
        <v>8</v>
      </c>
      <c r="U59" s="90">
        <v>17</v>
      </c>
      <c r="V59" s="90">
        <v>29</v>
      </c>
      <c r="W59" s="90">
        <v>26</v>
      </c>
      <c r="X59" s="90">
        <v>22</v>
      </c>
      <c r="Y59" s="90">
        <v>11</v>
      </c>
      <c r="Z59" s="90">
        <v>0</v>
      </c>
      <c r="AA59" s="90">
        <v>0</v>
      </c>
      <c r="AB59" s="90">
        <v>71</v>
      </c>
      <c r="AC59" s="90">
        <v>3</v>
      </c>
      <c r="AD59" s="387">
        <v>29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2759</v>
      </c>
      <c r="F60" s="90">
        <v>146</v>
      </c>
      <c r="G60" s="90">
        <v>169</v>
      </c>
      <c r="H60" s="90">
        <v>245</v>
      </c>
      <c r="I60" s="90">
        <v>356</v>
      </c>
      <c r="J60" s="90">
        <v>409</v>
      </c>
      <c r="K60" s="90">
        <v>404</v>
      </c>
      <c r="L60" s="90">
        <v>462</v>
      </c>
      <c r="M60" s="90">
        <v>356</v>
      </c>
      <c r="N60" s="90">
        <v>212</v>
      </c>
      <c r="O60" s="90">
        <f>SUM(P60:X60)</f>
        <v>160</v>
      </c>
      <c r="P60" s="90">
        <v>3</v>
      </c>
      <c r="Q60" s="90">
        <v>6</v>
      </c>
      <c r="R60" s="90">
        <v>9</v>
      </c>
      <c r="S60" s="90">
        <v>10</v>
      </c>
      <c r="T60" s="90">
        <v>20</v>
      </c>
      <c r="U60" s="90">
        <v>20</v>
      </c>
      <c r="V60" s="90">
        <v>25</v>
      </c>
      <c r="W60" s="90">
        <v>37</v>
      </c>
      <c r="X60" s="90">
        <v>30</v>
      </c>
      <c r="Y60" s="90">
        <v>52</v>
      </c>
      <c r="Z60" s="90">
        <v>3</v>
      </c>
      <c r="AA60" s="90">
        <v>1</v>
      </c>
      <c r="AB60" s="90">
        <v>74</v>
      </c>
      <c r="AC60" s="90">
        <v>0</v>
      </c>
      <c r="AD60" s="387">
        <v>30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2208</v>
      </c>
      <c r="F61" s="93">
        <v>123</v>
      </c>
      <c r="G61" s="93">
        <v>157</v>
      </c>
      <c r="H61" s="93">
        <v>180</v>
      </c>
      <c r="I61" s="93">
        <v>240</v>
      </c>
      <c r="J61" s="93">
        <v>272</v>
      </c>
      <c r="K61" s="93">
        <v>366</v>
      </c>
      <c r="L61" s="93">
        <v>368</v>
      </c>
      <c r="M61" s="93">
        <v>304</v>
      </c>
      <c r="N61" s="93">
        <v>198</v>
      </c>
      <c r="O61" s="93">
        <f>SUM(P61:X61)</f>
        <v>91</v>
      </c>
      <c r="P61" s="93">
        <v>2</v>
      </c>
      <c r="Q61" s="93">
        <v>1</v>
      </c>
      <c r="R61" s="93">
        <v>3</v>
      </c>
      <c r="S61" s="93">
        <v>7</v>
      </c>
      <c r="T61" s="93">
        <v>4</v>
      </c>
      <c r="U61" s="93">
        <v>10</v>
      </c>
      <c r="V61" s="93">
        <v>21</v>
      </c>
      <c r="W61" s="93">
        <v>23</v>
      </c>
      <c r="X61" s="93">
        <v>20</v>
      </c>
      <c r="Y61" s="93">
        <v>23</v>
      </c>
      <c r="Z61" s="93">
        <v>0</v>
      </c>
      <c r="AA61" s="93">
        <v>0</v>
      </c>
      <c r="AB61" s="93">
        <v>42</v>
      </c>
      <c r="AC61" s="93">
        <v>0</v>
      </c>
      <c r="AD61" s="520">
        <v>26</v>
      </c>
      <c r="AE61" s="16"/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66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K13" sqref="K13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150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71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88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6">
        <v>139342</v>
      </c>
      <c r="F7" s="6">
        <v>10732</v>
      </c>
      <c r="G7" s="6">
        <v>8955</v>
      </c>
      <c r="H7" s="6">
        <v>13548</v>
      </c>
      <c r="I7" s="6">
        <v>19341</v>
      </c>
      <c r="J7" s="6">
        <v>23229</v>
      </c>
      <c r="K7" s="6">
        <v>21983</v>
      </c>
      <c r="L7" s="6">
        <v>20297</v>
      </c>
      <c r="M7" s="6">
        <v>13060</v>
      </c>
      <c r="N7" s="7">
        <v>8197</v>
      </c>
      <c r="O7" s="6">
        <v>5314</v>
      </c>
      <c r="P7" s="7">
        <v>149</v>
      </c>
      <c r="Q7" s="7">
        <v>137</v>
      </c>
      <c r="R7" s="6">
        <v>313</v>
      </c>
      <c r="S7" s="6">
        <v>547</v>
      </c>
      <c r="T7" s="6">
        <v>813</v>
      </c>
      <c r="U7" s="6">
        <v>852</v>
      </c>
      <c r="V7" s="6">
        <v>1046</v>
      </c>
      <c r="W7" s="6">
        <v>788</v>
      </c>
      <c r="X7" s="7">
        <v>669</v>
      </c>
      <c r="Y7" s="6">
        <v>1893</v>
      </c>
      <c r="Z7" s="6">
        <v>40</v>
      </c>
      <c r="AA7" s="6">
        <v>50</v>
      </c>
      <c r="AB7" s="6">
        <v>1618</v>
      </c>
      <c r="AC7" s="8">
        <v>1393</v>
      </c>
      <c r="AD7" s="9">
        <v>320</v>
      </c>
    </row>
    <row r="8" spans="1:30" ht="22.5" customHeight="1">
      <c r="A8" s="549">
        <v>17</v>
      </c>
      <c r="B8" s="530"/>
      <c r="C8" s="530"/>
      <c r="D8" s="530"/>
      <c r="E8" s="1">
        <v>144843</v>
      </c>
      <c r="F8" s="1">
        <v>11581</v>
      </c>
      <c r="G8" s="1">
        <v>8987</v>
      </c>
      <c r="H8" s="1">
        <v>13026</v>
      </c>
      <c r="I8" s="1">
        <v>20937</v>
      </c>
      <c r="J8" s="1">
        <v>23672</v>
      </c>
      <c r="K8" s="1">
        <v>22569</v>
      </c>
      <c r="L8" s="1">
        <v>21529</v>
      </c>
      <c r="M8" s="1">
        <v>13817</v>
      </c>
      <c r="N8" s="3">
        <v>8725</v>
      </c>
      <c r="O8" s="1">
        <v>4889</v>
      </c>
      <c r="P8" s="3">
        <v>145</v>
      </c>
      <c r="Q8" s="3">
        <v>144</v>
      </c>
      <c r="R8" s="1">
        <v>233</v>
      </c>
      <c r="S8" s="1">
        <v>511</v>
      </c>
      <c r="T8" s="1">
        <v>761</v>
      </c>
      <c r="U8" s="1">
        <v>737</v>
      </c>
      <c r="V8" s="1">
        <v>934</v>
      </c>
      <c r="W8" s="1">
        <v>796</v>
      </c>
      <c r="X8" s="3">
        <v>628</v>
      </c>
      <c r="Y8" s="1">
        <v>1921</v>
      </c>
      <c r="Z8" s="1">
        <v>44</v>
      </c>
      <c r="AA8" s="1">
        <v>51</v>
      </c>
      <c r="AB8" s="1">
        <v>1597</v>
      </c>
      <c r="AC8" s="4">
        <v>496</v>
      </c>
      <c r="AD8" s="2">
        <v>780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143783</v>
      </c>
      <c r="F9" s="487">
        <f t="shared" si="0"/>
        <v>10511</v>
      </c>
      <c r="G9" s="487">
        <f t="shared" si="0"/>
        <v>8632</v>
      </c>
      <c r="H9" s="487">
        <f t="shared" si="0"/>
        <v>11839</v>
      </c>
      <c r="I9" s="487">
        <f t="shared" si="0"/>
        <v>20358</v>
      </c>
      <c r="J9" s="487">
        <f t="shared" si="0"/>
        <v>22695</v>
      </c>
      <c r="K9" s="488">
        <f t="shared" si="0"/>
        <v>22672</v>
      </c>
      <c r="L9" s="489">
        <f t="shared" si="0"/>
        <v>22411</v>
      </c>
      <c r="M9" s="490">
        <f t="shared" si="0"/>
        <v>14746</v>
      </c>
      <c r="N9" s="489">
        <f t="shared" si="0"/>
        <v>9919</v>
      </c>
      <c r="O9" s="489">
        <f t="shared" si="0"/>
        <v>4630</v>
      </c>
      <c r="P9" s="489">
        <f t="shared" si="0"/>
        <v>107</v>
      </c>
      <c r="Q9" s="489">
        <f t="shared" si="0"/>
        <v>115</v>
      </c>
      <c r="R9" s="489">
        <f t="shared" si="0"/>
        <v>236</v>
      </c>
      <c r="S9" s="489">
        <f t="shared" si="0"/>
        <v>466</v>
      </c>
      <c r="T9" s="489">
        <f t="shared" si="0"/>
        <v>641</v>
      </c>
      <c r="U9" s="489">
        <f t="shared" si="0"/>
        <v>743</v>
      </c>
      <c r="V9" s="489">
        <f t="shared" si="0"/>
        <v>892</v>
      </c>
      <c r="W9" s="489">
        <f t="shared" si="0"/>
        <v>712</v>
      </c>
      <c r="X9" s="490">
        <f t="shared" si="0"/>
        <v>718</v>
      </c>
      <c r="Y9" s="490">
        <f t="shared" si="0"/>
        <v>1779</v>
      </c>
      <c r="Z9" s="488">
        <f t="shared" si="0"/>
        <v>58</v>
      </c>
      <c r="AA9" s="488">
        <f t="shared" si="0"/>
        <v>85</v>
      </c>
      <c r="AB9" s="488">
        <f t="shared" si="0"/>
        <v>1796</v>
      </c>
      <c r="AC9" s="488">
        <f t="shared" si="0"/>
        <v>568</v>
      </c>
      <c r="AD9" s="517">
        <f t="shared" si="0"/>
        <v>344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5134</v>
      </c>
      <c r="F10" s="88">
        <v>1665</v>
      </c>
      <c r="G10" s="88">
        <v>56</v>
      </c>
      <c r="H10" s="88">
        <v>73</v>
      </c>
      <c r="I10" s="88">
        <v>123</v>
      </c>
      <c r="J10" s="88">
        <v>134</v>
      </c>
      <c r="K10" s="88">
        <v>301</v>
      </c>
      <c r="L10" s="88">
        <v>1198</v>
      </c>
      <c r="M10" s="88">
        <v>819</v>
      </c>
      <c r="N10" s="88">
        <v>765</v>
      </c>
      <c r="O10" s="87">
        <f>SUM(P10:X10)</f>
        <v>117</v>
      </c>
      <c r="P10" s="88">
        <v>12</v>
      </c>
      <c r="Q10" s="88">
        <v>1</v>
      </c>
      <c r="R10" s="88">
        <v>0</v>
      </c>
      <c r="S10" s="88">
        <v>3</v>
      </c>
      <c r="T10" s="88">
        <v>5</v>
      </c>
      <c r="U10" s="88">
        <v>5</v>
      </c>
      <c r="V10" s="88">
        <v>27</v>
      </c>
      <c r="W10" s="88">
        <v>27</v>
      </c>
      <c r="X10" s="88">
        <v>37</v>
      </c>
      <c r="Y10" s="88">
        <v>23</v>
      </c>
      <c r="Z10" s="88">
        <v>1</v>
      </c>
      <c r="AA10" s="88">
        <v>2</v>
      </c>
      <c r="AB10" s="88">
        <v>43</v>
      </c>
      <c r="AC10" s="88">
        <v>48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15184</v>
      </c>
      <c r="F11" s="88">
        <v>752</v>
      </c>
      <c r="G11" s="88">
        <v>844</v>
      </c>
      <c r="H11" s="88">
        <v>1248</v>
      </c>
      <c r="I11" s="88">
        <v>2607</v>
      </c>
      <c r="J11" s="88">
        <v>2962</v>
      </c>
      <c r="K11" s="88">
        <v>2812</v>
      </c>
      <c r="L11" s="88">
        <v>2326</v>
      </c>
      <c r="M11" s="88">
        <v>1170</v>
      </c>
      <c r="N11" s="88">
        <v>463</v>
      </c>
      <c r="O11" s="88">
        <f>SUM(P11:X11)</f>
        <v>290</v>
      </c>
      <c r="P11" s="88">
        <v>6</v>
      </c>
      <c r="Q11" s="88">
        <v>12</v>
      </c>
      <c r="R11" s="88">
        <v>16</v>
      </c>
      <c r="S11" s="88">
        <v>48</v>
      </c>
      <c r="T11" s="88">
        <v>41</v>
      </c>
      <c r="U11" s="88">
        <v>57</v>
      </c>
      <c r="V11" s="88">
        <v>54</v>
      </c>
      <c r="W11" s="88">
        <v>33</v>
      </c>
      <c r="X11" s="88">
        <v>23</v>
      </c>
      <c r="Y11" s="88">
        <v>129</v>
      </c>
      <c r="Z11" s="88">
        <v>3</v>
      </c>
      <c r="AA11" s="88">
        <v>0</v>
      </c>
      <c r="AB11" s="88">
        <v>104</v>
      </c>
      <c r="AC11" s="88">
        <v>54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8134</v>
      </c>
      <c r="F12" s="88">
        <v>551</v>
      </c>
      <c r="G12" s="88">
        <v>485</v>
      </c>
      <c r="H12" s="88">
        <v>613</v>
      </c>
      <c r="I12" s="88">
        <v>1217</v>
      </c>
      <c r="J12" s="88">
        <v>1352</v>
      </c>
      <c r="K12" s="88">
        <v>1318</v>
      </c>
      <c r="L12" s="88">
        <v>1450</v>
      </c>
      <c r="M12" s="88">
        <v>740</v>
      </c>
      <c r="N12" s="88">
        <v>408</v>
      </c>
      <c r="O12" s="88">
        <f>SUM(P12:X12)</f>
        <v>228</v>
      </c>
      <c r="P12" s="88">
        <v>7</v>
      </c>
      <c r="Q12" s="88">
        <v>9</v>
      </c>
      <c r="R12" s="88">
        <v>10</v>
      </c>
      <c r="S12" s="88">
        <v>27</v>
      </c>
      <c r="T12" s="88">
        <v>22</v>
      </c>
      <c r="U12" s="88">
        <v>40</v>
      </c>
      <c r="V12" s="88">
        <v>59</v>
      </c>
      <c r="W12" s="88">
        <v>31</v>
      </c>
      <c r="X12" s="88">
        <v>23</v>
      </c>
      <c r="Y12" s="88">
        <v>168</v>
      </c>
      <c r="Z12" s="88">
        <v>3</v>
      </c>
      <c r="AA12" s="88">
        <v>3</v>
      </c>
      <c r="AB12" s="88">
        <v>16</v>
      </c>
      <c r="AC12" s="88">
        <v>38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3992</v>
      </c>
      <c r="F13" s="88">
        <v>989</v>
      </c>
      <c r="G13" s="88">
        <v>327</v>
      </c>
      <c r="H13" s="88">
        <v>779</v>
      </c>
      <c r="I13" s="88">
        <v>552</v>
      </c>
      <c r="J13" s="88">
        <v>1110</v>
      </c>
      <c r="K13" s="88">
        <v>153</v>
      </c>
      <c r="L13" s="88">
        <v>53</v>
      </c>
      <c r="M13" s="88">
        <v>23</v>
      </c>
      <c r="N13" s="88">
        <v>6</v>
      </c>
      <c r="O13" s="88">
        <f>SUM(P13:X13)</f>
        <v>141</v>
      </c>
      <c r="P13" s="88">
        <v>14</v>
      </c>
      <c r="Q13" s="88">
        <v>6</v>
      </c>
      <c r="R13" s="88">
        <v>30</v>
      </c>
      <c r="S13" s="88">
        <v>19</v>
      </c>
      <c r="T13" s="88">
        <v>58</v>
      </c>
      <c r="U13" s="88">
        <v>6</v>
      </c>
      <c r="V13" s="88">
        <v>4</v>
      </c>
      <c r="W13" s="88">
        <v>1</v>
      </c>
      <c r="X13" s="88">
        <v>3</v>
      </c>
      <c r="Y13" s="88">
        <v>48</v>
      </c>
      <c r="Z13" s="88">
        <v>1</v>
      </c>
      <c r="AA13" s="88">
        <v>0</v>
      </c>
      <c r="AB13" s="88">
        <v>62</v>
      </c>
      <c r="AC13" s="88">
        <v>24</v>
      </c>
      <c r="AD13" s="380">
        <v>6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5377</v>
      </c>
      <c r="F14" s="88">
        <v>158</v>
      </c>
      <c r="G14" s="88">
        <v>187</v>
      </c>
      <c r="H14" s="88">
        <v>211</v>
      </c>
      <c r="I14" s="88">
        <v>342</v>
      </c>
      <c r="J14" s="88">
        <v>387</v>
      </c>
      <c r="K14" s="88">
        <v>880</v>
      </c>
      <c r="L14" s="88">
        <v>1146</v>
      </c>
      <c r="M14" s="88">
        <v>973</v>
      </c>
      <c r="N14" s="88">
        <v>1093</v>
      </c>
      <c r="O14" s="88">
        <f>SUM(P14:X14)</f>
        <v>123</v>
      </c>
      <c r="P14" s="88">
        <v>0</v>
      </c>
      <c r="Q14" s="88">
        <v>2</v>
      </c>
      <c r="R14" s="88">
        <v>2</v>
      </c>
      <c r="S14" s="88">
        <v>5</v>
      </c>
      <c r="T14" s="88">
        <v>7</v>
      </c>
      <c r="U14" s="88">
        <v>18</v>
      </c>
      <c r="V14" s="88">
        <v>22</v>
      </c>
      <c r="W14" s="88">
        <v>32</v>
      </c>
      <c r="X14" s="88">
        <v>35</v>
      </c>
      <c r="Y14" s="88">
        <v>30</v>
      </c>
      <c r="Z14" s="88">
        <v>5</v>
      </c>
      <c r="AA14" s="88">
        <v>1</v>
      </c>
      <c r="AB14" s="88">
        <v>46</v>
      </c>
      <c r="AC14" s="88">
        <v>41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8265</v>
      </c>
      <c r="F15" s="89">
        <f aca="true" t="shared" si="1" ref="F15:N15">SUM(F16:F18)</f>
        <v>384</v>
      </c>
      <c r="G15" s="89">
        <f t="shared" si="1"/>
        <v>394</v>
      </c>
      <c r="H15" s="89">
        <f t="shared" si="1"/>
        <v>560</v>
      </c>
      <c r="I15" s="89">
        <f t="shared" si="1"/>
        <v>1097</v>
      </c>
      <c r="J15" s="89">
        <f t="shared" si="1"/>
        <v>1450</v>
      </c>
      <c r="K15" s="89">
        <f t="shared" si="1"/>
        <v>1441</v>
      </c>
      <c r="L15" s="89">
        <f t="shared" si="1"/>
        <v>1315</v>
      </c>
      <c r="M15" s="89">
        <f t="shared" si="1"/>
        <v>881</v>
      </c>
      <c r="N15" s="89">
        <f t="shared" si="1"/>
        <v>743</v>
      </c>
      <c r="O15" s="89">
        <f>SUM(O16:O18)</f>
        <v>624</v>
      </c>
      <c r="P15" s="89">
        <f aca="true" t="shared" si="2" ref="P15:AD15">SUM(P16:P18)</f>
        <v>12</v>
      </c>
      <c r="Q15" s="89">
        <f t="shared" si="2"/>
        <v>8</v>
      </c>
      <c r="R15" s="89">
        <f t="shared" si="2"/>
        <v>20</v>
      </c>
      <c r="S15" s="89">
        <f t="shared" si="2"/>
        <v>46</v>
      </c>
      <c r="T15" s="89">
        <f t="shared" si="2"/>
        <v>82</v>
      </c>
      <c r="U15" s="89">
        <f t="shared" si="2"/>
        <v>103</v>
      </c>
      <c r="V15" s="89">
        <f t="shared" si="2"/>
        <v>134</v>
      </c>
      <c r="W15" s="89">
        <f t="shared" si="2"/>
        <v>93</v>
      </c>
      <c r="X15" s="89">
        <f t="shared" si="2"/>
        <v>126</v>
      </c>
      <c r="Y15" s="89">
        <f t="shared" si="2"/>
        <v>118</v>
      </c>
      <c r="Z15" s="89">
        <f t="shared" si="2"/>
        <v>5</v>
      </c>
      <c r="AA15" s="89">
        <f t="shared" si="2"/>
        <v>33</v>
      </c>
      <c r="AB15" s="89">
        <f t="shared" si="2"/>
        <v>328</v>
      </c>
      <c r="AC15" s="89">
        <f t="shared" si="2"/>
        <v>114</v>
      </c>
      <c r="AD15" s="381">
        <f t="shared" si="2"/>
        <v>26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975</v>
      </c>
      <c r="F16" s="90">
        <v>86</v>
      </c>
      <c r="G16" s="90">
        <v>63</v>
      </c>
      <c r="H16" s="90">
        <v>59</v>
      </c>
      <c r="I16" s="90">
        <v>153</v>
      </c>
      <c r="J16" s="90">
        <v>200</v>
      </c>
      <c r="K16" s="90">
        <v>199</v>
      </c>
      <c r="L16" s="90">
        <v>135</v>
      </c>
      <c r="M16" s="90">
        <v>60</v>
      </c>
      <c r="N16" s="90">
        <v>20</v>
      </c>
      <c r="O16" s="90">
        <f>SUM(P16:X16)</f>
        <v>38</v>
      </c>
      <c r="P16" s="90">
        <v>2</v>
      </c>
      <c r="Q16" s="90">
        <v>2</v>
      </c>
      <c r="R16" s="90">
        <v>1</v>
      </c>
      <c r="S16" s="90">
        <v>9</v>
      </c>
      <c r="T16" s="90">
        <v>6</v>
      </c>
      <c r="U16" s="90">
        <v>3</v>
      </c>
      <c r="V16" s="90">
        <v>9</v>
      </c>
      <c r="W16" s="90">
        <v>3</v>
      </c>
      <c r="X16" s="90">
        <v>3</v>
      </c>
      <c r="Y16" s="90">
        <v>14</v>
      </c>
      <c r="Z16" s="90">
        <v>0</v>
      </c>
      <c r="AA16" s="90">
        <v>0</v>
      </c>
      <c r="AB16" s="90">
        <v>20</v>
      </c>
      <c r="AC16" s="90">
        <v>3</v>
      </c>
      <c r="AD16" s="387">
        <v>1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5346</v>
      </c>
      <c r="F17" s="90">
        <v>185</v>
      </c>
      <c r="G17" s="90">
        <v>196</v>
      </c>
      <c r="H17" s="90">
        <v>312</v>
      </c>
      <c r="I17" s="90">
        <v>684</v>
      </c>
      <c r="J17" s="90">
        <v>936</v>
      </c>
      <c r="K17" s="90">
        <v>958</v>
      </c>
      <c r="L17" s="90">
        <v>937</v>
      </c>
      <c r="M17" s="90">
        <v>620</v>
      </c>
      <c r="N17" s="90">
        <v>518</v>
      </c>
      <c r="O17" s="90">
        <f>SUM(P17:X17)</f>
        <v>499</v>
      </c>
      <c r="P17" s="90">
        <v>6</v>
      </c>
      <c r="Q17" s="90">
        <v>6</v>
      </c>
      <c r="R17" s="90">
        <v>15</v>
      </c>
      <c r="S17" s="90">
        <v>32</v>
      </c>
      <c r="T17" s="90">
        <v>67</v>
      </c>
      <c r="U17" s="90">
        <v>83</v>
      </c>
      <c r="V17" s="90">
        <v>114</v>
      </c>
      <c r="W17" s="90">
        <v>76</v>
      </c>
      <c r="X17" s="90">
        <v>100</v>
      </c>
      <c r="Y17" s="90">
        <v>65</v>
      </c>
      <c r="Z17" s="90">
        <v>4</v>
      </c>
      <c r="AA17" s="90">
        <v>31</v>
      </c>
      <c r="AB17" s="90">
        <v>288</v>
      </c>
      <c r="AC17" s="90">
        <v>93</v>
      </c>
      <c r="AD17" s="387">
        <v>18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1944</v>
      </c>
      <c r="F18" s="91">
        <v>113</v>
      </c>
      <c r="G18" s="91">
        <v>135</v>
      </c>
      <c r="H18" s="91">
        <v>189</v>
      </c>
      <c r="I18" s="91">
        <v>260</v>
      </c>
      <c r="J18" s="91">
        <v>314</v>
      </c>
      <c r="K18" s="91">
        <v>284</v>
      </c>
      <c r="L18" s="91">
        <v>243</v>
      </c>
      <c r="M18" s="91">
        <v>201</v>
      </c>
      <c r="N18" s="91">
        <v>205</v>
      </c>
      <c r="O18" s="91">
        <f>SUM(P18:X18)</f>
        <v>87</v>
      </c>
      <c r="P18" s="91">
        <v>4</v>
      </c>
      <c r="Q18" s="91">
        <v>0</v>
      </c>
      <c r="R18" s="91">
        <v>4</v>
      </c>
      <c r="S18" s="91">
        <v>5</v>
      </c>
      <c r="T18" s="91">
        <v>9</v>
      </c>
      <c r="U18" s="91">
        <v>17</v>
      </c>
      <c r="V18" s="91">
        <v>11</v>
      </c>
      <c r="W18" s="91">
        <v>14</v>
      </c>
      <c r="X18" s="91">
        <v>23</v>
      </c>
      <c r="Y18" s="91">
        <v>39</v>
      </c>
      <c r="Z18" s="91">
        <v>1</v>
      </c>
      <c r="AA18" s="91">
        <v>2</v>
      </c>
      <c r="AB18" s="91">
        <v>20</v>
      </c>
      <c r="AC18" s="91">
        <v>18</v>
      </c>
      <c r="AD18" s="383">
        <v>7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10843</v>
      </c>
      <c r="F19" s="89">
        <f aca="true" t="shared" si="3" ref="F19:N19">SUM(F20:F21)</f>
        <v>457</v>
      </c>
      <c r="G19" s="89">
        <f t="shared" si="3"/>
        <v>543</v>
      </c>
      <c r="H19" s="89">
        <f t="shared" si="3"/>
        <v>668</v>
      </c>
      <c r="I19" s="89">
        <f t="shared" si="3"/>
        <v>1331</v>
      </c>
      <c r="J19" s="89">
        <f t="shared" si="3"/>
        <v>1724</v>
      </c>
      <c r="K19" s="89">
        <f t="shared" si="3"/>
        <v>1872</v>
      </c>
      <c r="L19" s="89">
        <f t="shared" si="3"/>
        <v>1702</v>
      </c>
      <c r="M19" s="89">
        <f t="shared" si="3"/>
        <v>1264</v>
      </c>
      <c r="N19" s="89">
        <f t="shared" si="3"/>
        <v>1282</v>
      </c>
      <c r="O19" s="89">
        <f>SUM(O20:O21)</f>
        <v>336</v>
      </c>
      <c r="P19" s="89">
        <f aca="true" t="shared" si="4" ref="P19:AD19">SUM(P20:P21)</f>
        <v>6</v>
      </c>
      <c r="Q19" s="89">
        <f t="shared" si="4"/>
        <v>8</v>
      </c>
      <c r="R19" s="89">
        <f t="shared" si="4"/>
        <v>15</v>
      </c>
      <c r="S19" s="89">
        <f t="shared" si="4"/>
        <v>28</v>
      </c>
      <c r="T19" s="89">
        <f t="shared" si="4"/>
        <v>53</v>
      </c>
      <c r="U19" s="89">
        <f t="shared" si="4"/>
        <v>49</v>
      </c>
      <c r="V19" s="89">
        <f t="shared" si="4"/>
        <v>64</v>
      </c>
      <c r="W19" s="89">
        <f t="shared" si="4"/>
        <v>48</v>
      </c>
      <c r="X19" s="89">
        <f t="shared" si="4"/>
        <v>65</v>
      </c>
      <c r="Y19" s="89">
        <f t="shared" si="4"/>
        <v>98</v>
      </c>
      <c r="Z19" s="89">
        <f t="shared" si="4"/>
        <v>9</v>
      </c>
      <c r="AA19" s="89">
        <f t="shared" si="4"/>
        <v>5</v>
      </c>
      <c r="AB19" s="89">
        <f t="shared" si="4"/>
        <v>118</v>
      </c>
      <c r="AC19" s="89">
        <f t="shared" si="4"/>
        <v>106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9313</v>
      </c>
      <c r="F20" s="90">
        <v>292</v>
      </c>
      <c r="G20" s="90">
        <v>361</v>
      </c>
      <c r="H20" s="90">
        <v>514</v>
      </c>
      <c r="I20" s="90">
        <v>1111</v>
      </c>
      <c r="J20" s="90">
        <v>1440</v>
      </c>
      <c r="K20" s="90">
        <v>1643</v>
      </c>
      <c r="L20" s="90">
        <v>1513</v>
      </c>
      <c r="M20" s="90">
        <v>1178</v>
      </c>
      <c r="N20" s="90">
        <v>1261</v>
      </c>
      <c r="O20" s="90">
        <f>SUM(P20:X20)</f>
        <v>292</v>
      </c>
      <c r="P20" s="90">
        <v>3</v>
      </c>
      <c r="Q20" s="90">
        <v>5</v>
      </c>
      <c r="R20" s="90">
        <v>12</v>
      </c>
      <c r="S20" s="90">
        <v>25</v>
      </c>
      <c r="T20" s="90">
        <v>46</v>
      </c>
      <c r="U20" s="90">
        <v>42</v>
      </c>
      <c r="V20" s="90">
        <v>56</v>
      </c>
      <c r="W20" s="90">
        <v>40</v>
      </c>
      <c r="X20" s="90">
        <v>63</v>
      </c>
      <c r="Y20" s="90">
        <v>89</v>
      </c>
      <c r="Z20" s="90">
        <v>8</v>
      </c>
      <c r="AA20" s="90">
        <v>4</v>
      </c>
      <c r="AB20" s="90">
        <v>97</v>
      </c>
      <c r="AC20" s="90">
        <v>94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1530</v>
      </c>
      <c r="F21" s="91">
        <v>165</v>
      </c>
      <c r="G21" s="91">
        <v>182</v>
      </c>
      <c r="H21" s="91">
        <v>154</v>
      </c>
      <c r="I21" s="91">
        <v>220</v>
      </c>
      <c r="J21" s="91">
        <v>284</v>
      </c>
      <c r="K21" s="91">
        <v>229</v>
      </c>
      <c r="L21" s="91">
        <v>189</v>
      </c>
      <c r="M21" s="91">
        <v>86</v>
      </c>
      <c r="N21" s="91">
        <v>21</v>
      </c>
      <c r="O21" s="91">
        <f>SUM(P21:X21)</f>
        <v>44</v>
      </c>
      <c r="P21" s="91">
        <v>3</v>
      </c>
      <c r="Q21" s="91">
        <v>3</v>
      </c>
      <c r="R21" s="91">
        <v>3</v>
      </c>
      <c r="S21" s="91">
        <v>3</v>
      </c>
      <c r="T21" s="91">
        <v>7</v>
      </c>
      <c r="U21" s="91">
        <v>7</v>
      </c>
      <c r="V21" s="91">
        <v>8</v>
      </c>
      <c r="W21" s="91">
        <v>8</v>
      </c>
      <c r="X21" s="91">
        <v>2</v>
      </c>
      <c r="Y21" s="91">
        <v>9</v>
      </c>
      <c r="Z21" s="91">
        <v>1</v>
      </c>
      <c r="AA21" s="91">
        <v>1</v>
      </c>
      <c r="AB21" s="91">
        <v>21</v>
      </c>
      <c r="AC21" s="91">
        <v>12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8616</v>
      </c>
      <c r="F22" s="88">
        <v>391</v>
      </c>
      <c r="G22" s="88">
        <v>311</v>
      </c>
      <c r="H22" s="88">
        <v>566</v>
      </c>
      <c r="I22" s="88">
        <v>1034</v>
      </c>
      <c r="J22" s="88">
        <v>1268</v>
      </c>
      <c r="K22" s="88">
        <v>1317</v>
      </c>
      <c r="L22" s="88">
        <v>1530</v>
      </c>
      <c r="M22" s="88">
        <v>1177</v>
      </c>
      <c r="N22" s="88">
        <v>1022</v>
      </c>
      <c r="O22" s="88">
        <f>SUM(P22:X22)</f>
        <v>254</v>
      </c>
      <c r="P22" s="88">
        <v>5</v>
      </c>
      <c r="Q22" s="88">
        <v>6</v>
      </c>
      <c r="R22" s="88">
        <v>8</v>
      </c>
      <c r="S22" s="88">
        <v>21</v>
      </c>
      <c r="T22" s="88">
        <v>27</v>
      </c>
      <c r="U22" s="88">
        <v>38</v>
      </c>
      <c r="V22" s="88">
        <v>44</v>
      </c>
      <c r="W22" s="88">
        <v>39</v>
      </c>
      <c r="X22" s="88">
        <v>66</v>
      </c>
      <c r="Y22" s="88">
        <v>107</v>
      </c>
      <c r="Z22" s="88">
        <v>3</v>
      </c>
      <c r="AA22" s="88">
        <v>1</v>
      </c>
      <c r="AB22" s="88">
        <v>69</v>
      </c>
      <c r="AC22" s="88">
        <v>74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10931</v>
      </c>
      <c r="F23" s="89">
        <f aca="true" t="shared" si="5" ref="F23:N23">SUM(F24:F27)</f>
        <v>670</v>
      </c>
      <c r="G23" s="89">
        <f t="shared" si="5"/>
        <v>719</v>
      </c>
      <c r="H23" s="89">
        <f t="shared" si="5"/>
        <v>1072</v>
      </c>
      <c r="I23" s="89">
        <f t="shared" si="5"/>
        <v>1959</v>
      </c>
      <c r="J23" s="89">
        <f t="shared" si="5"/>
        <v>1922</v>
      </c>
      <c r="K23" s="89">
        <f t="shared" si="5"/>
        <v>2164</v>
      </c>
      <c r="L23" s="89">
        <f t="shared" si="5"/>
        <v>1481</v>
      </c>
      <c r="M23" s="89">
        <f t="shared" si="5"/>
        <v>712</v>
      </c>
      <c r="N23" s="89">
        <f t="shared" si="5"/>
        <v>232</v>
      </c>
      <c r="O23" s="89">
        <f>SUM(O24:O27)</f>
        <v>246</v>
      </c>
      <c r="P23" s="89">
        <f aca="true" t="shared" si="6" ref="P23:AD23">SUM(P24:P27)</f>
        <v>5</v>
      </c>
      <c r="Q23" s="89">
        <f t="shared" si="6"/>
        <v>7</v>
      </c>
      <c r="R23" s="89">
        <f t="shared" si="6"/>
        <v>16</v>
      </c>
      <c r="S23" s="89">
        <f t="shared" si="6"/>
        <v>56</v>
      </c>
      <c r="T23" s="89">
        <f t="shared" si="6"/>
        <v>46</v>
      </c>
      <c r="U23" s="89">
        <f t="shared" si="6"/>
        <v>58</v>
      </c>
      <c r="V23" s="89">
        <f t="shared" si="6"/>
        <v>36</v>
      </c>
      <c r="W23" s="89">
        <f t="shared" si="6"/>
        <v>13</v>
      </c>
      <c r="X23" s="89">
        <f t="shared" si="6"/>
        <v>9</v>
      </c>
      <c r="Y23" s="89">
        <f t="shared" si="6"/>
        <v>83</v>
      </c>
      <c r="Z23" s="89">
        <f t="shared" si="6"/>
        <v>4</v>
      </c>
      <c r="AA23" s="89">
        <f t="shared" si="6"/>
        <v>5</v>
      </c>
      <c r="AB23" s="89">
        <f t="shared" si="6"/>
        <v>121</v>
      </c>
      <c r="AC23" s="89">
        <f t="shared" si="6"/>
        <v>8</v>
      </c>
      <c r="AD23" s="381">
        <f t="shared" si="6"/>
        <v>25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6474</v>
      </c>
      <c r="F24" s="90">
        <v>370</v>
      </c>
      <c r="G24" s="90">
        <v>412</v>
      </c>
      <c r="H24" s="90">
        <v>586</v>
      </c>
      <c r="I24" s="90">
        <v>1022</v>
      </c>
      <c r="J24" s="90">
        <v>1007</v>
      </c>
      <c r="K24" s="90">
        <v>1513</v>
      </c>
      <c r="L24" s="90">
        <v>964</v>
      </c>
      <c r="M24" s="90">
        <v>479</v>
      </c>
      <c r="N24" s="90">
        <v>121</v>
      </c>
      <c r="O24" s="90">
        <f>SUM(P24:X24)</f>
        <v>91</v>
      </c>
      <c r="P24" s="90">
        <v>1</v>
      </c>
      <c r="Q24" s="90">
        <v>4</v>
      </c>
      <c r="R24" s="90">
        <v>4</v>
      </c>
      <c r="S24" s="90">
        <v>19</v>
      </c>
      <c r="T24" s="90">
        <v>13</v>
      </c>
      <c r="U24" s="90">
        <v>26</v>
      </c>
      <c r="V24" s="90">
        <v>16</v>
      </c>
      <c r="W24" s="90">
        <v>6</v>
      </c>
      <c r="X24" s="90">
        <v>2</v>
      </c>
      <c r="Y24" s="90">
        <v>33</v>
      </c>
      <c r="Z24" s="90">
        <v>3</v>
      </c>
      <c r="AA24" s="90">
        <v>3</v>
      </c>
      <c r="AB24" s="90">
        <v>47</v>
      </c>
      <c r="AC24" s="90">
        <v>0</v>
      </c>
      <c r="AD24" s="387">
        <v>5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2306</v>
      </c>
      <c r="F25" s="90">
        <v>179</v>
      </c>
      <c r="G25" s="90">
        <v>170</v>
      </c>
      <c r="H25" s="90">
        <v>274</v>
      </c>
      <c r="I25" s="90">
        <v>539</v>
      </c>
      <c r="J25" s="90">
        <v>514</v>
      </c>
      <c r="K25" s="90">
        <v>224</v>
      </c>
      <c r="L25" s="90">
        <v>237</v>
      </c>
      <c r="M25" s="90">
        <v>110</v>
      </c>
      <c r="N25" s="90">
        <v>59</v>
      </c>
      <c r="O25" s="90">
        <f>SUM(P25:X25)</f>
        <v>140</v>
      </c>
      <c r="P25" s="90">
        <v>4</v>
      </c>
      <c r="Q25" s="90">
        <v>2</v>
      </c>
      <c r="R25" s="90">
        <v>11</v>
      </c>
      <c r="S25" s="90">
        <v>35</v>
      </c>
      <c r="T25" s="90">
        <v>30</v>
      </c>
      <c r="U25" s="90">
        <v>28</v>
      </c>
      <c r="V25" s="90">
        <v>19</v>
      </c>
      <c r="W25" s="90">
        <v>6</v>
      </c>
      <c r="X25" s="90">
        <v>5</v>
      </c>
      <c r="Y25" s="90">
        <v>45</v>
      </c>
      <c r="Z25" s="90">
        <v>1</v>
      </c>
      <c r="AA25" s="90">
        <v>2</v>
      </c>
      <c r="AB25" s="90">
        <v>68</v>
      </c>
      <c r="AC25" s="90">
        <v>8</v>
      </c>
      <c r="AD25" s="387">
        <v>16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1138</v>
      </c>
      <c r="F26" s="90">
        <v>75</v>
      </c>
      <c r="G26" s="90">
        <v>80</v>
      </c>
      <c r="H26" s="90">
        <v>145</v>
      </c>
      <c r="I26" s="90">
        <v>221</v>
      </c>
      <c r="J26" s="90">
        <v>227</v>
      </c>
      <c r="K26" s="90">
        <v>193</v>
      </c>
      <c r="L26" s="90">
        <v>126</v>
      </c>
      <c r="M26" s="90">
        <v>48</v>
      </c>
      <c r="N26" s="90">
        <v>23</v>
      </c>
      <c r="O26" s="90">
        <f>SUM(P26:X26)</f>
        <v>6</v>
      </c>
      <c r="P26" s="90">
        <v>0</v>
      </c>
      <c r="Q26" s="90">
        <v>1</v>
      </c>
      <c r="R26" s="90">
        <v>1</v>
      </c>
      <c r="S26" s="90">
        <v>2</v>
      </c>
      <c r="T26" s="90">
        <v>1</v>
      </c>
      <c r="U26" s="90">
        <v>1</v>
      </c>
      <c r="V26" s="90">
        <v>0</v>
      </c>
      <c r="W26" s="90">
        <v>0</v>
      </c>
      <c r="X26" s="90">
        <v>0</v>
      </c>
      <c r="Y26" s="90">
        <v>2</v>
      </c>
      <c r="Z26" s="90">
        <v>0</v>
      </c>
      <c r="AA26" s="90">
        <v>0</v>
      </c>
      <c r="AB26" s="90">
        <v>1</v>
      </c>
      <c r="AC26" s="90">
        <v>0</v>
      </c>
      <c r="AD26" s="387">
        <v>3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1013</v>
      </c>
      <c r="F27" s="91">
        <v>46</v>
      </c>
      <c r="G27" s="91">
        <v>57</v>
      </c>
      <c r="H27" s="91">
        <v>67</v>
      </c>
      <c r="I27" s="91">
        <v>177</v>
      </c>
      <c r="J27" s="91">
        <v>174</v>
      </c>
      <c r="K27" s="91">
        <v>234</v>
      </c>
      <c r="L27" s="91">
        <v>154</v>
      </c>
      <c r="M27" s="91">
        <v>75</v>
      </c>
      <c r="N27" s="91">
        <v>29</v>
      </c>
      <c r="O27" s="91">
        <f>SUM(P27:X27)</f>
        <v>9</v>
      </c>
      <c r="P27" s="91">
        <v>0</v>
      </c>
      <c r="Q27" s="91">
        <v>0</v>
      </c>
      <c r="R27" s="91">
        <v>0</v>
      </c>
      <c r="S27" s="91">
        <v>0</v>
      </c>
      <c r="T27" s="91">
        <v>2</v>
      </c>
      <c r="U27" s="91">
        <v>3</v>
      </c>
      <c r="V27" s="91">
        <v>1</v>
      </c>
      <c r="W27" s="91">
        <v>1</v>
      </c>
      <c r="X27" s="91">
        <v>2</v>
      </c>
      <c r="Y27" s="91">
        <v>3</v>
      </c>
      <c r="Z27" s="91">
        <v>0</v>
      </c>
      <c r="AA27" s="91">
        <v>0</v>
      </c>
      <c r="AB27" s="91">
        <v>5</v>
      </c>
      <c r="AC27" s="91">
        <v>0</v>
      </c>
      <c r="AD27" s="383">
        <v>1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14000</v>
      </c>
      <c r="F28" s="89">
        <f aca="true" t="shared" si="7" ref="F28:N28">SUM(F29:F34)</f>
        <v>1073</v>
      </c>
      <c r="G28" s="89">
        <f t="shared" si="7"/>
        <v>1018</v>
      </c>
      <c r="H28" s="89">
        <f t="shared" si="7"/>
        <v>1402</v>
      </c>
      <c r="I28" s="89">
        <f t="shared" si="7"/>
        <v>2250</v>
      </c>
      <c r="J28" s="89">
        <f t="shared" si="7"/>
        <v>2235</v>
      </c>
      <c r="K28" s="89">
        <f t="shared" si="7"/>
        <v>2181</v>
      </c>
      <c r="L28" s="89">
        <f t="shared" si="7"/>
        <v>1881</v>
      </c>
      <c r="M28" s="89">
        <f t="shared" si="7"/>
        <v>1218</v>
      </c>
      <c r="N28" s="89">
        <f t="shared" si="7"/>
        <v>742</v>
      </c>
      <c r="O28" s="92">
        <f>SUM(O29:O34)</f>
        <v>443</v>
      </c>
      <c r="P28" s="89">
        <f aca="true" t="shared" si="8" ref="P28:AD28">SUM(P29:P34)</f>
        <v>15</v>
      </c>
      <c r="Q28" s="89">
        <f t="shared" si="8"/>
        <v>16</v>
      </c>
      <c r="R28" s="89">
        <f t="shared" si="8"/>
        <v>29</v>
      </c>
      <c r="S28" s="89">
        <f t="shared" si="8"/>
        <v>56</v>
      </c>
      <c r="T28" s="89">
        <f t="shared" si="8"/>
        <v>60</v>
      </c>
      <c r="U28" s="89">
        <f t="shared" si="8"/>
        <v>78</v>
      </c>
      <c r="V28" s="89">
        <f t="shared" si="8"/>
        <v>77</v>
      </c>
      <c r="W28" s="89">
        <f t="shared" si="8"/>
        <v>64</v>
      </c>
      <c r="X28" s="89">
        <f t="shared" si="8"/>
        <v>48</v>
      </c>
      <c r="Y28" s="89">
        <f t="shared" si="8"/>
        <v>185</v>
      </c>
      <c r="Z28" s="89">
        <f t="shared" si="8"/>
        <v>0</v>
      </c>
      <c r="AA28" s="89">
        <f t="shared" si="8"/>
        <v>9</v>
      </c>
      <c r="AB28" s="89">
        <f t="shared" si="8"/>
        <v>187</v>
      </c>
      <c r="AC28" s="89">
        <f t="shared" si="8"/>
        <v>2</v>
      </c>
      <c r="AD28" s="381">
        <f t="shared" si="8"/>
        <v>60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2076</v>
      </c>
      <c r="F29" s="90">
        <v>175</v>
      </c>
      <c r="G29" s="90">
        <v>146</v>
      </c>
      <c r="H29" s="90">
        <v>189</v>
      </c>
      <c r="I29" s="90">
        <v>313</v>
      </c>
      <c r="J29" s="90">
        <v>353</v>
      </c>
      <c r="K29" s="90">
        <v>341</v>
      </c>
      <c r="L29" s="90">
        <v>312</v>
      </c>
      <c r="M29" s="90">
        <v>176</v>
      </c>
      <c r="N29" s="90">
        <v>71</v>
      </c>
      <c r="O29" s="90">
        <f aca="true" t="shared" si="10" ref="O29:O34">SUM(P29:X29)</f>
        <v>55</v>
      </c>
      <c r="P29" s="90">
        <v>4</v>
      </c>
      <c r="Q29" s="90">
        <v>2</v>
      </c>
      <c r="R29" s="90">
        <v>1</v>
      </c>
      <c r="S29" s="90">
        <v>5</v>
      </c>
      <c r="T29" s="90">
        <v>12</v>
      </c>
      <c r="U29" s="90">
        <v>14</v>
      </c>
      <c r="V29" s="90">
        <v>7</v>
      </c>
      <c r="W29" s="90">
        <v>8</v>
      </c>
      <c r="X29" s="90">
        <v>2</v>
      </c>
      <c r="Y29" s="90">
        <v>25</v>
      </c>
      <c r="Z29" s="90">
        <v>0</v>
      </c>
      <c r="AA29" s="90">
        <v>2</v>
      </c>
      <c r="AB29" s="90">
        <v>19</v>
      </c>
      <c r="AC29" s="90">
        <v>0</v>
      </c>
      <c r="AD29" s="387">
        <v>9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2944</v>
      </c>
      <c r="F30" s="90">
        <v>264</v>
      </c>
      <c r="G30" s="90">
        <v>187</v>
      </c>
      <c r="H30" s="90">
        <v>311</v>
      </c>
      <c r="I30" s="90">
        <v>542</v>
      </c>
      <c r="J30" s="90">
        <v>521</v>
      </c>
      <c r="K30" s="90">
        <v>510</v>
      </c>
      <c r="L30" s="90">
        <v>333</v>
      </c>
      <c r="M30" s="90">
        <v>185</v>
      </c>
      <c r="N30" s="90">
        <v>91</v>
      </c>
      <c r="O30" s="90">
        <f t="shared" si="10"/>
        <v>118</v>
      </c>
      <c r="P30" s="90">
        <v>3</v>
      </c>
      <c r="Q30" s="90">
        <v>4</v>
      </c>
      <c r="R30" s="90">
        <v>6</v>
      </c>
      <c r="S30" s="90">
        <v>14</v>
      </c>
      <c r="T30" s="90">
        <v>21</v>
      </c>
      <c r="U30" s="90">
        <v>16</v>
      </c>
      <c r="V30" s="90">
        <v>26</v>
      </c>
      <c r="W30" s="90">
        <v>16</v>
      </c>
      <c r="X30" s="90">
        <v>12</v>
      </c>
      <c r="Y30" s="90">
        <v>28</v>
      </c>
      <c r="Z30" s="90">
        <v>0</v>
      </c>
      <c r="AA30" s="90">
        <v>0</v>
      </c>
      <c r="AB30" s="90">
        <v>63</v>
      </c>
      <c r="AC30" s="90">
        <v>0</v>
      </c>
      <c r="AD30" s="387">
        <v>27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2210</v>
      </c>
      <c r="F31" s="90">
        <v>162</v>
      </c>
      <c r="G31" s="90">
        <v>178</v>
      </c>
      <c r="H31" s="90">
        <v>252</v>
      </c>
      <c r="I31" s="90">
        <v>364</v>
      </c>
      <c r="J31" s="90">
        <v>387</v>
      </c>
      <c r="K31" s="90">
        <v>308</v>
      </c>
      <c r="L31" s="90">
        <v>288</v>
      </c>
      <c r="M31" s="90">
        <v>178</v>
      </c>
      <c r="N31" s="90">
        <v>93</v>
      </c>
      <c r="O31" s="90">
        <f t="shared" si="10"/>
        <v>45</v>
      </c>
      <c r="P31" s="90">
        <v>1</v>
      </c>
      <c r="Q31" s="90">
        <v>2</v>
      </c>
      <c r="R31" s="90">
        <v>5</v>
      </c>
      <c r="S31" s="90">
        <v>7</v>
      </c>
      <c r="T31" s="90">
        <v>5</v>
      </c>
      <c r="U31" s="90">
        <v>4</v>
      </c>
      <c r="V31" s="90">
        <v>12</v>
      </c>
      <c r="W31" s="90">
        <v>6</v>
      </c>
      <c r="X31" s="90">
        <v>3</v>
      </c>
      <c r="Y31" s="90">
        <v>20</v>
      </c>
      <c r="Z31" s="90">
        <v>0</v>
      </c>
      <c r="AA31" s="90">
        <v>1</v>
      </c>
      <c r="AB31" s="90">
        <v>16</v>
      </c>
      <c r="AC31" s="90">
        <v>0</v>
      </c>
      <c r="AD31" s="387">
        <v>8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2361</v>
      </c>
      <c r="F32" s="90">
        <v>89</v>
      </c>
      <c r="G32" s="90">
        <v>117</v>
      </c>
      <c r="H32" s="90">
        <v>167</v>
      </c>
      <c r="I32" s="90">
        <v>349</v>
      </c>
      <c r="J32" s="90">
        <v>347</v>
      </c>
      <c r="K32" s="90">
        <v>332</v>
      </c>
      <c r="L32" s="90">
        <v>362</v>
      </c>
      <c r="M32" s="90">
        <v>293</v>
      </c>
      <c r="N32" s="90">
        <v>305</v>
      </c>
      <c r="O32" s="90">
        <f t="shared" si="10"/>
        <v>104</v>
      </c>
      <c r="P32" s="90">
        <v>4</v>
      </c>
      <c r="Q32" s="90">
        <v>4</v>
      </c>
      <c r="R32" s="90">
        <v>5</v>
      </c>
      <c r="S32" s="90">
        <v>16</v>
      </c>
      <c r="T32" s="90">
        <v>9</v>
      </c>
      <c r="U32" s="90">
        <v>18</v>
      </c>
      <c r="V32" s="90">
        <v>13</v>
      </c>
      <c r="W32" s="90">
        <v>16</v>
      </c>
      <c r="X32" s="90">
        <v>19</v>
      </c>
      <c r="Y32" s="90">
        <v>60</v>
      </c>
      <c r="Z32" s="90">
        <v>0</v>
      </c>
      <c r="AA32" s="90">
        <v>6</v>
      </c>
      <c r="AB32" s="90">
        <v>32</v>
      </c>
      <c r="AC32" s="90">
        <v>0</v>
      </c>
      <c r="AD32" s="387">
        <v>6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2496</v>
      </c>
      <c r="F33" s="90">
        <v>233</v>
      </c>
      <c r="G33" s="90">
        <v>201</v>
      </c>
      <c r="H33" s="90">
        <v>256</v>
      </c>
      <c r="I33" s="90">
        <v>372</v>
      </c>
      <c r="J33" s="90">
        <v>363</v>
      </c>
      <c r="K33" s="90">
        <v>388</v>
      </c>
      <c r="L33" s="90">
        <v>356</v>
      </c>
      <c r="M33" s="90">
        <v>226</v>
      </c>
      <c r="N33" s="90">
        <v>101</v>
      </c>
      <c r="O33" s="90">
        <f t="shared" si="10"/>
        <v>55</v>
      </c>
      <c r="P33" s="90">
        <v>2</v>
      </c>
      <c r="Q33" s="90">
        <v>1</v>
      </c>
      <c r="R33" s="90">
        <v>6</v>
      </c>
      <c r="S33" s="90">
        <v>7</v>
      </c>
      <c r="T33" s="90">
        <v>7</v>
      </c>
      <c r="U33" s="90">
        <v>11</v>
      </c>
      <c r="V33" s="90">
        <v>8</v>
      </c>
      <c r="W33" s="90">
        <v>9</v>
      </c>
      <c r="X33" s="90">
        <v>4</v>
      </c>
      <c r="Y33" s="90">
        <v>24</v>
      </c>
      <c r="Z33" s="90">
        <v>0</v>
      </c>
      <c r="AA33" s="90">
        <v>0</v>
      </c>
      <c r="AB33" s="90">
        <v>25</v>
      </c>
      <c r="AC33" s="90">
        <v>0</v>
      </c>
      <c r="AD33" s="387">
        <v>6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1913</v>
      </c>
      <c r="F34" s="91">
        <v>150</v>
      </c>
      <c r="G34" s="91">
        <v>189</v>
      </c>
      <c r="H34" s="91">
        <v>227</v>
      </c>
      <c r="I34" s="91">
        <v>310</v>
      </c>
      <c r="J34" s="91">
        <v>264</v>
      </c>
      <c r="K34" s="91">
        <v>302</v>
      </c>
      <c r="L34" s="91">
        <v>230</v>
      </c>
      <c r="M34" s="91">
        <v>160</v>
      </c>
      <c r="N34" s="91">
        <v>81</v>
      </c>
      <c r="O34" s="91">
        <f t="shared" si="10"/>
        <v>66</v>
      </c>
      <c r="P34" s="91">
        <v>1</v>
      </c>
      <c r="Q34" s="91">
        <v>3</v>
      </c>
      <c r="R34" s="91">
        <v>6</v>
      </c>
      <c r="S34" s="91">
        <v>7</v>
      </c>
      <c r="T34" s="91">
        <v>6</v>
      </c>
      <c r="U34" s="91">
        <v>15</v>
      </c>
      <c r="V34" s="91">
        <v>11</v>
      </c>
      <c r="W34" s="91">
        <v>9</v>
      </c>
      <c r="X34" s="91">
        <v>8</v>
      </c>
      <c r="Y34" s="91">
        <v>28</v>
      </c>
      <c r="Z34" s="91">
        <v>0</v>
      </c>
      <c r="AA34" s="91">
        <v>0</v>
      </c>
      <c r="AB34" s="91">
        <v>32</v>
      </c>
      <c r="AC34" s="91">
        <v>2</v>
      </c>
      <c r="AD34" s="383">
        <v>4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11263</v>
      </c>
      <c r="F35" s="89">
        <f aca="true" t="shared" si="11" ref="F35:N35">SUM(F36:F39)</f>
        <v>756</v>
      </c>
      <c r="G35" s="89">
        <f t="shared" si="11"/>
        <v>847</v>
      </c>
      <c r="H35" s="89">
        <f t="shared" si="11"/>
        <v>1084</v>
      </c>
      <c r="I35" s="89">
        <f t="shared" si="11"/>
        <v>1695</v>
      </c>
      <c r="J35" s="89">
        <f t="shared" si="11"/>
        <v>1692</v>
      </c>
      <c r="K35" s="89">
        <f t="shared" si="11"/>
        <v>1663</v>
      </c>
      <c r="L35" s="89">
        <f t="shared" si="11"/>
        <v>1620</v>
      </c>
      <c r="M35" s="89">
        <f t="shared" si="11"/>
        <v>1206</v>
      </c>
      <c r="N35" s="89">
        <f t="shared" si="11"/>
        <v>700</v>
      </c>
      <c r="O35" s="89">
        <f>SUM(O36:O39)</f>
        <v>313</v>
      </c>
      <c r="P35" s="89">
        <f aca="true" t="shared" si="12" ref="P35:AD35">SUM(P36:P39)</f>
        <v>4</v>
      </c>
      <c r="Q35" s="89">
        <f t="shared" si="12"/>
        <v>4</v>
      </c>
      <c r="R35" s="89">
        <f t="shared" si="12"/>
        <v>16</v>
      </c>
      <c r="S35" s="89">
        <f t="shared" si="12"/>
        <v>28</v>
      </c>
      <c r="T35" s="89">
        <f t="shared" si="12"/>
        <v>33</v>
      </c>
      <c r="U35" s="89">
        <f t="shared" si="12"/>
        <v>56</v>
      </c>
      <c r="V35" s="89">
        <f t="shared" si="12"/>
        <v>51</v>
      </c>
      <c r="W35" s="89">
        <f t="shared" si="12"/>
        <v>64</v>
      </c>
      <c r="X35" s="89">
        <f t="shared" si="12"/>
        <v>57</v>
      </c>
      <c r="Y35" s="89">
        <f t="shared" si="12"/>
        <v>139</v>
      </c>
      <c r="Z35" s="89">
        <f t="shared" si="12"/>
        <v>7</v>
      </c>
      <c r="AA35" s="89">
        <f t="shared" si="12"/>
        <v>1</v>
      </c>
      <c r="AB35" s="89">
        <f t="shared" si="12"/>
        <v>129</v>
      </c>
      <c r="AC35" s="89">
        <f t="shared" si="12"/>
        <v>4</v>
      </c>
      <c r="AD35" s="381">
        <f t="shared" si="12"/>
        <v>33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4288</v>
      </c>
      <c r="F36" s="90">
        <v>273</v>
      </c>
      <c r="G36" s="90">
        <v>348</v>
      </c>
      <c r="H36" s="90">
        <v>447</v>
      </c>
      <c r="I36" s="90">
        <v>659</v>
      </c>
      <c r="J36" s="90">
        <v>570</v>
      </c>
      <c r="K36" s="90">
        <v>641</v>
      </c>
      <c r="L36" s="90">
        <v>625</v>
      </c>
      <c r="M36" s="90">
        <v>463</v>
      </c>
      <c r="N36" s="90">
        <v>262</v>
      </c>
      <c r="O36" s="90">
        <f>SUM(P36:X36)</f>
        <v>152</v>
      </c>
      <c r="P36" s="90">
        <v>0</v>
      </c>
      <c r="Q36" s="90">
        <v>2</v>
      </c>
      <c r="R36" s="90">
        <v>8</v>
      </c>
      <c r="S36" s="90">
        <v>10</v>
      </c>
      <c r="T36" s="90">
        <v>13</v>
      </c>
      <c r="U36" s="90">
        <v>36</v>
      </c>
      <c r="V36" s="90">
        <v>25</v>
      </c>
      <c r="W36" s="90">
        <v>33</v>
      </c>
      <c r="X36" s="90">
        <v>25</v>
      </c>
      <c r="Y36" s="90">
        <v>76</v>
      </c>
      <c r="Z36" s="90">
        <v>2</v>
      </c>
      <c r="AA36" s="90">
        <v>1</v>
      </c>
      <c r="AB36" s="90">
        <v>68</v>
      </c>
      <c r="AC36" s="90">
        <v>1</v>
      </c>
      <c r="AD36" s="387">
        <v>4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3667</v>
      </c>
      <c r="F37" s="90">
        <v>255</v>
      </c>
      <c r="G37" s="90">
        <v>295</v>
      </c>
      <c r="H37" s="90">
        <v>345</v>
      </c>
      <c r="I37" s="90">
        <v>584</v>
      </c>
      <c r="J37" s="90">
        <v>626</v>
      </c>
      <c r="K37" s="90">
        <v>531</v>
      </c>
      <c r="L37" s="90">
        <v>478</v>
      </c>
      <c r="M37" s="90">
        <v>355</v>
      </c>
      <c r="N37" s="90">
        <v>198</v>
      </c>
      <c r="O37" s="90">
        <f>SUM(P37:X37)</f>
        <v>95</v>
      </c>
      <c r="P37" s="90">
        <v>1</v>
      </c>
      <c r="Q37" s="90">
        <v>1</v>
      </c>
      <c r="R37" s="90">
        <v>4</v>
      </c>
      <c r="S37" s="90">
        <v>9</v>
      </c>
      <c r="T37" s="90">
        <v>15</v>
      </c>
      <c r="U37" s="90">
        <v>13</v>
      </c>
      <c r="V37" s="90">
        <v>14</v>
      </c>
      <c r="W37" s="90">
        <v>16</v>
      </c>
      <c r="X37" s="90">
        <v>22</v>
      </c>
      <c r="Y37" s="90">
        <v>33</v>
      </c>
      <c r="Z37" s="90">
        <v>4</v>
      </c>
      <c r="AA37" s="90">
        <v>0</v>
      </c>
      <c r="AB37" s="90">
        <v>31</v>
      </c>
      <c r="AC37" s="90">
        <v>2</v>
      </c>
      <c r="AD37" s="387">
        <v>25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1423</v>
      </c>
      <c r="F38" s="90">
        <v>98</v>
      </c>
      <c r="G38" s="90">
        <v>84</v>
      </c>
      <c r="H38" s="90">
        <v>136</v>
      </c>
      <c r="I38" s="90">
        <v>222</v>
      </c>
      <c r="J38" s="90">
        <v>263</v>
      </c>
      <c r="K38" s="90">
        <v>223</v>
      </c>
      <c r="L38" s="90">
        <v>187</v>
      </c>
      <c r="M38" s="90">
        <v>116</v>
      </c>
      <c r="N38" s="90">
        <v>94</v>
      </c>
      <c r="O38" s="90">
        <f>SUM(P38:X38)</f>
        <v>35</v>
      </c>
      <c r="P38" s="90">
        <v>1</v>
      </c>
      <c r="Q38" s="90">
        <v>1</v>
      </c>
      <c r="R38" s="90">
        <v>0</v>
      </c>
      <c r="S38" s="90">
        <v>5</v>
      </c>
      <c r="T38" s="90">
        <v>4</v>
      </c>
      <c r="U38" s="90">
        <v>2</v>
      </c>
      <c r="V38" s="90">
        <v>11</v>
      </c>
      <c r="W38" s="90">
        <v>7</v>
      </c>
      <c r="X38" s="90">
        <v>4</v>
      </c>
      <c r="Y38" s="90">
        <v>14</v>
      </c>
      <c r="Z38" s="90">
        <v>0</v>
      </c>
      <c r="AA38" s="90">
        <v>0</v>
      </c>
      <c r="AB38" s="90">
        <v>18</v>
      </c>
      <c r="AC38" s="90">
        <v>0</v>
      </c>
      <c r="AD38" s="387">
        <v>3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1885</v>
      </c>
      <c r="F39" s="91">
        <v>130</v>
      </c>
      <c r="G39" s="91">
        <v>120</v>
      </c>
      <c r="H39" s="91">
        <v>156</v>
      </c>
      <c r="I39" s="91">
        <v>230</v>
      </c>
      <c r="J39" s="91">
        <v>233</v>
      </c>
      <c r="K39" s="91">
        <v>268</v>
      </c>
      <c r="L39" s="91">
        <v>330</v>
      </c>
      <c r="M39" s="91">
        <v>272</v>
      </c>
      <c r="N39" s="91">
        <v>146</v>
      </c>
      <c r="O39" s="91">
        <f>SUM(P39:X39)</f>
        <v>31</v>
      </c>
      <c r="P39" s="91">
        <v>2</v>
      </c>
      <c r="Q39" s="91">
        <v>0</v>
      </c>
      <c r="R39" s="91">
        <v>4</v>
      </c>
      <c r="S39" s="91">
        <v>4</v>
      </c>
      <c r="T39" s="91">
        <v>1</v>
      </c>
      <c r="U39" s="91">
        <v>5</v>
      </c>
      <c r="V39" s="91">
        <v>1</v>
      </c>
      <c r="W39" s="91">
        <v>8</v>
      </c>
      <c r="X39" s="91">
        <v>6</v>
      </c>
      <c r="Y39" s="91">
        <v>16</v>
      </c>
      <c r="Z39" s="91">
        <v>1</v>
      </c>
      <c r="AA39" s="91">
        <v>0</v>
      </c>
      <c r="AB39" s="91">
        <v>12</v>
      </c>
      <c r="AC39" s="91">
        <v>1</v>
      </c>
      <c r="AD39" s="383">
        <v>1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6516</v>
      </c>
      <c r="F40" s="89">
        <f aca="true" t="shared" si="13" ref="F40:N40">SUM(F41:F43)</f>
        <v>370</v>
      </c>
      <c r="G40" s="89">
        <f t="shared" si="13"/>
        <v>358</v>
      </c>
      <c r="H40" s="89">
        <f t="shared" si="13"/>
        <v>466</v>
      </c>
      <c r="I40" s="89">
        <f t="shared" si="13"/>
        <v>996</v>
      </c>
      <c r="J40" s="89">
        <f t="shared" si="13"/>
        <v>1139</v>
      </c>
      <c r="K40" s="89">
        <f t="shared" si="13"/>
        <v>1203</v>
      </c>
      <c r="L40" s="89">
        <f t="shared" si="13"/>
        <v>1020</v>
      </c>
      <c r="M40" s="89">
        <f t="shared" si="13"/>
        <v>639</v>
      </c>
      <c r="N40" s="89">
        <f t="shared" si="13"/>
        <v>325</v>
      </c>
      <c r="O40" s="89">
        <f>SUM(O41:O43)</f>
        <v>162</v>
      </c>
      <c r="P40" s="89">
        <f aca="true" t="shared" si="14" ref="P40:AD40">SUM(P41:P43)</f>
        <v>5</v>
      </c>
      <c r="Q40" s="89">
        <f t="shared" si="14"/>
        <v>4</v>
      </c>
      <c r="R40" s="89">
        <f t="shared" si="14"/>
        <v>8</v>
      </c>
      <c r="S40" s="89">
        <f t="shared" si="14"/>
        <v>21</v>
      </c>
      <c r="T40" s="89">
        <f t="shared" si="14"/>
        <v>22</v>
      </c>
      <c r="U40" s="89">
        <f t="shared" si="14"/>
        <v>31</v>
      </c>
      <c r="V40" s="89">
        <f t="shared" si="14"/>
        <v>36</v>
      </c>
      <c r="W40" s="89">
        <f t="shared" si="14"/>
        <v>16</v>
      </c>
      <c r="X40" s="89">
        <f t="shared" si="14"/>
        <v>19</v>
      </c>
      <c r="Y40" s="89">
        <f t="shared" si="14"/>
        <v>47</v>
      </c>
      <c r="Z40" s="89">
        <f t="shared" si="14"/>
        <v>4</v>
      </c>
      <c r="AA40" s="89">
        <f t="shared" si="14"/>
        <v>0</v>
      </c>
      <c r="AB40" s="89">
        <f t="shared" si="14"/>
        <v>74</v>
      </c>
      <c r="AC40" s="89">
        <f t="shared" si="14"/>
        <v>23</v>
      </c>
      <c r="AD40" s="381">
        <f t="shared" si="14"/>
        <v>14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1965</v>
      </c>
      <c r="F41" s="90">
        <v>104</v>
      </c>
      <c r="G41" s="90">
        <v>114</v>
      </c>
      <c r="H41" s="90">
        <v>140</v>
      </c>
      <c r="I41" s="90">
        <v>305</v>
      </c>
      <c r="J41" s="90">
        <v>362</v>
      </c>
      <c r="K41" s="90">
        <v>362</v>
      </c>
      <c r="L41" s="90">
        <v>301</v>
      </c>
      <c r="M41" s="90">
        <v>177</v>
      </c>
      <c r="N41" s="90">
        <v>100</v>
      </c>
      <c r="O41" s="90">
        <f>SUM(P41:X41)</f>
        <v>42</v>
      </c>
      <c r="P41" s="90">
        <v>0</v>
      </c>
      <c r="Q41" s="90">
        <v>3</v>
      </c>
      <c r="R41" s="90">
        <v>3</v>
      </c>
      <c r="S41" s="90">
        <v>8</v>
      </c>
      <c r="T41" s="90">
        <v>10</v>
      </c>
      <c r="U41" s="90">
        <v>3</v>
      </c>
      <c r="V41" s="90">
        <v>14</v>
      </c>
      <c r="W41" s="90">
        <v>0</v>
      </c>
      <c r="X41" s="90">
        <v>1</v>
      </c>
      <c r="Y41" s="90">
        <v>15</v>
      </c>
      <c r="Z41" s="90">
        <v>0</v>
      </c>
      <c r="AA41" s="90">
        <v>0</v>
      </c>
      <c r="AB41" s="90">
        <v>15</v>
      </c>
      <c r="AC41" s="90">
        <v>4</v>
      </c>
      <c r="AD41" s="387">
        <v>8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3185</v>
      </c>
      <c r="F42" s="90">
        <v>174</v>
      </c>
      <c r="G42" s="90">
        <v>161</v>
      </c>
      <c r="H42" s="90">
        <v>198</v>
      </c>
      <c r="I42" s="90">
        <v>468</v>
      </c>
      <c r="J42" s="90">
        <v>559</v>
      </c>
      <c r="K42" s="90">
        <v>616</v>
      </c>
      <c r="L42" s="90">
        <v>516</v>
      </c>
      <c r="M42" s="90">
        <v>330</v>
      </c>
      <c r="N42" s="90">
        <v>163</v>
      </c>
      <c r="O42" s="90">
        <f>SUM(P42:X42)</f>
        <v>93</v>
      </c>
      <c r="P42" s="90">
        <v>2</v>
      </c>
      <c r="Q42" s="90">
        <v>1</v>
      </c>
      <c r="R42" s="90">
        <v>3</v>
      </c>
      <c r="S42" s="90">
        <v>9</v>
      </c>
      <c r="T42" s="90">
        <v>6</v>
      </c>
      <c r="U42" s="90">
        <v>20</v>
      </c>
      <c r="V42" s="90">
        <v>21</v>
      </c>
      <c r="W42" s="90">
        <v>15</v>
      </c>
      <c r="X42" s="90">
        <v>16</v>
      </c>
      <c r="Y42" s="90">
        <v>21</v>
      </c>
      <c r="Z42" s="90">
        <v>4</v>
      </c>
      <c r="AA42" s="90">
        <v>0</v>
      </c>
      <c r="AB42" s="90">
        <v>45</v>
      </c>
      <c r="AC42" s="90">
        <v>18</v>
      </c>
      <c r="AD42" s="387">
        <v>5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1366</v>
      </c>
      <c r="F43" s="91">
        <v>92</v>
      </c>
      <c r="G43" s="91">
        <v>83</v>
      </c>
      <c r="H43" s="91">
        <v>128</v>
      </c>
      <c r="I43" s="91">
        <v>223</v>
      </c>
      <c r="J43" s="91">
        <v>218</v>
      </c>
      <c r="K43" s="91">
        <v>225</v>
      </c>
      <c r="L43" s="91">
        <v>203</v>
      </c>
      <c r="M43" s="91">
        <v>132</v>
      </c>
      <c r="N43" s="91">
        <v>62</v>
      </c>
      <c r="O43" s="91">
        <f>SUM(P43:X43)</f>
        <v>27</v>
      </c>
      <c r="P43" s="91">
        <v>3</v>
      </c>
      <c r="Q43" s="91">
        <v>0</v>
      </c>
      <c r="R43" s="91">
        <v>2</v>
      </c>
      <c r="S43" s="91">
        <v>4</v>
      </c>
      <c r="T43" s="91">
        <v>6</v>
      </c>
      <c r="U43" s="91">
        <v>8</v>
      </c>
      <c r="V43" s="91">
        <v>1</v>
      </c>
      <c r="W43" s="91">
        <v>1</v>
      </c>
      <c r="X43" s="91">
        <v>2</v>
      </c>
      <c r="Y43" s="91">
        <v>11</v>
      </c>
      <c r="Z43" s="91">
        <v>0</v>
      </c>
      <c r="AA43" s="91">
        <v>0</v>
      </c>
      <c r="AB43" s="91">
        <v>14</v>
      </c>
      <c r="AC43" s="91">
        <v>1</v>
      </c>
      <c r="AD43" s="383">
        <v>1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3417</v>
      </c>
      <c r="F44" s="89">
        <f aca="true" t="shared" si="15" ref="F44:N44">SUM(F45:F47)</f>
        <v>250</v>
      </c>
      <c r="G44" s="89">
        <f t="shared" si="15"/>
        <v>234</v>
      </c>
      <c r="H44" s="89">
        <f t="shared" si="15"/>
        <v>278</v>
      </c>
      <c r="I44" s="89">
        <f t="shared" si="15"/>
        <v>466</v>
      </c>
      <c r="J44" s="89">
        <f t="shared" si="15"/>
        <v>559</v>
      </c>
      <c r="K44" s="89">
        <f t="shared" si="15"/>
        <v>523</v>
      </c>
      <c r="L44" s="89">
        <f t="shared" si="15"/>
        <v>544</v>
      </c>
      <c r="M44" s="89">
        <f t="shared" si="15"/>
        <v>357</v>
      </c>
      <c r="N44" s="89">
        <f t="shared" si="15"/>
        <v>206</v>
      </c>
      <c r="O44" s="89">
        <f>SUM(O45:O47)</f>
        <v>80</v>
      </c>
      <c r="P44" s="89">
        <f aca="true" t="shared" si="16" ref="P44:AD44">SUM(P45:P47)</f>
        <v>2</v>
      </c>
      <c r="Q44" s="89">
        <f t="shared" si="16"/>
        <v>2</v>
      </c>
      <c r="R44" s="89">
        <f t="shared" si="16"/>
        <v>3</v>
      </c>
      <c r="S44" s="89">
        <f t="shared" si="16"/>
        <v>6</v>
      </c>
      <c r="T44" s="89">
        <f t="shared" si="16"/>
        <v>12</v>
      </c>
      <c r="U44" s="89">
        <f t="shared" si="16"/>
        <v>13</v>
      </c>
      <c r="V44" s="89">
        <f t="shared" si="16"/>
        <v>14</v>
      </c>
      <c r="W44" s="89">
        <f t="shared" si="16"/>
        <v>12</v>
      </c>
      <c r="X44" s="89">
        <f t="shared" si="16"/>
        <v>16</v>
      </c>
      <c r="Y44" s="89">
        <f t="shared" si="16"/>
        <v>42</v>
      </c>
      <c r="Z44" s="89">
        <f t="shared" si="16"/>
        <v>1</v>
      </c>
      <c r="AA44" s="89">
        <f t="shared" si="16"/>
        <v>3</v>
      </c>
      <c r="AB44" s="89">
        <f t="shared" si="16"/>
        <v>22</v>
      </c>
      <c r="AC44" s="89">
        <f t="shared" si="16"/>
        <v>0</v>
      </c>
      <c r="AD44" s="381">
        <f t="shared" si="16"/>
        <v>12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895</v>
      </c>
      <c r="F45" s="90">
        <v>46</v>
      </c>
      <c r="G45" s="90">
        <v>71</v>
      </c>
      <c r="H45" s="90">
        <v>72</v>
      </c>
      <c r="I45" s="90">
        <v>110</v>
      </c>
      <c r="J45" s="90">
        <v>144</v>
      </c>
      <c r="K45" s="90">
        <v>150</v>
      </c>
      <c r="L45" s="90">
        <v>154</v>
      </c>
      <c r="M45" s="90">
        <v>90</v>
      </c>
      <c r="N45" s="90">
        <v>58</v>
      </c>
      <c r="O45" s="90">
        <f>SUM(P45:X45)</f>
        <v>17</v>
      </c>
      <c r="P45" s="90">
        <v>0</v>
      </c>
      <c r="Q45" s="90">
        <v>0</v>
      </c>
      <c r="R45" s="90">
        <v>2</v>
      </c>
      <c r="S45" s="90">
        <v>2</v>
      </c>
      <c r="T45" s="90">
        <v>1</v>
      </c>
      <c r="U45" s="90">
        <v>4</v>
      </c>
      <c r="V45" s="90">
        <v>3</v>
      </c>
      <c r="W45" s="90">
        <v>2</v>
      </c>
      <c r="X45" s="90">
        <v>3</v>
      </c>
      <c r="Y45" s="90">
        <v>10</v>
      </c>
      <c r="Z45" s="90">
        <v>0</v>
      </c>
      <c r="AA45" s="90">
        <v>1</v>
      </c>
      <c r="AB45" s="90">
        <v>6</v>
      </c>
      <c r="AC45" s="90">
        <v>0</v>
      </c>
      <c r="AD45" s="387">
        <v>0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1159</v>
      </c>
      <c r="F46" s="90">
        <v>94</v>
      </c>
      <c r="G46" s="90">
        <v>74</v>
      </c>
      <c r="H46" s="90">
        <v>90</v>
      </c>
      <c r="I46" s="90">
        <v>165</v>
      </c>
      <c r="J46" s="90">
        <v>215</v>
      </c>
      <c r="K46" s="90">
        <v>186</v>
      </c>
      <c r="L46" s="90">
        <v>170</v>
      </c>
      <c r="M46" s="90">
        <v>105</v>
      </c>
      <c r="N46" s="90">
        <v>60</v>
      </c>
      <c r="O46" s="90">
        <f>SUM(P46:X46)</f>
        <v>40</v>
      </c>
      <c r="P46" s="90">
        <v>1</v>
      </c>
      <c r="Q46" s="90">
        <v>1</v>
      </c>
      <c r="R46" s="90">
        <v>1</v>
      </c>
      <c r="S46" s="90">
        <v>3</v>
      </c>
      <c r="T46" s="90">
        <v>8</v>
      </c>
      <c r="U46" s="90">
        <v>6</v>
      </c>
      <c r="V46" s="90">
        <v>8</v>
      </c>
      <c r="W46" s="90">
        <v>5</v>
      </c>
      <c r="X46" s="90">
        <v>7</v>
      </c>
      <c r="Y46" s="90">
        <v>20</v>
      </c>
      <c r="Z46" s="90">
        <v>1</v>
      </c>
      <c r="AA46" s="90">
        <v>2</v>
      </c>
      <c r="AB46" s="90">
        <v>8</v>
      </c>
      <c r="AC46" s="90">
        <v>0</v>
      </c>
      <c r="AD46" s="387">
        <v>9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1363</v>
      </c>
      <c r="F47" s="91">
        <v>110</v>
      </c>
      <c r="G47" s="91">
        <v>89</v>
      </c>
      <c r="H47" s="91">
        <v>116</v>
      </c>
      <c r="I47" s="91">
        <v>191</v>
      </c>
      <c r="J47" s="91">
        <v>200</v>
      </c>
      <c r="K47" s="91">
        <v>187</v>
      </c>
      <c r="L47" s="91">
        <v>220</v>
      </c>
      <c r="M47" s="91">
        <v>162</v>
      </c>
      <c r="N47" s="91">
        <v>88</v>
      </c>
      <c r="O47" s="91">
        <f>SUM(P47:X47)</f>
        <v>23</v>
      </c>
      <c r="P47" s="91">
        <v>1</v>
      </c>
      <c r="Q47" s="91">
        <v>1</v>
      </c>
      <c r="R47" s="91">
        <v>0</v>
      </c>
      <c r="S47" s="91">
        <v>1</v>
      </c>
      <c r="T47" s="91">
        <v>3</v>
      </c>
      <c r="U47" s="91">
        <v>3</v>
      </c>
      <c r="V47" s="91">
        <v>3</v>
      </c>
      <c r="W47" s="91">
        <v>5</v>
      </c>
      <c r="X47" s="91">
        <v>6</v>
      </c>
      <c r="Y47" s="91">
        <v>12</v>
      </c>
      <c r="Z47" s="91">
        <v>0</v>
      </c>
      <c r="AA47" s="91">
        <v>0</v>
      </c>
      <c r="AB47" s="91">
        <v>8</v>
      </c>
      <c r="AC47" s="91">
        <v>0</v>
      </c>
      <c r="AD47" s="383">
        <v>3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10433</v>
      </c>
      <c r="F48" s="89">
        <f aca="true" t="shared" si="17" ref="F48:N48">SUM(F49:F51)</f>
        <v>720</v>
      </c>
      <c r="G48" s="89">
        <f t="shared" si="17"/>
        <v>744</v>
      </c>
      <c r="H48" s="89">
        <f t="shared" si="17"/>
        <v>994</v>
      </c>
      <c r="I48" s="89">
        <f t="shared" si="17"/>
        <v>1527</v>
      </c>
      <c r="J48" s="89">
        <f t="shared" si="17"/>
        <v>1506</v>
      </c>
      <c r="K48" s="89">
        <f t="shared" si="17"/>
        <v>1544</v>
      </c>
      <c r="L48" s="89">
        <f t="shared" si="17"/>
        <v>1663</v>
      </c>
      <c r="M48" s="89">
        <f t="shared" si="17"/>
        <v>1112</v>
      </c>
      <c r="N48" s="89">
        <f t="shared" si="17"/>
        <v>623</v>
      </c>
      <c r="O48" s="89">
        <f>SUM(O49:O51)</f>
        <v>401</v>
      </c>
      <c r="P48" s="89">
        <f aca="true" t="shared" si="18" ref="P48:AD48">SUM(P49:P51)</f>
        <v>5</v>
      </c>
      <c r="Q48" s="89">
        <f t="shared" si="18"/>
        <v>11</v>
      </c>
      <c r="R48" s="89">
        <f t="shared" si="18"/>
        <v>22</v>
      </c>
      <c r="S48" s="89">
        <f t="shared" si="18"/>
        <v>32</v>
      </c>
      <c r="T48" s="89">
        <f t="shared" si="18"/>
        <v>52</v>
      </c>
      <c r="U48" s="89">
        <f t="shared" si="18"/>
        <v>66</v>
      </c>
      <c r="V48" s="89">
        <f t="shared" si="18"/>
        <v>87</v>
      </c>
      <c r="W48" s="89">
        <f t="shared" si="18"/>
        <v>72</v>
      </c>
      <c r="X48" s="89">
        <f t="shared" si="18"/>
        <v>54</v>
      </c>
      <c r="Y48" s="89">
        <f t="shared" si="18"/>
        <v>202</v>
      </c>
      <c r="Z48" s="89">
        <f t="shared" si="18"/>
        <v>6</v>
      </c>
      <c r="AA48" s="89">
        <f t="shared" si="18"/>
        <v>2</v>
      </c>
      <c r="AB48" s="89">
        <f t="shared" si="18"/>
        <v>146</v>
      </c>
      <c r="AC48" s="89">
        <f t="shared" si="18"/>
        <v>12</v>
      </c>
      <c r="AD48" s="381">
        <f t="shared" si="18"/>
        <v>33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6333</v>
      </c>
      <c r="F49" s="90">
        <v>438</v>
      </c>
      <c r="G49" s="90">
        <v>466</v>
      </c>
      <c r="H49" s="90">
        <v>616</v>
      </c>
      <c r="I49" s="90">
        <v>933</v>
      </c>
      <c r="J49" s="90">
        <v>952</v>
      </c>
      <c r="K49" s="90">
        <v>904</v>
      </c>
      <c r="L49" s="90">
        <v>1020</v>
      </c>
      <c r="M49" s="90">
        <v>640</v>
      </c>
      <c r="N49" s="90">
        <v>364</v>
      </c>
      <c r="O49" s="90">
        <f>SUM(P49:X49)</f>
        <v>255</v>
      </c>
      <c r="P49" s="90">
        <v>4</v>
      </c>
      <c r="Q49" s="90">
        <v>6</v>
      </c>
      <c r="R49" s="90">
        <v>15</v>
      </c>
      <c r="S49" s="90">
        <v>20</v>
      </c>
      <c r="T49" s="90">
        <v>43</v>
      </c>
      <c r="U49" s="90">
        <v>40</v>
      </c>
      <c r="V49" s="90">
        <v>53</v>
      </c>
      <c r="W49" s="90">
        <v>47</v>
      </c>
      <c r="X49" s="90">
        <v>27</v>
      </c>
      <c r="Y49" s="90">
        <v>138</v>
      </c>
      <c r="Z49" s="90">
        <v>1</v>
      </c>
      <c r="AA49" s="90">
        <v>1</v>
      </c>
      <c r="AB49" s="90">
        <v>87</v>
      </c>
      <c r="AC49" s="90">
        <v>3</v>
      </c>
      <c r="AD49" s="387">
        <v>25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2464</v>
      </c>
      <c r="F50" s="90">
        <v>176</v>
      </c>
      <c r="G50" s="90">
        <v>191</v>
      </c>
      <c r="H50" s="90">
        <v>238</v>
      </c>
      <c r="I50" s="90">
        <v>358</v>
      </c>
      <c r="J50" s="90">
        <v>326</v>
      </c>
      <c r="K50" s="90">
        <v>377</v>
      </c>
      <c r="L50" s="90">
        <v>399</v>
      </c>
      <c r="M50" s="90">
        <v>266</v>
      </c>
      <c r="N50" s="90">
        <v>133</v>
      </c>
      <c r="O50" s="90">
        <f>SUM(P50:X50)</f>
        <v>80</v>
      </c>
      <c r="P50" s="90">
        <v>0</v>
      </c>
      <c r="Q50" s="90">
        <v>3</v>
      </c>
      <c r="R50" s="90">
        <v>2</v>
      </c>
      <c r="S50" s="90">
        <v>8</v>
      </c>
      <c r="T50" s="90">
        <v>7</v>
      </c>
      <c r="U50" s="90">
        <v>13</v>
      </c>
      <c r="V50" s="90">
        <v>18</v>
      </c>
      <c r="W50" s="90">
        <v>15</v>
      </c>
      <c r="X50" s="90">
        <v>14</v>
      </c>
      <c r="Y50" s="90">
        <v>33</v>
      </c>
      <c r="Z50" s="90">
        <v>3</v>
      </c>
      <c r="AA50" s="90">
        <v>1</v>
      </c>
      <c r="AB50" s="90">
        <v>35</v>
      </c>
      <c r="AC50" s="90">
        <v>0</v>
      </c>
      <c r="AD50" s="387">
        <v>8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1636</v>
      </c>
      <c r="F51" s="91">
        <v>106</v>
      </c>
      <c r="G51" s="91">
        <v>87</v>
      </c>
      <c r="H51" s="91">
        <v>140</v>
      </c>
      <c r="I51" s="91">
        <v>236</v>
      </c>
      <c r="J51" s="91">
        <v>228</v>
      </c>
      <c r="K51" s="91">
        <v>263</v>
      </c>
      <c r="L51" s="91">
        <v>244</v>
      </c>
      <c r="M51" s="91">
        <v>206</v>
      </c>
      <c r="N51" s="91">
        <v>126</v>
      </c>
      <c r="O51" s="91">
        <f>SUM(P51:X51)</f>
        <v>66</v>
      </c>
      <c r="P51" s="91">
        <v>1</v>
      </c>
      <c r="Q51" s="91">
        <v>2</v>
      </c>
      <c r="R51" s="91">
        <v>5</v>
      </c>
      <c r="S51" s="91">
        <v>4</v>
      </c>
      <c r="T51" s="91">
        <v>2</v>
      </c>
      <c r="U51" s="91">
        <v>13</v>
      </c>
      <c r="V51" s="91">
        <v>16</v>
      </c>
      <c r="W51" s="91">
        <v>10</v>
      </c>
      <c r="X51" s="91">
        <v>13</v>
      </c>
      <c r="Y51" s="91">
        <v>31</v>
      </c>
      <c r="Z51" s="91">
        <v>2</v>
      </c>
      <c r="AA51" s="91">
        <v>0</v>
      </c>
      <c r="AB51" s="91">
        <v>24</v>
      </c>
      <c r="AC51" s="91">
        <v>9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4572</v>
      </c>
      <c r="F52" s="89">
        <f aca="true" t="shared" si="19" ref="F52:N52">SUM(F53:F54)</f>
        <v>226</v>
      </c>
      <c r="G52" s="89">
        <f t="shared" si="19"/>
        <v>271</v>
      </c>
      <c r="H52" s="89">
        <f t="shared" si="19"/>
        <v>356</v>
      </c>
      <c r="I52" s="89">
        <f t="shared" si="19"/>
        <v>574</v>
      </c>
      <c r="J52" s="89">
        <f t="shared" si="19"/>
        <v>653</v>
      </c>
      <c r="K52" s="89">
        <f t="shared" si="19"/>
        <v>735</v>
      </c>
      <c r="L52" s="89">
        <f t="shared" si="19"/>
        <v>772</v>
      </c>
      <c r="M52" s="89">
        <f t="shared" si="19"/>
        <v>650</v>
      </c>
      <c r="N52" s="89">
        <f t="shared" si="19"/>
        <v>335</v>
      </c>
      <c r="O52" s="89">
        <f>SUM(O53:O54)</f>
        <v>237</v>
      </c>
      <c r="P52" s="89">
        <f aca="true" t="shared" si="20" ref="P52:AD52">SUM(P53:P54)</f>
        <v>3</v>
      </c>
      <c r="Q52" s="89">
        <f t="shared" si="20"/>
        <v>7</v>
      </c>
      <c r="R52" s="89">
        <f t="shared" si="20"/>
        <v>9</v>
      </c>
      <c r="S52" s="89">
        <f t="shared" si="20"/>
        <v>21</v>
      </c>
      <c r="T52" s="89">
        <f t="shared" si="20"/>
        <v>35</v>
      </c>
      <c r="U52" s="89">
        <f t="shared" si="20"/>
        <v>35</v>
      </c>
      <c r="V52" s="89">
        <f t="shared" si="20"/>
        <v>47</v>
      </c>
      <c r="W52" s="89">
        <f t="shared" si="20"/>
        <v>42</v>
      </c>
      <c r="X52" s="89">
        <f t="shared" si="20"/>
        <v>38</v>
      </c>
      <c r="Y52" s="89">
        <f t="shared" si="20"/>
        <v>91</v>
      </c>
      <c r="Z52" s="89">
        <f t="shared" si="20"/>
        <v>1</v>
      </c>
      <c r="AA52" s="89">
        <f t="shared" si="20"/>
        <v>8</v>
      </c>
      <c r="AB52" s="89">
        <f t="shared" si="20"/>
        <v>76</v>
      </c>
      <c r="AC52" s="89">
        <f t="shared" si="20"/>
        <v>7</v>
      </c>
      <c r="AD52" s="381">
        <f t="shared" si="20"/>
        <v>54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2396</v>
      </c>
      <c r="F53" s="90">
        <v>113</v>
      </c>
      <c r="G53" s="90">
        <v>150</v>
      </c>
      <c r="H53" s="90">
        <v>192</v>
      </c>
      <c r="I53" s="90">
        <v>314</v>
      </c>
      <c r="J53" s="90">
        <v>312</v>
      </c>
      <c r="K53" s="90">
        <v>354</v>
      </c>
      <c r="L53" s="90">
        <v>420</v>
      </c>
      <c r="M53" s="90">
        <v>365</v>
      </c>
      <c r="N53" s="90">
        <v>176</v>
      </c>
      <c r="O53" s="90">
        <f>SUM(P53:X53)</f>
        <v>102</v>
      </c>
      <c r="P53" s="90">
        <v>2</v>
      </c>
      <c r="Q53" s="90">
        <v>2</v>
      </c>
      <c r="R53" s="90">
        <v>6</v>
      </c>
      <c r="S53" s="90">
        <v>9</v>
      </c>
      <c r="T53" s="90">
        <v>10</v>
      </c>
      <c r="U53" s="90">
        <v>12</v>
      </c>
      <c r="V53" s="90">
        <v>26</v>
      </c>
      <c r="W53" s="90">
        <v>16</v>
      </c>
      <c r="X53" s="90">
        <v>19</v>
      </c>
      <c r="Y53" s="90">
        <v>45</v>
      </c>
      <c r="Z53" s="90">
        <v>1</v>
      </c>
      <c r="AA53" s="90">
        <v>3</v>
      </c>
      <c r="AB53" s="90">
        <v>38</v>
      </c>
      <c r="AC53" s="90">
        <v>0</v>
      </c>
      <c r="AD53" s="387">
        <v>15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2176</v>
      </c>
      <c r="F54" s="91">
        <v>113</v>
      </c>
      <c r="G54" s="91">
        <v>121</v>
      </c>
      <c r="H54" s="91">
        <v>164</v>
      </c>
      <c r="I54" s="91">
        <v>260</v>
      </c>
      <c r="J54" s="91">
        <v>341</v>
      </c>
      <c r="K54" s="91">
        <v>381</v>
      </c>
      <c r="L54" s="91">
        <v>352</v>
      </c>
      <c r="M54" s="91">
        <v>285</v>
      </c>
      <c r="N54" s="91">
        <v>159</v>
      </c>
      <c r="O54" s="91">
        <f>SUM(P54:X54)</f>
        <v>135</v>
      </c>
      <c r="P54" s="91">
        <v>1</v>
      </c>
      <c r="Q54" s="91">
        <v>5</v>
      </c>
      <c r="R54" s="91">
        <v>3</v>
      </c>
      <c r="S54" s="91">
        <v>12</v>
      </c>
      <c r="T54" s="91">
        <v>25</v>
      </c>
      <c r="U54" s="91">
        <v>23</v>
      </c>
      <c r="V54" s="91">
        <v>21</v>
      </c>
      <c r="W54" s="91">
        <v>26</v>
      </c>
      <c r="X54" s="91">
        <v>19</v>
      </c>
      <c r="Y54" s="91">
        <v>46</v>
      </c>
      <c r="Z54" s="91">
        <v>0</v>
      </c>
      <c r="AA54" s="91">
        <v>5</v>
      </c>
      <c r="AB54" s="91">
        <v>38</v>
      </c>
      <c r="AC54" s="91">
        <v>7</v>
      </c>
      <c r="AD54" s="383">
        <v>39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6603</v>
      </c>
      <c r="F55" s="89">
        <f aca="true" t="shared" si="21" ref="F55:N55">SUM(F56:F57)</f>
        <v>416</v>
      </c>
      <c r="G55" s="89">
        <f t="shared" si="21"/>
        <v>487</v>
      </c>
      <c r="H55" s="89">
        <f t="shared" si="21"/>
        <v>507</v>
      </c>
      <c r="I55" s="89">
        <f t="shared" si="21"/>
        <v>950</v>
      </c>
      <c r="J55" s="89">
        <f t="shared" si="21"/>
        <v>1066</v>
      </c>
      <c r="K55" s="89">
        <f t="shared" si="21"/>
        <v>1105</v>
      </c>
      <c r="L55" s="89">
        <f t="shared" si="21"/>
        <v>1120</v>
      </c>
      <c r="M55" s="89">
        <f t="shared" si="21"/>
        <v>663</v>
      </c>
      <c r="N55" s="89">
        <f t="shared" si="21"/>
        <v>289</v>
      </c>
      <c r="O55" s="89">
        <f>SUM(O56:O57)</f>
        <v>210</v>
      </c>
      <c r="P55" s="89">
        <f aca="true" t="shared" si="22" ref="P55:AD55">SUM(P56:P57)</f>
        <v>3</v>
      </c>
      <c r="Q55" s="89">
        <f t="shared" si="22"/>
        <v>5</v>
      </c>
      <c r="R55" s="89">
        <f t="shared" si="22"/>
        <v>11</v>
      </c>
      <c r="S55" s="89">
        <f t="shared" si="22"/>
        <v>15</v>
      </c>
      <c r="T55" s="89">
        <f t="shared" si="22"/>
        <v>40</v>
      </c>
      <c r="U55" s="89">
        <f t="shared" si="22"/>
        <v>27</v>
      </c>
      <c r="V55" s="89">
        <f t="shared" si="22"/>
        <v>52</v>
      </c>
      <c r="W55" s="89">
        <f t="shared" si="22"/>
        <v>35</v>
      </c>
      <c r="X55" s="89">
        <f t="shared" si="22"/>
        <v>22</v>
      </c>
      <c r="Y55" s="89">
        <f t="shared" si="22"/>
        <v>97</v>
      </c>
      <c r="Z55" s="89">
        <f t="shared" si="22"/>
        <v>1</v>
      </c>
      <c r="AA55" s="89">
        <f t="shared" si="22"/>
        <v>5</v>
      </c>
      <c r="AB55" s="89">
        <f t="shared" si="22"/>
        <v>80</v>
      </c>
      <c r="AC55" s="89">
        <f t="shared" si="22"/>
        <v>11</v>
      </c>
      <c r="AD55" s="381">
        <f t="shared" si="22"/>
        <v>16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2235</v>
      </c>
      <c r="F56" s="90">
        <v>122</v>
      </c>
      <c r="G56" s="90">
        <v>140</v>
      </c>
      <c r="H56" s="90">
        <v>165</v>
      </c>
      <c r="I56" s="90">
        <v>275</v>
      </c>
      <c r="J56" s="90">
        <v>334</v>
      </c>
      <c r="K56" s="90">
        <v>406</v>
      </c>
      <c r="L56" s="90">
        <v>431</v>
      </c>
      <c r="M56" s="90">
        <v>247</v>
      </c>
      <c r="N56" s="90">
        <v>115</v>
      </c>
      <c r="O56" s="90">
        <f>SUM(P56:X56)</f>
        <v>81</v>
      </c>
      <c r="P56" s="90">
        <v>1</v>
      </c>
      <c r="Q56" s="90">
        <v>2</v>
      </c>
      <c r="R56" s="90">
        <v>5</v>
      </c>
      <c r="S56" s="90">
        <v>4</v>
      </c>
      <c r="T56" s="90">
        <v>11</v>
      </c>
      <c r="U56" s="90">
        <v>14</v>
      </c>
      <c r="V56" s="90">
        <v>21</v>
      </c>
      <c r="W56" s="90">
        <v>17</v>
      </c>
      <c r="X56" s="90">
        <v>6</v>
      </c>
      <c r="Y56" s="90">
        <v>37</v>
      </c>
      <c r="Z56" s="90">
        <v>0</v>
      </c>
      <c r="AA56" s="90">
        <v>0</v>
      </c>
      <c r="AB56" s="90">
        <v>26</v>
      </c>
      <c r="AC56" s="90">
        <v>11</v>
      </c>
      <c r="AD56" s="387">
        <v>7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4368</v>
      </c>
      <c r="F57" s="91">
        <v>294</v>
      </c>
      <c r="G57" s="91">
        <v>347</v>
      </c>
      <c r="H57" s="91">
        <v>342</v>
      </c>
      <c r="I57" s="91">
        <v>675</v>
      </c>
      <c r="J57" s="91">
        <v>732</v>
      </c>
      <c r="K57" s="91">
        <v>699</v>
      </c>
      <c r="L57" s="91">
        <v>689</v>
      </c>
      <c r="M57" s="91">
        <v>416</v>
      </c>
      <c r="N57" s="91">
        <v>174</v>
      </c>
      <c r="O57" s="91">
        <f>SUM(P57:X57)</f>
        <v>129</v>
      </c>
      <c r="P57" s="91">
        <v>2</v>
      </c>
      <c r="Q57" s="91">
        <v>3</v>
      </c>
      <c r="R57" s="91">
        <v>6</v>
      </c>
      <c r="S57" s="91">
        <v>11</v>
      </c>
      <c r="T57" s="91">
        <v>29</v>
      </c>
      <c r="U57" s="91">
        <v>13</v>
      </c>
      <c r="V57" s="91">
        <v>31</v>
      </c>
      <c r="W57" s="91">
        <v>18</v>
      </c>
      <c r="X57" s="91">
        <v>16</v>
      </c>
      <c r="Y57" s="91">
        <v>60</v>
      </c>
      <c r="Z57" s="91">
        <v>1</v>
      </c>
      <c r="AA57" s="91">
        <v>5</v>
      </c>
      <c r="AB57" s="91">
        <v>54</v>
      </c>
      <c r="AC57" s="91">
        <v>0</v>
      </c>
      <c r="AD57" s="383">
        <v>9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10503</v>
      </c>
      <c r="F58" s="89">
        <f aca="true" t="shared" si="23" ref="F58:N58">SUM(F59:F61)</f>
        <v>683</v>
      </c>
      <c r="G58" s="89">
        <f t="shared" si="23"/>
        <v>807</v>
      </c>
      <c r="H58" s="89">
        <f t="shared" si="23"/>
        <v>962</v>
      </c>
      <c r="I58" s="89">
        <f t="shared" si="23"/>
        <v>1638</v>
      </c>
      <c r="J58" s="89">
        <f t="shared" si="23"/>
        <v>1536</v>
      </c>
      <c r="K58" s="89">
        <f t="shared" si="23"/>
        <v>1460</v>
      </c>
      <c r="L58" s="89">
        <f t="shared" si="23"/>
        <v>1590</v>
      </c>
      <c r="M58" s="89">
        <f t="shared" si="23"/>
        <v>1142</v>
      </c>
      <c r="N58" s="89">
        <f t="shared" si="23"/>
        <v>685</v>
      </c>
      <c r="O58" s="89">
        <f>SUM(O59:O61)</f>
        <v>425</v>
      </c>
      <c r="P58" s="89">
        <f aca="true" t="shared" si="24" ref="P58:AD58">SUM(P59:P61)</f>
        <v>3</v>
      </c>
      <c r="Q58" s="89">
        <f t="shared" si="24"/>
        <v>7</v>
      </c>
      <c r="R58" s="89">
        <f t="shared" si="24"/>
        <v>21</v>
      </c>
      <c r="S58" s="89">
        <f t="shared" si="24"/>
        <v>34</v>
      </c>
      <c r="T58" s="89">
        <f t="shared" si="24"/>
        <v>46</v>
      </c>
      <c r="U58" s="89">
        <f t="shared" si="24"/>
        <v>63</v>
      </c>
      <c r="V58" s="89">
        <f t="shared" si="24"/>
        <v>84</v>
      </c>
      <c r="W58" s="89">
        <f t="shared" si="24"/>
        <v>90</v>
      </c>
      <c r="X58" s="89">
        <f t="shared" si="24"/>
        <v>77</v>
      </c>
      <c r="Y58" s="89">
        <f t="shared" si="24"/>
        <v>172</v>
      </c>
      <c r="Z58" s="89">
        <f t="shared" si="24"/>
        <v>4</v>
      </c>
      <c r="AA58" s="89">
        <f t="shared" si="24"/>
        <v>7</v>
      </c>
      <c r="AB58" s="89">
        <f t="shared" si="24"/>
        <v>175</v>
      </c>
      <c r="AC58" s="89">
        <f t="shared" si="24"/>
        <v>2</v>
      </c>
      <c r="AD58" s="381">
        <f t="shared" si="24"/>
        <v>65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2291</v>
      </c>
      <c r="F59" s="90">
        <v>88</v>
      </c>
      <c r="G59" s="90">
        <v>129</v>
      </c>
      <c r="H59" s="90">
        <v>187</v>
      </c>
      <c r="I59" s="90">
        <v>318</v>
      </c>
      <c r="J59" s="90">
        <v>317</v>
      </c>
      <c r="K59" s="90">
        <v>336</v>
      </c>
      <c r="L59" s="90">
        <v>424</v>
      </c>
      <c r="M59" s="90">
        <v>308</v>
      </c>
      <c r="N59" s="90">
        <v>184</v>
      </c>
      <c r="O59" s="90">
        <f>SUM(P59:X59)</f>
        <v>98</v>
      </c>
      <c r="P59" s="90">
        <v>1</v>
      </c>
      <c r="Q59" s="90">
        <v>1</v>
      </c>
      <c r="R59" s="90">
        <v>3</v>
      </c>
      <c r="S59" s="90">
        <v>8</v>
      </c>
      <c r="T59" s="90">
        <v>8</v>
      </c>
      <c r="U59" s="90">
        <v>12</v>
      </c>
      <c r="V59" s="90">
        <v>25</v>
      </c>
      <c r="W59" s="90">
        <v>19</v>
      </c>
      <c r="X59" s="90">
        <v>21</v>
      </c>
      <c r="Y59" s="90">
        <v>29</v>
      </c>
      <c r="Z59" s="90">
        <v>0</v>
      </c>
      <c r="AA59" s="90">
        <v>0</v>
      </c>
      <c r="AB59" s="90">
        <v>50</v>
      </c>
      <c r="AC59" s="90">
        <v>2</v>
      </c>
      <c r="AD59" s="387">
        <v>17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4857</v>
      </c>
      <c r="F60" s="90">
        <v>339</v>
      </c>
      <c r="G60" s="90">
        <v>419</v>
      </c>
      <c r="H60" s="90">
        <v>477</v>
      </c>
      <c r="I60" s="90">
        <v>827</v>
      </c>
      <c r="J60" s="90">
        <v>729</v>
      </c>
      <c r="K60" s="90">
        <v>626</v>
      </c>
      <c r="L60" s="90">
        <v>651</v>
      </c>
      <c r="M60" s="90">
        <v>480</v>
      </c>
      <c r="N60" s="90">
        <v>309</v>
      </c>
      <c r="O60" s="90">
        <f>SUM(P60:X60)</f>
        <v>214</v>
      </c>
      <c r="P60" s="90">
        <v>0</v>
      </c>
      <c r="Q60" s="90">
        <v>3</v>
      </c>
      <c r="R60" s="90">
        <v>13</v>
      </c>
      <c r="S60" s="90">
        <v>17</v>
      </c>
      <c r="T60" s="90">
        <v>23</v>
      </c>
      <c r="U60" s="90">
        <v>37</v>
      </c>
      <c r="V60" s="90">
        <v>36</v>
      </c>
      <c r="W60" s="90">
        <v>46</v>
      </c>
      <c r="X60" s="90">
        <v>39</v>
      </c>
      <c r="Y60" s="90">
        <v>99</v>
      </c>
      <c r="Z60" s="90">
        <v>3</v>
      </c>
      <c r="AA60" s="90">
        <v>3</v>
      </c>
      <c r="AB60" s="90">
        <v>94</v>
      </c>
      <c r="AC60" s="90">
        <v>0</v>
      </c>
      <c r="AD60" s="387">
        <v>15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3355</v>
      </c>
      <c r="F61" s="93">
        <v>256</v>
      </c>
      <c r="G61" s="93">
        <v>259</v>
      </c>
      <c r="H61" s="93">
        <v>298</v>
      </c>
      <c r="I61" s="93">
        <v>493</v>
      </c>
      <c r="J61" s="93">
        <v>490</v>
      </c>
      <c r="K61" s="93">
        <v>498</v>
      </c>
      <c r="L61" s="93">
        <v>515</v>
      </c>
      <c r="M61" s="93">
        <v>354</v>
      </c>
      <c r="N61" s="93">
        <v>192</v>
      </c>
      <c r="O61" s="93">
        <f>SUM(P61:X61)</f>
        <v>113</v>
      </c>
      <c r="P61" s="93">
        <v>2</v>
      </c>
      <c r="Q61" s="93">
        <v>3</v>
      </c>
      <c r="R61" s="93">
        <v>5</v>
      </c>
      <c r="S61" s="93">
        <v>9</v>
      </c>
      <c r="T61" s="93">
        <v>15</v>
      </c>
      <c r="U61" s="93">
        <v>14</v>
      </c>
      <c r="V61" s="93">
        <v>23</v>
      </c>
      <c r="W61" s="93">
        <v>25</v>
      </c>
      <c r="X61" s="93">
        <v>17</v>
      </c>
      <c r="Y61" s="93">
        <v>44</v>
      </c>
      <c r="Z61" s="93">
        <v>1</v>
      </c>
      <c r="AA61" s="93">
        <v>4</v>
      </c>
      <c r="AB61" s="93">
        <v>31</v>
      </c>
      <c r="AC61" s="93">
        <v>0</v>
      </c>
      <c r="AD61" s="384">
        <v>33</v>
      </c>
      <c r="AE61" s="16"/>
    </row>
  </sheetData>
  <sheetProtection/>
  <mergeCells count="8">
    <mergeCell ref="A8:D8"/>
    <mergeCell ref="A9:D9"/>
    <mergeCell ref="E3:N3"/>
    <mergeCell ref="Y3:AD3"/>
    <mergeCell ref="O3:X3"/>
    <mergeCell ref="C4:C5"/>
    <mergeCell ref="A4:A5"/>
    <mergeCell ref="A7:D7"/>
  </mergeCells>
  <printOptions horizontalCentered="1"/>
  <pageMargins left="0.2" right="0.21" top="0.67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showOutlineSymbols="0" zoomScale="75" zoomScaleNormal="75" zoomScalePageLayoutView="0" workbookViewId="0" topLeftCell="A1">
      <pane xSplit="4" ySplit="4" topLeftCell="E56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0.625" style="59" customWidth="1"/>
    <col min="4" max="4" width="0.875" style="59" customWidth="1"/>
    <col min="5" max="12" width="10.625" style="59" customWidth="1"/>
    <col min="13" max="14" width="12.625" style="59" customWidth="1"/>
    <col min="15" max="15" width="5.25390625" style="59" customWidth="1"/>
    <col min="16" max="16384" width="8.75390625" style="59" customWidth="1"/>
  </cols>
  <sheetData>
    <row r="1" spans="1:14" ht="30" customHeight="1">
      <c r="A1" s="120" t="s">
        <v>191</v>
      </c>
      <c r="B1" s="120"/>
      <c r="C1" s="121"/>
      <c r="D1" s="121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9.5" customHeight="1" thickBot="1">
      <c r="A2" s="532" t="s">
        <v>209</v>
      </c>
      <c r="B2" s="533"/>
      <c r="C2" s="533"/>
      <c r="D2" s="533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30" customHeight="1">
      <c r="A3" s="539" t="s">
        <v>202</v>
      </c>
      <c r="B3" s="122"/>
      <c r="C3" s="541" t="s">
        <v>203</v>
      </c>
      <c r="D3" s="123"/>
      <c r="E3" s="543" t="s">
        <v>192</v>
      </c>
      <c r="F3" s="544"/>
      <c r="G3" s="537" t="s">
        <v>193</v>
      </c>
      <c r="H3" s="538"/>
      <c r="I3" s="537" t="s">
        <v>194</v>
      </c>
      <c r="J3" s="548"/>
      <c r="K3" s="543" t="s">
        <v>195</v>
      </c>
      <c r="L3" s="538"/>
      <c r="M3" s="124" t="s">
        <v>196</v>
      </c>
      <c r="N3" s="125" t="s">
        <v>197</v>
      </c>
    </row>
    <row r="4" spans="1:14" ht="30" customHeight="1" thickBot="1">
      <c r="A4" s="540"/>
      <c r="B4" s="82"/>
      <c r="C4" s="542"/>
      <c r="D4" s="126"/>
      <c r="E4" s="127" t="s">
        <v>198</v>
      </c>
      <c r="F4" s="128" t="s">
        <v>199</v>
      </c>
      <c r="G4" s="127" t="s">
        <v>198</v>
      </c>
      <c r="H4" s="128" t="s">
        <v>199</v>
      </c>
      <c r="I4" s="127" t="s">
        <v>198</v>
      </c>
      <c r="J4" s="128" t="s">
        <v>199</v>
      </c>
      <c r="K4" s="127" t="s">
        <v>198</v>
      </c>
      <c r="L4" s="128" t="s">
        <v>199</v>
      </c>
      <c r="M4" s="129" t="s">
        <v>199</v>
      </c>
      <c r="N4" s="130" t="s">
        <v>199</v>
      </c>
    </row>
    <row r="5" spans="1:14" ht="23.25" customHeight="1">
      <c r="A5" s="534" t="s">
        <v>200</v>
      </c>
      <c r="B5" s="535"/>
      <c r="C5" s="535"/>
      <c r="D5" s="536"/>
      <c r="E5" s="5">
        <v>672599</v>
      </c>
      <c r="F5" s="5">
        <v>417690</v>
      </c>
      <c r="G5" s="5">
        <v>778056</v>
      </c>
      <c r="H5" s="5">
        <v>493349</v>
      </c>
      <c r="I5" s="5">
        <v>520985</v>
      </c>
      <c r="J5" s="5">
        <v>513974</v>
      </c>
      <c r="K5" s="5">
        <v>773831</v>
      </c>
      <c r="L5" s="5">
        <v>497447</v>
      </c>
      <c r="M5" s="5">
        <v>1373153</v>
      </c>
      <c r="N5" s="52">
        <v>1045595</v>
      </c>
    </row>
    <row r="6" spans="1:14" ht="23.25" customHeight="1">
      <c r="A6" s="549">
        <v>17</v>
      </c>
      <c r="B6" s="530"/>
      <c r="C6" s="530"/>
      <c r="D6" s="531"/>
      <c r="E6" s="1">
        <v>692109</v>
      </c>
      <c r="F6" s="1">
        <v>435234</v>
      </c>
      <c r="G6" s="1">
        <v>794849</v>
      </c>
      <c r="H6" s="1">
        <v>508380</v>
      </c>
      <c r="I6" s="1">
        <v>534941</v>
      </c>
      <c r="J6" s="1">
        <v>527692</v>
      </c>
      <c r="K6" s="1">
        <v>790970</v>
      </c>
      <c r="L6" s="1">
        <v>512881</v>
      </c>
      <c r="M6" s="1">
        <v>1390525</v>
      </c>
      <c r="N6" s="53">
        <v>1037155</v>
      </c>
    </row>
    <row r="7" spans="1:15" ht="28.5" customHeight="1">
      <c r="A7" s="545">
        <v>18</v>
      </c>
      <c r="B7" s="546"/>
      <c r="C7" s="546"/>
      <c r="D7" s="547"/>
      <c r="E7" s="487">
        <f aca="true" t="shared" si="0" ref="E7:N7">SUM(E8,E9,E10,E11,E12,E13,E17,E20,E21,E26,E33,E38,E42,E46,E50,E53,E56)</f>
        <v>496215</v>
      </c>
      <c r="F7" s="487">
        <f t="shared" si="0"/>
        <v>595228</v>
      </c>
      <c r="G7" s="487">
        <f t="shared" si="0"/>
        <v>588948</v>
      </c>
      <c r="H7" s="487">
        <f t="shared" si="0"/>
        <v>699869</v>
      </c>
      <c r="I7" s="487">
        <f t="shared" si="0"/>
        <v>476939</v>
      </c>
      <c r="J7" s="487">
        <f t="shared" si="0"/>
        <v>569140</v>
      </c>
      <c r="K7" s="488">
        <f t="shared" si="0"/>
        <v>589528</v>
      </c>
      <c r="L7" s="489">
        <f t="shared" si="0"/>
        <v>700012</v>
      </c>
      <c r="M7" s="490">
        <f t="shared" si="0"/>
        <v>1313341</v>
      </c>
      <c r="N7" s="491">
        <f t="shared" si="0"/>
        <v>1004529</v>
      </c>
      <c r="O7" s="11"/>
    </row>
    <row r="8" spans="1:15" ht="22.5" customHeight="1">
      <c r="A8" s="12" t="s">
        <v>119</v>
      </c>
      <c r="B8" s="13"/>
      <c r="C8" s="14" t="s">
        <v>1</v>
      </c>
      <c r="D8" s="14"/>
      <c r="E8" s="370">
        <v>148300</v>
      </c>
      <c r="F8" s="370">
        <v>174200</v>
      </c>
      <c r="G8" s="370">
        <v>173000</v>
      </c>
      <c r="H8" s="370">
        <v>203000</v>
      </c>
      <c r="I8" s="370">
        <v>44000</v>
      </c>
      <c r="J8" s="370">
        <v>52000</v>
      </c>
      <c r="K8" s="370">
        <v>169000</v>
      </c>
      <c r="L8" s="370">
        <v>199000</v>
      </c>
      <c r="M8" s="370">
        <v>336000</v>
      </c>
      <c r="N8" s="371">
        <v>333000</v>
      </c>
      <c r="O8" s="16"/>
    </row>
    <row r="9" spans="1:15" ht="22.5" customHeight="1">
      <c r="A9" s="12" t="s">
        <v>120</v>
      </c>
      <c r="B9" s="13"/>
      <c r="C9" s="14" t="s">
        <v>2</v>
      </c>
      <c r="D9" s="14"/>
      <c r="E9" s="370">
        <v>41335</v>
      </c>
      <c r="F9" s="370">
        <v>47552</v>
      </c>
      <c r="G9" s="370">
        <v>56836</v>
      </c>
      <c r="H9" s="370">
        <v>65383</v>
      </c>
      <c r="I9" s="370">
        <v>59420</v>
      </c>
      <c r="J9" s="370">
        <v>68356</v>
      </c>
      <c r="K9" s="370">
        <v>59420</v>
      </c>
      <c r="L9" s="370">
        <v>68356</v>
      </c>
      <c r="M9" s="370">
        <v>143443</v>
      </c>
      <c r="N9" s="371">
        <v>96589</v>
      </c>
      <c r="O9" s="16"/>
    </row>
    <row r="10" spans="1:15" ht="22.5" customHeight="1">
      <c r="A10" s="12" t="s">
        <v>121</v>
      </c>
      <c r="B10" s="13"/>
      <c r="C10" s="14" t="s">
        <v>3</v>
      </c>
      <c r="D10" s="14"/>
      <c r="E10" s="370">
        <v>37212</v>
      </c>
      <c r="F10" s="370">
        <v>41196</v>
      </c>
      <c r="G10" s="370">
        <v>51167</v>
      </c>
      <c r="H10" s="370">
        <v>56645</v>
      </c>
      <c r="I10" s="370">
        <v>53493</v>
      </c>
      <c r="J10" s="370">
        <v>59219</v>
      </c>
      <c r="K10" s="370">
        <v>51167</v>
      </c>
      <c r="L10" s="370">
        <v>56645</v>
      </c>
      <c r="M10" s="370">
        <v>63139</v>
      </c>
      <c r="N10" s="371">
        <v>41840</v>
      </c>
      <c r="O10" s="16"/>
    </row>
    <row r="11" spans="1:15" ht="22.5" customHeight="1">
      <c r="A11" s="17" t="s">
        <v>122</v>
      </c>
      <c r="B11" s="18"/>
      <c r="C11" s="14" t="s">
        <v>4</v>
      </c>
      <c r="D11" s="14"/>
      <c r="E11" s="370">
        <v>34316</v>
      </c>
      <c r="F11" s="370">
        <v>39857</v>
      </c>
      <c r="G11" s="370">
        <v>47187</v>
      </c>
      <c r="H11" s="370">
        <v>54806</v>
      </c>
      <c r="I11" s="370">
        <v>49333</v>
      </c>
      <c r="J11" s="370">
        <v>57297</v>
      </c>
      <c r="K11" s="370">
        <v>47187</v>
      </c>
      <c r="L11" s="370">
        <v>54806</v>
      </c>
      <c r="M11" s="370">
        <v>128421</v>
      </c>
      <c r="N11" s="371">
        <v>80965</v>
      </c>
      <c r="O11" s="16"/>
    </row>
    <row r="12" spans="1:15" ht="22.5" customHeight="1">
      <c r="A12" s="12" t="s">
        <v>123</v>
      </c>
      <c r="B12" s="13"/>
      <c r="C12" s="14" t="s">
        <v>5</v>
      </c>
      <c r="D12" s="14"/>
      <c r="E12" s="370">
        <v>7454</v>
      </c>
      <c r="F12" s="370">
        <v>9312</v>
      </c>
      <c r="G12" s="370">
        <v>6899</v>
      </c>
      <c r="H12" s="370">
        <v>14075</v>
      </c>
      <c r="I12" s="370">
        <v>7347</v>
      </c>
      <c r="J12" s="370">
        <v>15004</v>
      </c>
      <c r="K12" s="370">
        <v>7908</v>
      </c>
      <c r="L12" s="370">
        <v>15300</v>
      </c>
      <c r="M12" s="370">
        <v>27617</v>
      </c>
      <c r="N12" s="371">
        <v>23566</v>
      </c>
      <c r="O12" s="16"/>
    </row>
    <row r="13" spans="1:15" ht="22.5" customHeight="1">
      <c r="A13" s="12" t="s">
        <v>124</v>
      </c>
      <c r="B13" s="13"/>
      <c r="C13" s="14"/>
      <c r="D13" s="14"/>
      <c r="E13" s="372">
        <f aca="true" t="shared" si="1" ref="E13:N13">SUM(E14:E16)</f>
        <v>26253</v>
      </c>
      <c r="F13" s="372">
        <f t="shared" si="1"/>
        <v>31819</v>
      </c>
      <c r="G13" s="372">
        <f t="shared" si="1"/>
        <v>33684</v>
      </c>
      <c r="H13" s="372">
        <f t="shared" si="1"/>
        <v>40214</v>
      </c>
      <c r="I13" s="372">
        <f t="shared" si="1"/>
        <v>34505</v>
      </c>
      <c r="J13" s="372">
        <f t="shared" si="1"/>
        <v>41155</v>
      </c>
      <c r="K13" s="372">
        <f t="shared" si="1"/>
        <v>28751</v>
      </c>
      <c r="L13" s="372">
        <f t="shared" si="1"/>
        <v>34571</v>
      </c>
      <c r="M13" s="372">
        <f t="shared" si="1"/>
        <v>85789</v>
      </c>
      <c r="N13" s="373">
        <f t="shared" si="1"/>
        <v>56758</v>
      </c>
      <c r="O13" s="16"/>
    </row>
    <row r="14" spans="1:15" ht="22.5" customHeight="1">
      <c r="A14" s="19"/>
      <c r="B14" s="20"/>
      <c r="C14" s="21" t="s">
        <v>6</v>
      </c>
      <c r="D14" s="21"/>
      <c r="E14" s="374">
        <v>11048</v>
      </c>
      <c r="F14" s="374">
        <v>12170</v>
      </c>
      <c r="G14" s="374">
        <v>13546</v>
      </c>
      <c r="H14" s="374">
        <v>14922</v>
      </c>
      <c r="I14" s="374">
        <v>13546</v>
      </c>
      <c r="J14" s="374">
        <v>14922</v>
      </c>
      <c r="K14" s="374">
        <v>13546</v>
      </c>
      <c r="L14" s="374">
        <v>14922</v>
      </c>
      <c r="M14" s="374">
        <v>35624</v>
      </c>
      <c r="N14" s="375">
        <v>22747</v>
      </c>
      <c r="O14" s="16"/>
    </row>
    <row r="15" spans="1:15" s="85" customFormat="1" ht="22.5" customHeight="1">
      <c r="A15" s="19"/>
      <c r="B15" s="20"/>
      <c r="C15" s="21" t="s">
        <v>8</v>
      </c>
      <c r="D15" s="21"/>
      <c r="E15" s="374">
        <v>13155</v>
      </c>
      <c r="F15" s="374">
        <v>15043</v>
      </c>
      <c r="G15" s="374">
        <v>18088</v>
      </c>
      <c r="H15" s="374">
        <v>20686</v>
      </c>
      <c r="I15" s="374">
        <v>18909</v>
      </c>
      <c r="J15" s="374">
        <v>21627</v>
      </c>
      <c r="K15" s="374">
        <v>13155</v>
      </c>
      <c r="L15" s="374">
        <v>15043</v>
      </c>
      <c r="M15" s="374">
        <v>45103</v>
      </c>
      <c r="N15" s="375">
        <v>30558</v>
      </c>
      <c r="O15" s="16"/>
    </row>
    <row r="16" spans="1:15" ht="22.5" customHeight="1">
      <c r="A16" s="19"/>
      <c r="B16" s="20"/>
      <c r="C16" s="21" t="s">
        <v>9</v>
      </c>
      <c r="D16" s="21"/>
      <c r="E16" s="376">
        <v>2050</v>
      </c>
      <c r="F16" s="376">
        <v>4606</v>
      </c>
      <c r="G16" s="376">
        <v>2050</v>
      </c>
      <c r="H16" s="376">
        <v>4606</v>
      </c>
      <c r="I16" s="376">
        <v>2050</v>
      </c>
      <c r="J16" s="376">
        <v>4606</v>
      </c>
      <c r="K16" s="376">
        <v>2050</v>
      </c>
      <c r="L16" s="376">
        <v>4606</v>
      </c>
      <c r="M16" s="376">
        <v>5062</v>
      </c>
      <c r="N16" s="377">
        <v>3453</v>
      </c>
      <c r="O16" s="16"/>
    </row>
    <row r="17" spans="1:15" ht="22.5" customHeight="1">
      <c r="A17" s="12" t="s">
        <v>125</v>
      </c>
      <c r="B17" s="13"/>
      <c r="C17" s="14"/>
      <c r="D17" s="14"/>
      <c r="E17" s="372">
        <f aca="true" t="shared" si="2" ref="E17:N17">SUM(E18:E19)</f>
        <v>26210</v>
      </c>
      <c r="F17" s="372">
        <f t="shared" si="2"/>
        <v>30110</v>
      </c>
      <c r="G17" s="372">
        <f t="shared" si="2"/>
        <v>36041</v>
      </c>
      <c r="H17" s="372">
        <f t="shared" si="2"/>
        <v>41402</v>
      </c>
      <c r="I17" s="372">
        <f t="shared" si="2"/>
        <v>37679</v>
      </c>
      <c r="J17" s="372">
        <f t="shared" si="2"/>
        <v>43282</v>
      </c>
      <c r="K17" s="372">
        <f t="shared" si="2"/>
        <v>29566</v>
      </c>
      <c r="L17" s="372">
        <f t="shared" si="2"/>
        <v>33752</v>
      </c>
      <c r="M17" s="372">
        <f t="shared" si="2"/>
        <v>91651</v>
      </c>
      <c r="N17" s="373">
        <f t="shared" si="2"/>
        <v>61162</v>
      </c>
      <c r="O17" s="16"/>
    </row>
    <row r="18" spans="1:15" ht="22.5" customHeight="1">
      <c r="A18" s="19"/>
      <c r="B18" s="20"/>
      <c r="C18" s="21" t="s">
        <v>7</v>
      </c>
      <c r="D18" s="21"/>
      <c r="E18" s="374">
        <v>17262</v>
      </c>
      <c r="F18" s="374">
        <v>20397</v>
      </c>
      <c r="G18" s="374">
        <v>23737</v>
      </c>
      <c r="H18" s="374">
        <v>28047</v>
      </c>
      <c r="I18" s="374">
        <v>24816</v>
      </c>
      <c r="J18" s="374">
        <v>29320</v>
      </c>
      <c r="K18" s="374">
        <v>17262</v>
      </c>
      <c r="L18" s="374">
        <v>20397</v>
      </c>
      <c r="M18" s="374">
        <v>62550</v>
      </c>
      <c r="N18" s="375">
        <v>41433</v>
      </c>
      <c r="O18" s="16"/>
    </row>
    <row r="19" spans="1:15" ht="22.5" customHeight="1">
      <c r="A19" s="19"/>
      <c r="B19" s="20"/>
      <c r="C19" s="21" t="s">
        <v>10</v>
      </c>
      <c r="D19" s="21"/>
      <c r="E19" s="376">
        <v>8948</v>
      </c>
      <c r="F19" s="376">
        <v>9713</v>
      </c>
      <c r="G19" s="376">
        <v>12304</v>
      </c>
      <c r="H19" s="376">
        <v>13355</v>
      </c>
      <c r="I19" s="376">
        <v>12863</v>
      </c>
      <c r="J19" s="376">
        <v>13962</v>
      </c>
      <c r="K19" s="376">
        <v>12304</v>
      </c>
      <c r="L19" s="376">
        <v>13355</v>
      </c>
      <c r="M19" s="376">
        <v>29101</v>
      </c>
      <c r="N19" s="377">
        <v>19729</v>
      </c>
      <c r="O19" s="16"/>
    </row>
    <row r="20" spans="1:15" s="85" customFormat="1" ht="22.5" customHeight="1">
      <c r="A20" s="12" t="s">
        <v>126</v>
      </c>
      <c r="B20" s="13"/>
      <c r="C20" s="14" t="s">
        <v>11</v>
      </c>
      <c r="D20" s="14"/>
      <c r="E20" s="370">
        <v>18597</v>
      </c>
      <c r="F20" s="370">
        <v>20801</v>
      </c>
      <c r="G20" s="370">
        <v>29325</v>
      </c>
      <c r="H20" s="370">
        <v>32802</v>
      </c>
      <c r="I20" s="370">
        <v>32902</v>
      </c>
      <c r="J20" s="370">
        <v>36801</v>
      </c>
      <c r="K20" s="370">
        <v>32902</v>
      </c>
      <c r="L20" s="370">
        <v>36801</v>
      </c>
      <c r="M20" s="370">
        <v>76183</v>
      </c>
      <c r="N20" s="371">
        <v>50403</v>
      </c>
      <c r="O20" s="16"/>
    </row>
    <row r="21" spans="1:15" ht="22.5" customHeight="1">
      <c r="A21" s="23" t="s">
        <v>12</v>
      </c>
      <c r="B21" s="24"/>
      <c r="C21" s="25"/>
      <c r="D21" s="25"/>
      <c r="E21" s="372">
        <f aca="true" t="shared" si="3" ref="E21:N21">SUM(E22:E25)</f>
        <v>41546</v>
      </c>
      <c r="F21" s="372">
        <f t="shared" si="3"/>
        <v>51498</v>
      </c>
      <c r="G21" s="372">
        <f t="shared" si="3"/>
        <v>32215</v>
      </c>
      <c r="H21" s="372">
        <f t="shared" si="3"/>
        <v>35859</v>
      </c>
      <c r="I21" s="372">
        <f t="shared" si="3"/>
        <v>33338</v>
      </c>
      <c r="J21" s="372">
        <f t="shared" si="3"/>
        <v>37117</v>
      </c>
      <c r="K21" s="372">
        <f t="shared" si="3"/>
        <v>37233</v>
      </c>
      <c r="L21" s="372">
        <f t="shared" si="3"/>
        <v>41405</v>
      </c>
      <c r="M21" s="372">
        <f t="shared" si="3"/>
        <v>105608</v>
      </c>
      <c r="N21" s="373">
        <f t="shared" si="3"/>
        <v>74211</v>
      </c>
      <c r="O21" s="26"/>
    </row>
    <row r="22" spans="1:15" ht="22.5" customHeight="1">
      <c r="A22" s="19"/>
      <c r="B22" s="20"/>
      <c r="C22" s="21" t="s">
        <v>13</v>
      </c>
      <c r="D22" s="21"/>
      <c r="E22" s="374">
        <v>27404</v>
      </c>
      <c r="F22" s="374">
        <v>33005</v>
      </c>
      <c r="G22" s="374">
        <v>16952</v>
      </c>
      <c r="H22" s="374">
        <v>18774</v>
      </c>
      <c r="I22" s="374">
        <v>17279</v>
      </c>
      <c r="J22" s="374">
        <v>19137</v>
      </c>
      <c r="K22" s="374">
        <v>20944</v>
      </c>
      <c r="L22" s="374">
        <v>23197</v>
      </c>
      <c r="M22" s="374">
        <v>62471</v>
      </c>
      <c r="N22" s="375">
        <v>44435</v>
      </c>
      <c r="O22" s="16"/>
    </row>
    <row r="23" spans="1:15" ht="22.5" customHeight="1">
      <c r="A23" s="19"/>
      <c r="B23" s="20"/>
      <c r="C23" s="21" t="s">
        <v>18</v>
      </c>
      <c r="D23" s="21"/>
      <c r="E23" s="374">
        <v>7078</v>
      </c>
      <c r="F23" s="374">
        <v>10560</v>
      </c>
      <c r="G23" s="374">
        <v>10879</v>
      </c>
      <c r="H23" s="374">
        <v>12302</v>
      </c>
      <c r="I23" s="374">
        <v>11590</v>
      </c>
      <c r="J23" s="374">
        <v>13104</v>
      </c>
      <c r="K23" s="374">
        <v>10879</v>
      </c>
      <c r="L23" s="374">
        <v>12302</v>
      </c>
      <c r="M23" s="374">
        <v>27479</v>
      </c>
      <c r="N23" s="375">
        <v>18455</v>
      </c>
      <c r="O23" s="16"/>
    </row>
    <row r="24" spans="1:15" s="85" customFormat="1" ht="22.5" customHeight="1">
      <c r="A24" s="19"/>
      <c r="B24" s="20"/>
      <c r="C24" s="21" t="s">
        <v>14</v>
      </c>
      <c r="D24" s="21"/>
      <c r="E24" s="374">
        <v>3612</v>
      </c>
      <c r="F24" s="374">
        <v>3935</v>
      </c>
      <c r="G24" s="374">
        <v>2191</v>
      </c>
      <c r="H24" s="374">
        <v>2387</v>
      </c>
      <c r="I24" s="374">
        <v>2232</v>
      </c>
      <c r="J24" s="374">
        <v>2433</v>
      </c>
      <c r="K24" s="374">
        <v>2704</v>
      </c>
      <c r="L24" s="374">
        <v>2947</v>
      </c>
      <c r="M24" s="374">
        <v>7626</v>
      </c>
      <c r="N24" s="375">
        <v>5648</v>
      </c>
      <c r="O24" s="16"/>
    </row>
    <row r="25" spans="1:15" ht="22.5" customHeight="1">
      <c r="A25" s="19"/>
      <c r="B25" s="20"/>
      <c r="C25" s="21" t="s">
        <v>15</v>
      </c>
      <c r="D25" s="21"/>
      <c r="E25" s="376">
        <v>3452</v>
      </c>
      <c r="F25" s="376">
        <v>3998</v>
      </c>
      <c r="G25" s="376">
        <v>2193</v>
      </c>
      <c r="H25" s="376">
        <v>2396</v>
      </c>
      <c r="I25" s="376">
        <v>2237</v>
      </c>
      <c r="J25" s="376">
        <v>2443</v>
      </c>
      <c r="K25" s="376">
        <v>2706</v>
      </c>
      <c r="L25" s="376">
        <v>2959</v>
      </c>
      <c r="M25" s="376">
        <v>8032</v>
      </c>
      <c r="N25" s="377">
        <v>5673</v>
      </c>
      <c r="O25" s="16"/>
    </row>
    <row r="26" spans="1:15" ht="22.5" customHeight="1">
      <c r="A26" s="23" t="s">
        <v>20</v>
      </c>
      <c r="B26" s="24"/>
      <c r="C26" s="25"/>
      <c r="D26" s="25"/>
      <c r="E26" s="372">
        <f aca="true" t="shared" si="4" ref="E26:N26">SUM(E27:E32)</f>
        <v>26049</v>
      </c>
      <c r="F26" s="372">
        <f t="shared" si="4"/>
        <v>31564</v>
      </c>
      <c r="G26" s="372">
        <f t="shared" si="4"/>
        <v>29060</v>
      </c>
      <c r="H26" s="372">
        <f t="shared" si="4"/>
        <v>34156</v>
      </c>
      <c r="I26" s="372">
        <f t="shared" si="4"/>
        <v>30122</v>
      </c>
      <c r="J26" s="372">
        <f t="shared" si="4"/>
        <v>35370</v>
      </c>
      <c r="K26" s="372">
        <f t="shared" si="4"/>
        <v>29861</v>
      </c>
      <c r="L26" s="372">
        <f t="shared" si="4"/>
        <v>35058</v>
      </c>
      <c r="M26" s="372">
        <f t="shared" si="4"/>
        <v>71514</v>
      </c>
      <c r="N26" s="373">
        <f t="shared" si="4"/>
        <v>49668</v>
      </c>
      <c r="O26" s="26"/>
    </row>
    <row r="27" spans="1:15" ht="22.5" customHeight="1">
      <c r="A27" s="19"/>
      <c r="B27" s="20"/>
      <c r="C27" s="21" t="s">
        <v>16</v>
      </c>
      <c r="D27" s="21"/>
      <c r="E27" s="374">
        <v>4432</v>
      </c>
      <c r="F27" s="374">
        <v>5181</v>
      </c>
      <c r="G27" s="374">
        <v>5468</v>
      </c>
      <c r="H27" s="374">
        <v>6391</v>
      </c>
      <c r="I27" s="374">
        <v>5825</v>
      </c>
      <c r="J27" s="374">
        <v>6807</v>
      </c>
      <c r="K27" s="374">
        <v>5468</v>
      </c>
      <c r="L27" s="374">
        <v>6391</v>
      </c>
      <c r="M27" s="374">
        <v>13290</v>
      </c>
      <c r="N27" s="375">
        <v>9587</v>
      </c>
      <c r="O27" s="16"/>
    </row>
    <row r="28" spans="1:15" ht="22.5" customHeight="1">
      <c r="A28" s="19"/>
      <c r="B28" s="20"/>
      <c r="C28" s="21" t="s">
        <v>17</v>
      </c>
      <c r="D28" s="21"/>
      <c r="E28" s="374">
        <v>6464</v>
      </c>
      <c r="F28" s="374">
        <v>7308</v>
      </c>
      <c r="G28" s="374">
        <v>6464</v>
      </c>
      <c r="H28" s="374">
        <v>7308</v>
      </c>
      <c r="I28" s="374">
        <v>6464</v>
      </c>
      <c r="J28" s="374">
        <v>7308</v>
      </c>
      <c r="K28" s="374">
        <v>6464</v>
      </c>
      <c r="L28" s="374">
        <v>7308</v>
      </c>
      <c r="M28" s="374">
        <v>15862</v>
      </c>
      <c r="N28" s="375">
        <v>9051</v>
      </c>
      <c r="O28" s="16"/>
    </row>
    <row r="29" spans="1:15" ht="22.5" customHeight="1">
      <c r="A29" s="19"/>
      <c r="B29" s="20"/>
      <c r="C29" s="21" t="s">
        <v>21</v>
      </c>
      <c r="D29" s="21"/>
      <c r="E29" s="374">
        <v>3464</v>
      </c>
      <c r="F29" s="374">
        <v>3876</v>
      </c>
      <c r="G29" s="374">
        <v>4089</v>
      </c>
      <c r="H29" s="374">
        <v>4574</v>
      </c>
      <c r="I29" s="374">
        <v>3593</v>
      </c>
      <c r="J29" s="374">
        <v>4020</v>
      </c>
      <c r="K29" s="374">
        <v>4089</v>
      </c>
      <c r="L29" s="374">
        <v>4574</v>
      </c>
      <c r="M29" s="374">
        <v>9374</v>
      </c>
      <c r="N29" s="375">
        <v>7899</v>
      </c>
      <c r="O29" s="16"/>
    </row>
    <row r="30" spans="1:15" s="85" customFormat="1" ht="22.5" customHeight="1">
      <c r="A30" s="19"/>
      <c r="B30" s="20"/>
      <c r="C30" s="21" t="s">
        <v>19</v>
      </c>
      <c r="D30" s="21"/>
      <c r="E30" s="374">
        <v>5073</v>
      </c>
      <c r="F30" s="374">
        <v>5718</v>
      </c>
      <c r="G30" s="374">
        <v>5340</v>
      </c>
      <c r="H30" s="374">
        <v>6019</v>
      </c>
      <c r="I30" s="374">
        <v>6541</v>
      </c>
      <c r="J30" s="374">
        <v>7371</v>
      </c>
      <c r="K30" s="374">
        <v>6141</v>
      </c>
      <c r="L30" s="374">
        <v>6921</v>
      </c>
      <c r="M30" s="374">
        <v>14622</v>
      </c>
      <c r="N30" s="375">
        <v>10384</v>
      </c>
      <c r="O30" s="16"/>
    </row>
    <row r="31" spans="1:15" ht="22.5" customHeight="1">
      <c r="A31" s="19"/>
      <c r="B31" s="20"/>
      <c r="C31" s="21" t="s">
        <v>127</v>
      </c>
      <c r="D31" s="21"/>
      <c r="E31" s="374">
        <v>3680</v>
      </c>
      <c r="F31" s="374">
        <v>5719</v>
      </c>
      <c r="G31" s="374">
        <v>4772</v>
      </c>
      <c r="H31" s="374">
        <v>6144</v>
      </c>
      <c r="I31" s="374">
        <v>4772</v>
      </c>
      <c r="J31" s="374">
        <v>6144</v>
      </c>
      <c r="K31" s="374">
        <v>4772</v>
      </c>
      <c r="L31" s="374">
        <v>6144</v>
      </c>
      <c r="M31" s="374">
        <v>13042</v>
      </c>
      <c r="N31" s="375">
        <v>9027</v>
      </c>
      <c r="O31" s="16"/>
    </row>
    <row r="32" spans="1:15" ht="22.5" customHeight="1">
      <c r="A32" s="19"/>
      <c r="B32" s="20"/>
      <c r="C32" s="21" t="s">
        <v>128</v>
      </c>
      <c r="D32" s="21"/>
      <c r="E32" s="376">
        <v>2936</v>
      </c>
      <c r="F32" s="376">
        <v>3762</v>
      </c>
      <c r="G32" s="376">
        <v>2927</v>
      </c>
      <c r="H32" s="376">
        <v>3720</v>
      </c>
      <c r="I32" s="376">
        <v>2927</v>
      </c>
      <c r="J32" s="376">
        <v>3720</v>
      </c>
      <c r="K32" s="376">
        <v>2927</v>
      </c>
      <c r="L32" s="376">
        <v>3720</v>
      </c>
      <c r="M32" s="376">
        <v>5324</v>
      </c>
      <c r="N32" s="377">
        <v>3720</v>
      </c>
      <c r="O32" s="16"/>
    </row>
    <row r="33" spans="1:15" ht="22.5" customHeight="1">
      <c r="A33" s="27" t="s">
        <v>129</v>
      </c>
      <c r="B33" s="28"/>
      <c r="C33" s="25"/>
      <c r="D33" s="25"/>
      <c r="E33" s="372">
        <f aca="true" t="shared" si="5" ref="E33:N33">SUM(E34:E37)</f>
        <v>16419</v>
      </c>
      <c r="F33" s="372">
        <f t="shared" si="5"/>
        <v>24185</v>
      </c>
      <c r="G33" s="372">
        <f t="shared" si="5"/>
        <v>16644</v>
      </c>
      <c r="H33" s="372">
        <f t="shared" si="5"/>
        <v>24055</v>
      </c>
      <c r="I33" s="372">
        <f t="shared" si="5"/>
        <v>17212</v>
      </c>
      <c r="J33" s="372">
        <f t="shared" si="5"/>
        <v>24897</v>
      </c>
      <c r="K33" s="372">
        <f t="shared" si="5"/>
        <v>18346</v>
      </c>
      <c r="L33" s="372">
        <f t="shared" si="5"/>
        <v>26231</v>
      </c>
      <c r="M33" s="372">
        <f t="shared" si="5"/>
        <v>37916</v>
      </c>
      <c r="N33" s="373">
        <f t="shared" si="5"/>
        <v>27644</v>
      </c>
      <c r="O33" s="26"/>
    </row>
    <row r="34" spans="1:15" ht="22.5" customHeight="1">
      <c r="A34" s="19"/>
      <c r="B34" s="20"/>
      <c r="C34" s="21" t="s">
        <v>130</v>
      </c>
      <c r="D34" s="21"/>
      <c r="E34" s="374">
        <v>6170</v>
      </c>
      <c r="F34" s="374">
        <v>8242</v>
      </c>
      <c r="G34" s="374">
        <v>6139</v>
      </c>
      <c r="H34" s="374">
        <v>7885</v>
      </c>
      <c r="I34" s="374">
        <v>6461</v>
      </c>
      <c r="J34" s="374">
        <v>8374</v>
      </c>
      <c r="K34" s="374">
        <v>6635</v>
      </c>
      <c r="L34" s="374">
        <v>8552</v>
      </c>
      <c r="M34" s="374">
        <v>12443</v>
      </c>
      <c r="N34" s="375">
        <v>9361</v>
      </c>
      <c r="O34" s="16"/>
    </row>
    <row r="35" spans="1:15" s="85" customFormat="1" ht="22.5" customHeight="1">
      <c r="A35" s="19"/>
      <c r="B35" s="20"/>
      <c r="C35" s="21" t="s">
        <v>131</v>
      </c>
      <c r="D35" s="21"/>
      <c r="E35" s="374">
        <v>5143</v>
      </c>
      <c r="F35" s="374">
        <v>8757</v>
      </c>
      <c r="G35" s="374">
        <v>4973</v>
      </c>
      <c r="H35" s="374">
        <v>8467</v>
      </c>
      <c r="I35" s="374">
        <v>5095</v>
      </c>
      <c r="J35" s="374">
        <v>8675</v>
      </c>
      <c r="K35" s="374">
        <v>5080</v>
      </c>
      <c r="L35" s="374">
        <v>8650</v>
      </c>
      <c r="M35" s="374">
        <v>14162</v>
      </c>
      <c r="N35" s="375">
        <v>9254</v>
      </c>
      <c r="O35" s="16"/>
    </row>
    <row r="36" spans="1:15" ht="22.5" customHeight="1">
      <c r="A36" s="19"/>
      <c r="B36" s="20"/>
      <c r="C36" s="21" t="s">
        <v>22</v>
      </c>
      <c r="D36" s="21"/>
      <c r="E36" s="374">
        <v>1807</v>
      </c>
      <c r="F36" s="374">
        <v>3207</v>
      </c>
      <c r="G36" s="374">
        <v>1807</v>
      </c>
      <c r="H36" s="374">
        <v>3207</v>
      </c>
      <c r="I36" s="374">
        <v>1807</v>
      </c>
      <c r="J36" s="374">
        <v>3207</v>
      </c>
      <c r="K36" s="374">
        <v>1807</v>
      </c>
      <c r="L36" s="374">
        <v>3207</v>
      </c>
      <c r="M36" s="374">
        <v>3899</v>
      </c>
      <c r="N36" s="375">
        <v>3207</v>
      </c>
      <c r="O36" s="16"/>
    </row>
    <row r="37" spans="1:15" ht="22.5" customHeight="1">
      <c r="A37" s="19"/>
      <c r="B37" s="20"/>
      <c r="C37" s="21" t="s">
        <v>28</v>
      </c>
      <c r="D37" s="21"/>
      <c r="E37" s="376">
        <v>3299</v>
      </c>
      <c r="F37" s="376">
        <v>3979</v>
      </c>
      <c r="G37" s="376">
        <v>3725</v>
      </c>
      <c r="H37" s="376">
        <v>4496</v>
      </c>
      <c r="I37" s="376">
        <v>3849</v>
      </c>
      <c r="J37" s="376">
        <v>4641</v>
      </c>
      <c r="K37" s="376">
        <v>4824</v>
      </c>
      <c r="L37" s="376">
        <v>5822</v>
      </c>
      <c r="M37" s="376">
        <v>7412</v>
      </c>
      <c r="N37" s="377">
        <v>5822</v>
      </c>
      <c r="O37" s="16"/>
    </row>
    <row r="38" spans="1:15" ht="22.5" customHeight="1">
      <c r="A38" s="23" t="s">
        <v>132</v>
      </c>
      <c r="B38" s="24"/>
      <c r="C38" s="25"/>
      <c r="D38" s="25"/>
      <c r="E38" s="372">
        <f aca="true" t="shared" si="6" ref="E38:N38">SUM(E39:E41)</f>
        <v>10511</v>
      </c>
      <c r="F38" s="372">
        <f t="shared" si="6"/>
        <v>12347</v>
      </c>
      <c r="G38" s="372">
        <f t="shared" si="6"/>
        <v>13382</v>
      </c>
      <c r="H38" s="372">
        <f t="shared" si="6"/>
        <v>15727</v>
      </c>
      <c r="I38" s="372">
        <f t="shared" si="6"/>
        <v>14006</v>
      </c>
      <c r="J38" s="372">
        <f t="shared" si="6"/>
        <v>16464</v>
      </c>
      <c r="K38" s="372">
        <f t="shared" si="6"/>
        <v>13332</v>
      </c>
      <c r="L38" s="372">
        <f t="shared" si="6"/>
        <v>15669</v>
      </c>
      <c r="M38" s="372">
        <f t="shared" si="6"/>
        <v>30996</v>
      </c>
      <c r="N38" s="373">
        <f t="shared" si="6"/>
        <v>22572</v>
      </c>
      <c r="O38" s="26"/>
    </row>
    <row r="39" spans="1:15" ht="22.5" customHeight="1">
      <c r="A39" s="19"/>
      <c r="B39" s="20"/>
      <c r="C39" s="21" t="s">
        <v>23</v>
      </c>
      <c r="D39" s="21"/>
      <c r="E39" s="374">
        <v>3140</v>
      </c>
      <c r="F39" s="374">
        <v>3768</v>
      </c>
      <c r="G39" s="374">
        <v>4127</v>
      </c>
      <c r="H39" s="374">
        <v>4952</v>
      </c>
      <c r="I39" s="374">
        <v>4396</v>
      </c>
      <c r="J39" s="374">
        <v>5275</v>
      </c>
      <c r="K39" s="374">
        <v>4127</v>
      </c>
      <c r="L39" s="374">
        <v>4952</v>
      </c>
      <c r="M39" s="374">
        <v>10089</v>
      </c>
      <c r="N39" s="375">
        <v>7428</v>
      </c>
      <c r="O39" s="16"/>
    </row>
    <row r="40" spans="1:15" s="85" customFormat="1" ht="22.5" customHeight="1">
      <c r="A40" s="19"/>
      <c r="B40" s="20"/>
      <c r="C40" s="21" t="s">
        <v>24</v>
      </c>
      <c r="D40" s="21"/>
      <c r="E40" s="374">
        <v>4727</v>
      </c>
      <c r="F40" s="374">
        <v>5501</v>
      </c>
      <c r="G40" s="374">
        <v>6213</v>
      </c>
      <c r="H40" s="374">
        <v>7230</v>
      </c>
      <c r="I40" s="374">
        <v>6618</v>
      </c>
      <c r="J40" s="374">
        <v>7702</v>
      </c>
      <c r="K40" s="374">
        <v>6213</v>
      </c>
      <c r="L40" s="374">
        <v>7230</v>
      </c>
      <c r="M40" s="374">
        <v>15193</v>
      </c>
      <c r="N40" s="375">
        <v>10845</v>
      </c>
      <c r="O40" s="16"/>
    </row>
    <row r="41" spans="1:15" ht="22.5" customHeight="1">
      <c r="A41" s="19"/>
      <c r="B41" s="20"/>
      <c r="C41" s="21" t="s">
        <v>25</v>
      </c>
      <c r="D41" s="21"/>
      <c r="E41" s="376">
        <v>2644</v>
      </c>
      <c r="F41" s="376">
        <v>3078</v>
      </c>
      <c r="G41" s="376">
        <v>3042</v>
      </c>
      <c r="H41" s="376">
        <v>3545</v>
      </c>
      <c r="I41" s="376">
        <v>2992</v>
      </c>
      <c r="J41" s="376">
        <v>3487</v>
      </c>
      <c r="K41" s="376">
        <v>2992</v>
      </c>
      <c r="L41" s="376">
        <v>3487</v>
      </c>
      <c r="M41" s="376">
        <v>5714</v>
      </c>
      <c r="N41" s="377">
        <v>4299</v>
      </c>
      <c r="O41" s="16"/>
    </row>
    <row r="42" spans="1:15" ht="22.5" customHeight="1">
      <c r="A42" s="29" t="s">
        <v>133</v>
      </c>
      <c r="B42" s="30"/>
      <c r="C42" s="31"/>
      <c r="D42" s="32"/>
      <c r="E42" s="372">
        <f aca="true" t="shared" si="7" ref="E42:N42">SUM(E43:E45)</f>
        <v>4870</v>
      </c>
      <c r="F42" s="372">
        <f t="shared" si="7"/>
        <v>7396</v>
      </c>
      <c r="G42" s="372">
        <f t="shared" si="7"/>
        <v>4774</v>
      </c>
      <c r="H42" s="372">
        <f t="shared" si="7"/>
        <v>7165</v>
      </c>
      <c r="I42" s="372">
        <f t="shared" si="7"/>
        <v>4778</v>
      </c>
      <c r="J42" s="372">
        <f t="shared" si="7"/>
        <v>7219</v>
      </c>
      <c r="K42" s="372">
        <f t="shared" si="7"/>
        <v>4862</v>
      </c>
      <c r="L42" s="372">
        <f t="shared" si="7"/>
        <v>7312</v>
      </c>
      <c r="M42" s="372">
        <f t="shared" si="7"/>
        <v>9577</v>
      </c>
      <c r="N42" s="373">
        <f t="shared" si="7"/>
        <v>6809</v>
      </c>
      <c r="O42" s="26"/>
    </row>
    <row r="43" spans="1:15" ht="22.5" customHeight="1">
      <c r="A43" s="19"/>
      <c r="B43" s="34"/>
      <c r="C43" s="21" t="s">
        <v>26</v>
      </c>
      <c r="D43" s="35"/>
      <c r="E43" s="374">
        <v>1990</v>
      </c>
      <c r="F43" s="374">
        <v>2259</v>
      </c>
      <c r="G43" s="374">
        <v>1746</v>
      </c>
      <c r="H43" s="374">
        <v>1918</v>
      </c>
      <c r="I43" s="374">
        <v>1746</v>
      </c>
      <c r="J43" s="374">
        <v>1918</v>
      </c>
      <c r="K43" s="374">
        <v>1746</v>
      </c>
      <c r="L43" s="374">
        <v>1918</v>
      </c>
      <c r="M43" s="374">
        <v>1918</v>
      </c>
      <c r="N43" s="375">
        <v>1100</v>
      </c>
      <c r="O43" s="26"/>
    </row>
    <row r="44" spans="1:15" ht="22.5" customHeight="1">
      <c r="A44" s="37"/>
      <c r="B44" s="38"/>
      <c r="C44" s="21" t="s">
        <v>27</v>
      </c>
      <c r="D44" s="39"/>
      <c r="E44" s="374">
        <v>1457</v>
      </c>
      <c r="F44" s="374">
        <v>2724</v>
      </c>
      <c r="G44" s="374">
        <v>1457</v>
      </c>
      <c r="H44" s="374">
        <v>2724</v>
      </c>
      <c r="I44" s="374">
        <v>1457</v>
      </c>
      <c r="J44" s="374">
        <v>2724</v>
      </c>
      <c r="K44" s="374">
        <v>1457</v>
      </c>
      <c r="L44" s="374">
        <v>2724</v>
      </c>
      <c r="M44" s="374">
        <v>3660</v>
      </c>
      <c r="N44" s="375">
        <v>2724</v>
      </c>
      <c r="O44" s="26"/>
    </row>
    <row r="45" spans="1:15" ht="22.5" customHeight="1">
      <c r="A45" s="40"/>
      <c r="B45" s="41"/>
      <c r="C45" s="42" t="s">
        <v>134</v>
      </c>
      <c r="D45" s="43"/>
      <c r="E45" s="376">
        <v>1423</v>
      </c>
      <c r="F45" s="376">
        <v>2413</v>
      </c>
      <c r="G45" s="376">
        <v>1571</v>
      </c>
      <c r="H45" s="376">
        <v>2523</v>
      </c>
      <c r="I45" s="376">
        <v>1575</v>
      </c>
      <c r="J45" s="376">
        <v>2577</v>
      </c>
      <c r="K45" s="376">
        <v>1659</v>
      </c>
      <c r="L45" s="376">
        <v>2670</v>
      </c>
      <c r="M45" s="376">
        <v>3999</v>
      </c>
      <c r="N45" s="377">
        <v>2985</v>
      </c>
      <c r="O45" s="26"/>
    </row>
    <row r="46" spans="1:15" s="85" customFormat="1" ht="22.5" customHeight="1">
      <c r="A46" s="23" t="s">
        <v>135</v>
      </c>
      <c r="B46" s="45"/>
      <c r="C46" s="25"/>
      <c r="D46" s="25"/>
      <c r="E46" s="372">
        <f aca="true" t="shared" si="8" ref="E46:N46">SUM(E47:E49)</f>
        <v>19013</v>
      </c>
      <c r="F46" s="372">
        <f t="shared" si="8"/>
        <v>22103</v>
      </c>
      <c r="G46" s="372">
        <f t="shared" si="8"/>
        <v>19825</v>
      </c>
      <c r="H46" s="372">
        <f t="shared" si="8"/>
        <v>22861</v>
      </c>
      <c r="I46" s="372">
        <f t="shared" si="8"/>
        <v>19716</v>
      </c>
      <c r="J46" s="372">
        <f t="shared" si="8"/>
        <v>22833</v>
      </c>
      <c r="K46" s="372">
        <f t="shared" si="8"/>
        <v>20779</v>
      </c>
      <c r="L46" s="372">
        <f t="shared" si="8"/>
        <v>22910</v>
      </c>
      <c r="M46" s="372">
        <f t="shared" si="8"/>
        <v>40524</v>
      </c>
      <c r="N46" s="373">
        <f t="shared" si="8"/>
        <v>29608</v>
      </c>
      <c r="O46" s="26"/>
    </row>
    <row r="47" spans="1:15" ht="22.5" customHeight="1">
      <c r="A47" s="19"/>
      <c r="B47" s="34"/>
      <c r="C47" s="21" t="s">
        <v>29</v>
      </c>
      <c r="D47" s="21"/>
      <c r="E47" s="374">
        <v>13038</v>
      </c>
      <c r="F47" s="374">
        <v>15057</v>
      </c>
      <c r="G47" s="374">
        <v>13038</v>
      </c>
      <c r="H47" s="374">
        <v>15057</v>
      </c>
      <c r="I47" s="374">
        <v>13038</v>
      </c>
      <c r="J47" s="374">
        <v>15057</v>
      </c>
      <c r="K47" s="374">
        <v>13038</v>
      </c>
      <c r="L47" s="374">
        <v>15057</v>
      </c>
      <c r="M47" s="374">
        <v>28850</v>
      </c>
      <c r="N47" s="375">
        <v>20261</v>
      </c>
      <c r="O47" s="16"/>
    </row>
    <row r="48" spans="1:15" ht="22.5" customHeight="1">
      <c r="A48" s="19"/>
      <c r="B48" s="34"/>
      <c r="C48" s="21" t="s">
        <v>136</v>
      </c>
      <c r="D48" s="21"/>
      <c r="E48" s="374">
        <v>3385</v>
      </c>
      <c r="F48" s="374">
        <v>4030</v>
      </c>
      <c r="G48" s="374">
        <v>3896</v>
      </c>
      <c r="H48" s="374">
        <v>4639</v>
      </c>
      <c r="I48" s="374">
        <v>3833</v>
      </c>
      <c r="J48" s="374">
        <v>4562</v>
      </c>
      <c r="K48" s="374">
        <v>3896</v>
      </c>
      <c r="L48" s="374">
        <v>4639</v>
      </c>
      <c r="M48" s="374">
        <v>7186</v>
      </c>
      <c r="N48" s="375">
        <v>5627</v>
      </c>
      <c r="O48" s="16"/>
    </row>
    <row r="49" spans="1:15" ht="22.5" customHeight="1">
      <c r="A49" s="19"/>
      <c r="B49" s="34"/>
      <c r="C49" s="21" t="s">
        <v>137</v>
      </c>
      <c r="D49" s="21"/>
      <c r="E49" s="376">
        <v>2590</v>
      </c>
      <c r="F49" s="376">
        <v>3016</v>
      </c>
      <c r="G49" s="376">
        <v>2891</v>
      </c>
      <c r="H49" s="376">
        <v>3165</v>
      </c>
      <c r="I49" s="376">
        <v>2845</v>
      </c>
      <c r="J49" s="376">
        <v>3214</v>
      </c>
      <c r="K49" s="376">
        <v>3845</v>
      </c>
      <c r="L49" s="376">
        <v>3214</v>
      </c>
      <c r="M49" s="376">
        <v>4488</v>
      </c>
      <c r="N49" s="377">
        <v>3720</v>
      </c>
      <c r="O49" s="16"/>
    </row>
    <row r="50" spans="1:15" s="134" customFormat="1" ht="22.5" customHeight="1">
      <c r="A50" s="23" t="s">
        <v>30</v>
      </c>
      <c r="B50" s="45"/>
      <c r="C50" s="25"/>
      <c r="D50" s="25"/>
      <c r="E50" s="372">
        <f aca="true" t="shared" si="9" ref="E50:N50">SUM(E51:E52)</f>
        <v>8554</v>
      </c>
      <c r="F50" s="372">
        <f t="shared" si="9"/>
        <v>11458</v>
      </c>
      <c r="G50" s="372">
        <f t="shared" si="9"/>
        <v>9333</v>
      </c>
      <c r="H50" s="372">
        <f t="shared" si="9"/>
        <v>11889</v>
      </c>
      <c r="I50" s="372">
        <f t="shared" si="9"/>
        <v>9512</v>
      </c>
      <c r="J50" s="372">
        <f t="shared" si="9"/>
        <v>12296</v>
      </c>
      <c r="K50" s="372">
        <f t="shared" si="9"/>
        <v>9638</v>
      </c>
      <c r="L50" s="372">
        <f t="shared" si="9"/>
        <v>12366</v>
      </c>
      <c r="M50" s="372">
        <f t="shared" si="9"/>
        <v>16770</v>
      </c>
      <c r="N50" s="373">
        <f t="shared" si="9"/>
        <v>12621</v>
      </c>
      <c r="O50" s="26"/>
    </row>
    <row r="51" spans="1:15" s="134" customFormat="1" ht="22.5" customHeight="1">
      <c r="A51" s="19"/>
      <c r="B51" s="34"/>
      <c r="C51" s="21" t="s">
        <v>185</v>
      </c>
      <c r="D51" s="21"/>
      <c r="E51" s="374">
        <v>4351</v>
      </c>
      <c r="F51" s="374">
        <v>5833</v>
      </c>
      <c r="G51" s="374">
        <v>4553</v>
      </c>
      <c r="H51" s="374">
        <v>5945</v>
      </c>
      <c r="I51" s="374">
        <v>4732</v>
      </c>
      <c r="J51" s="374">
        <v>6352</v>
      </c>
      <c r="K51" s="374">
        <v>4858</v>
      </c>
      <c r="L51" s="374">
        <v>6422</v>
      </c>
      <c r="M51" s="374">
        <v>7349</v>
      </c>
      <c r="N51" s="375">
        <v>6365</v>
      </c>
      <c r="O51" s="16"/>
    </row>
    <row r="52" spans="1:15" s="134" customFormat="1" ht="22.5" customHeight="1">
      <c r="A52" s="19"/>
      <c r="B52" s="34"/>
      <c r="C52" s="21" t="s">
        <v>139</v>
      </c>
      <c r="D52" s="21"/>
      <c r="E52" s="376">
        <v>4203</v>
      </c>
      <c r="F52" s="376">
        <v>5625</v>
      </c>
      <c r="G52" s="376">
        <v>4780</v>
      </c>
      <c r="H52" s="376">
        <v>5944</v>
      </c>
      <c r="I52" s="376">
        <v>4780</v>
      </c>
      <c r="J52" s="376">
        <v>5944</v>
      </c>
      <c r="K52" s="376">
        <v>4780</v>
      </c>
      <c r="L52" s="376">
        <v>5944</v>
      </c>
      <c r="M52" s="376">
        <v>9421</v>
      </c>
      <c r="N52" s="377">
        <v>6256</v>
      </c>
      <c r="O52" s="16"/>
    </row>
    <row r="53" spans="1:15" ht="22.5" customHeight="1">
      <c r="A53" s="23" t="s">
        <v>140</v>
      </c>
      <c r="B53" s="45"/>
      <c r="C53" s="14"/>
      <c r="D53" s="25"/>
      <c r="E53" s="372">
        <f aca="true" t="shared" si="10" ref="E53:N53">SUM(E54:E55)</f>
        <v>13303</v>
      </c>
      <c r="F53" s="372">
        <f t="shared" si="10"/>
        <v>15714</v>
      </c>
      <c r="G53" s="372">
        <f t="shared" si="10"/>
        <v>13303</v>
      </c>
      <c r="H53" s="372">
        <f t="shared" si="10"/>
        <v>15714</v>
      </c>
      <c r="I53" s="372">
        <f t="shared" si="10"/>
        <v>13303</v>
      </c>
      <c r="J53" s="372">
        <f t="shared" si="10"/>
        <v>15714</v>
      </c>
      <c r="K53" s="372">
        <f t="shared" si="10"/>
        <v>13303</v>
      </c>
      <c r="L53" s="372">
        <f t="shared" si="10"/>
        <v>15714</v>
      </c>
      <c r="M53" s="372">
        <f t="shared" si="10"/>
        <v>20170</v>
      </c>
      <c r="N53" s="373">
        <f t="shared" si="10"/>
        <v>15714</v>
      </c>
      <c r="O53" s="26"/>
    </row>
    <row r="54" spans="1:15" ht="22.5" customHeight="1">
      <c r="A54" s="19"/>
      <c r="B54" s="46"/>
      <c r="C54" s="21" t="s">
        <v>186</v>
      </c>
      <c r="D54" s="47"/>
      <c r="E54" s="374">
        <v>5555</v>
      </c>
      <c r="F54" s="374">
        <v>6578</v>
      </c>
      <c r="G54" s="374">
        <v>5555</v>
      </c>
      <c r="H54" s="374">
        <v>6578</v>
      </c>
      <c r="I54" s="374">
        <v>5555</v>
      </c>
      <c r="J54" s="374">
        <v>6578</v>
      </c>
      <c r="K54" s="374">
        <v>5555</v>
      </c>
      <c r="L54" s="374">
        <v>6578</v>
      </c>
      <c r="M54" s="374">
        <v>7808</v>
      </c>
      <c r="N54" s="375">
        <v>6578</v>
      </c>
      <c r="O54" s="26"/>
    </row>
    <row r="55" spans="1:15" ht="22.5" customHeight="1">
      <c r="A55" s="19"/>
      <c r="B55" s="34"/>
      <c r="C55" s="21" t="s">
        <v>117</v>
      </c>
      <c r="D55" s="21"/>
      <c r="E55" s="376">
        <v>7748</v>
      </c>
      <c r="F55" s="376">
        <v>9136</v>
      </c>
      <c r="G55" s="376">
        <v>7748</v>
      </c>
      <c r="H55" s="376">
        <v>9136</v>
      </c>
      <c r="I55" s="376">
        <v>7748</v>
      </c>
      <c r="J55" s="376">
        <v>9136</v>
      </c>
      <c r="K55" s="376">
        <v>7748</v>
      </c>
      <c r="L55" s="376">
        <v>9136</v>
      </c>
      <c r="M55" s="376">
        <v>12362</v>
      </c>
      <c r="N55" s="377">
        <v>9136</v>
      </c>
      <c r="O55" s="16"/>
    </row>
    <row r="56" spans="1:15" ht="22.5" customHeight="1">
      <c r="A56" s="23" t="s">
        <v>142</v>
      </c>
      <c r="B56" s="45"/>
      <c r="C56" s="25"/>
      <c r="D56" s="25"/>
      <c r="E56" s="372">
        <f aca="true" t="shared" si="11" ref="E56:N56">SUM(E57:E59)</f>
        <v>16273</v>
      </c>
      <c r="F56" s="372">
        <f t="shared" si="11"/>
        <v>24116</v>
      </c>
      <c r="G56" s="372">
        <f t="shared" si="11"/>
        <v>16273</v>
      </c>
      <c r="H56" s="372">
        <f t="shared" si="11"/>
        <v>24116</v>
      </c>
      <c r="I56" s="372">
        <f t="shared" si="11"/>
        <v>16273</v>
      </c>
      <c r="J56" s="372">
        <f t="shared" si="11"/>
        <v>24116</v>
      </c>
      <c r="K56" s="372">
        <f t="shared" si="11"/>
        <v>16273</v>
      </c>
      <c r="L56" s="372">
        <f t="shared" si="11"/>
        <v>24116</v>
      </c>
      <c r="M56" s="372">
        <f t="shared" si="11"/>
        <v>28023</v>
      </c>
      <c r="N56" s="373">
        <f t="shared" si="11"/>
        <v>21399</v>
      </c>
      <c r="O56" s="26"/>
    </row>
    <row r="57" spans="1:15" ht="22.5" customHeight="1">
      <c r="A57" s="19"/>
      <c r="B57" s="34"/>
      <c r="C57" s="21" t="s">
        <v>31</v>
      </c>
      <c r="D57" s="21"/>
      <c r="E57" s="374">
        <v>2553</v>
      </c>
      <c r="F57" s="374">
        <v>6384</v>
      </c>
      <c r="G57" s="374">
        <v>2553</v>
      </c>
      <c r="H57" s="374">
        <v>6384</v>
      </c>
      <c r="I57" s="374">
        <v>2553</v>
      </c>
      <c r="J57" s="374">
        <v>6384</v>
      </c>
      <c r="K57" s="374">
        <v>2553</v>
      </c>
      <c r="L57" s="374">
        <v>6384</v>
      </c>
      <c r="M57" s="374">
        <v>9125</v>
      </c>
      <c r="N57" s="375">
        <v>6384</v>
      </c>
      <c r="O57" s="16"/>
    </row>
    <row r="58" spans="1:15" ht="22.5" customHeight="1">
      <c r="A58" s="19"/>
      <c r="B58" s="34"/>
      <c r="C58" s="21" t="s">
        <v>118</v>
      </c>
      <c r="D58" s="21"/>
      <c r="E58" s="374">
        <v>5948</v>
      </c>
      <c r="F58" s="374">
        <v>8733</v>
      </c>
      <c r="G58" s="374">
        <v>5948</v>
      </c>
      <c r="H58" s="374">
        <v>8733</v>
      </c>
      <c r="I58" s="374">
        <v>5948</v>
      </c>
      <c r="J58" s="374">
        <v>8733</v>
      </c>
      <c r="K58" s="374">
        <v>5948</v>
      </c>
      <c r="L58" s="374">
        <v>8733</v>
      </c>
      <c r="M58" s="374">
        <v>10629</v>
      </c>
      <c r="N58" s="375">
        <v>8733</v>
      </c>
      <c r="O58" s="16"/>
    </row>
    <row r="59" spans="1:15" ht="22.5" customHeight="1" thickBot="1">
      <c r="A59" s="48"/>
      <c r="B59" s="49"/>
      <c r="C59" s="50" t="s">
        <v>143</v>
      </c>
      <c r="D59" s="50"/>
      <c r="E59" s="378">
        <v>7772</v>
      </c>
      <c r="F59" s="378">
        <v>8999</v>
      </c>
      <c r="G59" s="378">
        <v>7772</v>
      </c>
      <c r="H59" s="378">
        <v>8999</v>
      </c>
      <c r="I59" s="378">
        <v>7772</v>
      </c>
      <c r="J59" s="378">
        <v>8999</v>
      </c>
      <c r="K59" s="378">
        <v>7772</v>
      </c>
      <c r="L59" s="378">
        <v>8999</v>
      </c>
      <c r="M59" s="378">
        <v>8269</v>
      </c>
      <c r="N59" s="379">
        <v>6282</v>
      </c>
      <c r="O59" s="16"/>
    </row>
    <row r="60" ht="14.25">
      <c r="A60" s="104" t="s">
        <v>210</v>
      </c>
    </row>
  </sheetData>
  <sheetProtection/>
  <mergeCells count="10">
    <mergeCell ref="A7:D7"/>
    <mergeCell ref="I3:J3"/>
    <mergeCell ref="K3:L3"/>
    <mergeCell ref="A6:D6"/>
    <mergeCell ref="A2:D2"/>
    <mergeCell ref="A5:D5"/>
    <mergeCell ref="G3:H3"/>
    <mergeCell ref="A3:A4"/>
    <mergeCell ref="C3:C4"/>
    <mergeCell ref="E3:F3"/>
  </mergeCells>
  <printOptions horizontalCentered="1"/>
  <pageMargins left="0.2362204724409449" right="0.1968503937007874" top="0.74" bottom="0.4724409448818898" header="0" footer="0.2362204724409449"/>
  <pageSetup horizontalDpi="1200" verticalDpi="12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AD20" sqref="AD20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151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70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89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90</v>
      </c>
      <c r="H4" s="67" t="s">
        <v>37</v>
      </c>
      <c r="I4" s="67" t="s">
        <v>91</v>
      </c>
      <c r="J4" s="67" t="s">
        <v>39</v>
      </c>
      <c r="K4" s="67" t="s">
        <v>92</v>
      </c>
      <c r="L4" s="67" t="s">
        <v>93</v>
      </c>
      <c r="M4" s="67" t="s">
        <v>94</v>
      </c>
      <c r="N4" s="68" t="s">
        <v>95</v>
      </c>
      <c r="O4" s="66"/>
      <c r="P4" s="68" t="s">
        <v>35</v>
      </c>
      <c r="Q4" s="68" t="s">
        <v>90</v>
      </c>
      <c r="R4" s="67" t="s">
        <v>37</v>
      </c>
      <c r="S4" s="67" t="s">
        <v>91</v>
      </c>
      <c r="T4" s="67" t="s">
        <v>39</v>
      </c>
      <c r="U4" s="67" t="s">
        <v>92</v>
      </c>
      <c r="V4" s="67" t="s">
        <v>93</v>
      </c>
      <c r="W4" s="67" t="s">
        <v>94</v>
      </c>
      <c r="X4" s="68" t="s">
        <v>95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96</v>
      </c>
      <c r="G6" s="79" t="s">
        <v>55</v>
      </c>
      <c r="H6" s="79" t="s">
        <v>97</v>
      </c>
      <c r="I6" s="79" t="s">
        <v>57</v>
      </c>
      <c r="J6" s="79" t="s">
        <v>98</v>
      </c>
      <c r="K6" s="79" t="s">
        <v>59</v>
      </c>
      <c r="L6" s="79" t="s">
        <v>99</v>
      </c>
      <c r="M6" s="79" t="s">
        <v>100</v>
      </c>
      <c r="N6" s="80" t="s">
        <v>62</v>
      </c>
      <c r="O6" s="78"/>
      <c r="P6" s="80" t="s">
        <v>96</v>
      </c>
      <c r="Q6" s="80" t="s">
        <v>55</v>
      </c>
      <c r="R6" s="79" t="s">
        <v>97</v>
      </c>
      <c r="S6" s="79" t="s">
        <v>57</v>
      </c>
      <c r="T6" s="79" t="s">
        <v>98</v>
      </c>
      <c r="U6" s="79" t="s">
        <v>59</v>
      </c>
      <c r="V6" s="79" t="s">
        <v>99</v>
      </c>
      <c r="W6" s="79" t="s">
        <v>100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6">
        <v>94</v>
      </c>
      <c r="F7" s="6">
        <v>6</v>
      </c>
      <c r="G7" s="6">
        <v>1</v>
      </c>
      <c r="H7" s="6">
        <v>7</v>
      </c>
      <c r="I7" s="6">
        <v>10</v>
      </c>
      <c r="J7" s="6">
        <v>23</v>
      </c>
      <c r="K7" s="6">
        <v>18</v>
      </c>
      <c r="L7" s="6">
        <v>13</v>
      </c>
      <c r="M7" s="6">
        <v>12</v>
      </c>
      <c r="N7" s="7">
        <v>4</v>
      </c>
      <c r="O7" s="6">
        <v>0</v>
      </c>
      <c r="P7" s="7">
        <v>0</v>
      </c>
      <c r="Q7" s="7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v>0</v>
      </c>
      <c r="Y7" s="6">
        <v>0</v>
      </c>
      <c r="Z7" s="6">
        <v>0</v>
      </c>
      <c r="AA7" s="6">
        <v>0</v>
      </c>
      <c r="AB7" s="6">
        <v>0</v>
      </c>
      <c r="AC7" s="8">
        <v>0</v>
      </c>
      <c r="AD7" s="9">
        <v>0</v>
      </c>
    </row>
    <row r="8" spans="1:30" ht="22.5" customHeight="1">
      <c r="A8" s="549">
        <v>17</v>
      </c>
      <c r="B8" s="530"/>
      <c r="C8" s="530"/>
      <c r="D8" s="530"/>
      <c r="E8" s="1">
        <v>58</v>
      </c>
      <c r="F8" s="1">
        <v>2</v>
      </c>
      <c r="G8" s="1">
        <v>1</v>
      </c>
      <c r="H8" s="1">
        <v>4</v>
      </c>
      <c r="I8" s="1">
        <v>12</v>
      </c>
      <c r="J8" s="1">
        <v>7</v>
      </c>
      <c r="K8" s="1">
        <v>11</v>
      </c>
      <c r="L8" s="1">
        <v>15</v>
      </c>
      <c r="M8" s="1">
        <v>5</v>
      </c>
      <c r="N8" s="3">
        <v>1</v>
      </c>
      <c r="O8" s="1">
        <v>0</v>
      </c>
      <c r="P8" s="3">
        <v>0</v>
      </c>
      <c r="Q8" s="3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3">
        <v>0</v>
      </c>
      <c r="Y8" s="1">
        <v>0</v>
      </c>
      <c r="Z8" s="1">
        <v>0</v>
      </c>
      <c r="AA8" s="1">
        <v>0</v>
      </c>
      <c r="AB8" s="1">
        <v>0</v>
      </c>
      <c r="AC8" s="4">
        <v>0</v>
      </c>
      <c r="AD8" s="2">
        <v>0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75</v>
      </c>
      <c r="F9" s="487">
        <f t="shared" si="0"/>
        <v>5</v>
      </c>
      <c r="G9" s="487">
        <f t="shared" si="0"/>
        <v>1</v>
      </c>
      <c r="H9" s="487">
        <f t="shared" si="0"/>
        <v>2</v>
      </c>
      <c r="I9" s="487">
        <f t="shared" si="0"/>
        <v>9</v>
      </c>
      <c r="J9" s="487">
        <f t="shared" si="0"/>
        <v>16</v>
      </c>
      <c r="K9" s="488">
        <f t="shared" si="0"/>
        <v>10</v>
      </c>
      <c r="L9" s="489">
        <f t="shared" si="0"/>
        <v>14</v>
      </c>
      <c r="M9" s="490">
        <f t="shared" si="0"/>
        <v>12</v>
      </c>
      <c r="N9" s="489">
        <f t="shared" si="0"/>
        <v>6</v>
      </c>
      <c r="O9" s="489">
        <f t="shared" si="0"/>
        <v>0</v>
      </c>
      <c r="P9" s="489">
        <f t="shared" si="0"/>
        <v>0</v>
      </c>
      <c r="Q9" s="489">
        <f t="shared" si="0"/>
        <v>0</v>
      </c>
      <c r="R9" s="489">
        <f t="shared" si="0"/>
        <v>0</v>
      </c>
      <c r="S9" s="489">
        <f t="shared" si="0"/>
        <v>0</v>
      </c>
      <c r="T9" s="489">
        <f t="shared" si="0"/>
        <v>0</v>
      </c>
      <c r="U9" s="489">
        <f t="shared" si="0"/>
        <v>0</v>
      </c>
      <c r="V9" s="489">
        <f t="shared" si="0"/>
        <v>0</v>
      </c>
      <c r="W9" s="489">
        <f t="shared" si="0"/>
        <v>0</v>
      </c>
      <c r="X9" s="490">
        <f t="shared" si="0"/>
        <v>0</v>
      </c>
      <c r="Y9" s="490">
        <f t="shared" si="0"/>
        <v>0</v>
      </c>
      <c r="Z9" s="488">
        <f t="shared" si="0"/>
        <v>0</v>
      </c>
      <c r="AA9" s="488">
        <f t="shared" si="0"/>
        <v>0</v>
      </c>
      <c r="AB9" s="488">
        <f t="shared" si="0"/>
        <v>0</v>
      </c>
      <c r="AC9" s="488">
        <f t="shared" si="0"/>
        <v>0</v>
      </c>
      <c r="AD9" s="517">
        <f t="shared" si="0"/>
        <v>0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7">
        <f>SUM(P10:X10)</f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f>SUM(P11:X11)</f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f>SUM(P12:X12)</f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f>SUM(P13:X13)</f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380">
        <v>0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6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2</v>
      </c>
      <c r="L14" s="88">
        <v>2</v>
      </c>
      <c r="M14" s="88">
        <v>1</v>
      </c>
      <c r="N14" s="88">
        <v>1</v>
      </c>
      <c r="O14" s="88">
        <f>SUM(P14:X14)</f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0</v>
      </c>
      <c r="F15" s="89">
        <f aca="true" t="shared" si="1" ref="F15:N15">SUM(F16:F18)</f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89">
        <f t="shared" si="1"/>
        <v>0</v>
      </c>
      <c r="L15" s="89">
        <f t="shared" si="1"/>
        <v>0</v>
      </c>
      <c r="M15" s="89">
        <f t="shared" si="1"/>
        <v>0</v>
      </c>
      <c r="N15" s="89">
        <f t="shared" si="1"/>
        <v>0</v>
      </c>
      <c r="O15" s="89">
        <f>SUM(O16:O18)</f>
        <v>0</v>
      </c>
      <c r="P15" s="89">
        <f aca="true" t="shared" si="2" ref="P15:AD15">SUM(P16:P18)</f>
        <v>0</v>
      </c>
      <c r="Q15" s="89">
        <f t="shared" si="2"/>
        <v>0</v>
      </c>
      <c r="R15" s="89">
        <f t="shared" si="2"/>
        <v>0</v>
      </c>
      <c r="S15" s="89">
        <f t="shared" si="2"/>
        <v>0</v>
      </c>
      <c r="T15" s="89">
        <f t="shared" si="2"/>
        <v>0</v>
      </c>
      <c r="U15" s="89">
        <f t="shared" si="2"/>
        <v>0</v>
      </c>
      <c r="V15" s="89">
        <f t="shared" si="2"/>
        <v>0</v>
      </c>
      <c r="W15" s="89">
        <f t="shared" si="2"/>
        <v>0</v>
      </c>
      <c r="X15" s="89">
        <f t="shared" si="2"/>
        <v>0</v>
      </c>
      <c r="Y15" s="89">
        <f t="shared" si="2"/>
        <v>0</v>
      </c>
      <c r="Z15" s="89">
        <f t="shared" si="2"/>
        <v>0</v>
      </c>
      <c r="AA15" s="89">
        <f t="shared" si="2"/>
        <v>0</v>
      </c>
      <c r="AB15" s="89">
        <f t="shared" si="2"/>
        <v>0</v>
      </c>
      <c r="AC15" s="89">
        <f t="shared" si="2"/>
        <v>0</v>
      </c>
      <c r="AD15" s="381">
        <f t="shared" si="2"/>
        <v>0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f>SUM(P16:X16)</f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387">
        <v>0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f>SUM(P17:X17)</f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387">
        <v>0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f>SUM(P18:X18)</f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383">
        <v>0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0</v>
      </c>
      <c r="F19" s="89">
        <f aca="true" t="shared" si="3" ref="F19:N19">SUM(F20:F21)</f>
        <v>0</v>
      </c>
      <c r="G19" s="89">
        <f t="shared" si="3"/>
        <v>0</v>
      </c>
      <c r="H19" s="89">
        <f t="shared" si="3"/>
        <v>0</v>
      </c>
      <c r="I19" s="89">
        <f t="shared" si="3"/>
        <v>0</v>
      </c>
      <c r="J19" s="89">
        <f t="shared" si="3"/>
        <v>0</v>
      </c>
      <c r="K19" s="89">
        <f t="shared" si="3"/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f>SUM(O20:O21)</f>
        <v>0</v>
      </c>
      <c r="P19" s="89">
        <f aca="true" t="shared" si="4" ref="P19:AD19">SUM(P20:P21)</f>
        <v>0</v>
      </c>
      <c r="Q19" s="89">
        <f t="shared" si="4"/>
        <v>0</v>
      </c>
      <c r="R19" s="89">
        <f t="shared" si="4"/>
        <v>0</v>
      </c>
      <c r="S19" s="89">
        <f t="shared" si="4"/>
        <v>0</v>
      </c>
      <c r="T19" s="89">
        <f t="shared" si="4"/>
        <v>0</v>
      </c>
      <c r="U19" s="89">
        <f t="shared" si="4"/>
        <v>0</v>
      </c>
      <c r="V19" s="89">
        <f t="shared" si="4"/>
        <v>0</v>
      </c>
      <c r="W19" s="89">
        <f t="shared" si="4"/>
        <v>0</v>
      </c>
      <c r="X19" s="89">
        <f t="shared" si="4"/>
        <v>0</v>
      </c>
      <c r="Y19" s="89">
        <f t="shared" si="4"/>
        <v>0</v>
      </c>
      <c r="Z19" s="89">
        <f t="shared" si="4"/>
        <v>0</v>
      </c>
      <c r="AA19" s="89">
        <f t="shared" si="4"/>
        <v>0</v>
      </c>
      <c r="AB19" s="89">
        <f t="shared" si="4"/>
        <v>0</v>
      </c>
      <c r="AC19" s="89">
        <f t="shared" si="4"/>
        <v>0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f>SUM(P20:X20)</f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f>SUM(P21:X21)</f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f>SUM(P22:X22)</f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0</v>
      </c>
      <c r="F23" s="89">
        <f aca="true" t="shared" si="5" ref="F23:N23">SUM(F24:F27)</f>
        <v>0</v>
      </c>
      <c r="G23" s="89">
        <f t="shared" si="5"/>
        <v>0</v>
      </c>
      <c r="H23" s="89">
        <f t="shared" si="5"/>
        <v>0</v>
      </c>
      <c r="I23" s="89">
        <f t="shared" si="5"/>
        <v>0</v>
      </c>
      <c r="J23" s="89">
        <f t="shared" si="5"/>
        <v>0</v>
      </c>
      <c r="K23" s="89">
        <f t="shared" si="5"/>
        <v>0</v>
      </c>
      <c r="L23" s="89">
        <f t="shared" si="5"/>
        <v>0</v>
      </c>
      <c r="M23" s="89">
        <f t="shared" si="5"/>
        <v>0</v>
      </c>
      <c r="N23" s="89">
        <f t="shared" si="5"/>
        <v>0</v>
      </c>
      <c r="O23" s="89">
        <f>SUM(O24:O27)</f>
        <v>0</v>
      </c>
      <c r="P23" s="89">
        <f aca="true" t="shared" si="6" ref="P23:AD23">SUM(P24:P27)</f>
        <v>0</v>
      </c>
      <c r="Q23" s="89">
        <f t="shared" si="6"/>
        <v>0</v>
      </c>
      <c r="R23" s="89">
        <f t="shared" si="6"/>
        <v>0</v>
      </c>
      <c r="S23" s="89">
        <f t="shared" si="6"/>
        <v>0</v>
      </c>
      <c r="T23" s="89">
        <f t="shared" si="6"/>
        <v>0</v>
      </c>
      <c r="U23" s="89">
        <f t="shared" si="6"/>
        <v>0</v>
      </c>
      <c r="V23" s="89">
        <f t="shared" si="6"/>
        <v>0</v>
      </c>
      <c r="W23" s="89">
        <f t="shared" si="6"/>
        <v>0</v>
      </c>
      <c r="X23" s="89">
        <f t="shared" si="6"/>
        <v>0</v>
      </c>
      <c r="Y23" s="89">
        <f t="shared" si="6"/>
        <v>0</v>
      </c>
      <c r="Z23" s="89">
        <f t="shared" si="6"/>
        <v>0</v>
      </c>
      <c r="AA23" s="89">
        <f t="shared" si="6"/>
        <v>0</v>
      </c>
      <c r="AB23" s="89">
        <f t="shared" si="6"/>
        <v>0</v>
      </c>
      <c r="AC23" s="89">
        <f t="shared" si="6"/>
        <v>0</v>
      </c>
      <c r="AD23" s="381">
        <f t="shared" si="6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f>SUM(P24:X24)</f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387">
        <v>0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f>SUM(P25:X25)</f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387">
        <v>0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f>SUM(P26:X26)</f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387">
        <v>0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f>SUM(P27:X27)</f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383">
        <v>0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64</v>
      </c>
      <c r="F28" s="89">
        <f aca="true" t="shared" si="7" ref="F28:N28">SUM(F29:F34)</f>
        <v>4</v>
      </c>
      <c r="G28" s="89">
        <f t="shared" si="7"/>
        <v>1</v>
      </c>
      <c r="H28" s="89">
        <f t="shared" si="7"/>
        <v>2</v>
      </c>
      <c r="I28" s="89">
        <f t="shared" si="7"/>
        <v>7</v>
      </c>
      <c r="J28" s="89">
        <f t="shared" si="7"/>
        <v>15</v>
      </c>
      <c r="K28" s="89">
        <f t="shared" si="7"/>
        <v>8</v>
      </c>
      <c r="L28" s="89">
        <f t="shared" si="7"/>
        <v>12</v>
      </c>
      <c r="M28" s="89">
        <f t="shared" si="7"/>
        <v>11</v>
      </c>
      <c r="N28" s="89">
        <f t="shared" si="7"/>
        <v>4</v>
      </c>
      <c r="O28" s="92">
        <f>SUM(O29:O34)</f>
        <v>0</v>
      </c>
      <c r="P28" s="89">
        <f aca="true" t="shared" si="8" ref="P28:AD28">SUM(P29:P34)</f>
        <v>0</v>
      </c>
      <c r="Q28" s="89">
        <f t="shared" si="8"/>
        <v>0</v>
      </c>
      <c r="R28" s="89">
        <f t="shared" si="8"/>
        <v>0</v>
      </c>
      <c r="S28" s="89">
        <f t="shared" si="8"/>
        <v>0</v>
      </c>
      <c r="T28" s="89">
        <f t="shared" si="8"/>
        <v>0</v>
      </c>
      <c r="U28" s="89">
        <f t="shared" si="8"/>
        <v>0</v>
      </c>
      <c r="V28" s="89">
        <f t="shared" si="8"/>
        <v>0</v>
      </c>
      <c r="W28" s="89">
        <f t="shared" si="8"/>
        <v>0</v>
      </c>
      <c r="X28" s="89">
        <f t="shared" si="8"/>
        <v>0</v>
      </c>
      <c r="Y28" s="89">
        <f t="shared" si="8"/>
        <v>0</v>
      </c>
      <c r="Z28" s="89">
        <f t="shared" si="8"/>
        <v>0</v>
      </c>
      <c r="AA28" s="89">
        <f t="shared" si="8"/>
        <v>0</v>
      </c>
      <c r="AB28" s="89">
        <f t="shared" si="8"/>
        <v>0</v>
      </c>
      <c r="AC28" s="89">
        <f t="shared" si="8"/>
        <v>0</v>
      </c>
      <c r="AD28" s="381">
        <f t="shared" si="8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13</v>
      </c>
      <c r="F29" s="90">
        <v>0</v>
      </c>
      <c r="G29" s="90">
        <v>0</v>
      </c>
      <c r="H29" s="90">
        <v>0</v>
      </c>
      <c r="I29" s="90">
        <v>0</v>
      </c>
      <c r="J29" s="90">
        <v>4</v>
      </c>
      <c r="K29" s="90">
        <v>1</v>
      </c>
      <c r="L29" s="90">
        <v>1</v>
      </c>
      <c r="M29" s="90">
        <v>6</v>
      </c>
      <c r="N29" s="90">
        <v>1</v>
      </c>
      <c r="O29" s="90">
        <f aca="true" t="shared" si="10" ref="O29:O34">SUM(P29:X29)</f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387">
        <v>0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f t="shared" si="10"/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387">
        <v>0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35</v>
      </c>
      <c r="F31" s="90">
        <v>1</v>
      </c>
      <c r="G31" s="90">
        <v>0</v>
      </c>
      <c r="H31" s="90">
        <v>2</v>
      </c>
      <c r="I31" s="90">
        <v>5</v>
      </c>
      <c r="J31" s="90">
        <v>9</v>
      </c>
      <c r="K31" s="90">
        <v>6</v>
      </c>
      <c r="L31" s="90">
        <v>7</v>
      </c>
      <c r="M31" s="90">
        <v>4</v>
      </c>
      <c r="N31" s="90">
        <v>1</v>
      </c>
      <c r="O31" s="90">
        <f t="shared" si="10"/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387">
        <v>0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2</v>
      </c>
      <c r="F32" s="90">
        <v>0</v>
      </c>
      <c r="G32" s="90">
        <v>0</v>
      </c>
      <c r="H32" s="90">
        <v>0</v>
      </c>
      <c r="I32" s="90">
        <v>0</v>
      </c>
      <c r="J32" s="90">
        <v>1</v>
      </c>
      <c r="K32" s="90">
        <v>0</v>
      </c>
      <c r="L32" s="90">
        <v>1</v>
      </c>
      <c r="M32" s="90">
        <v>0</v>
      </c>
      <c r="N32" s="90">
        <v>0</v>
      </c>
      <c r="O32" s="90">
        <f t="shared" si="10"/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387">
        <v>0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7</v>
      </c>
      <c r="F33" s="90">
        <v>0</v>
      </c>
      <c r="G33" s="90">
        <v>0</v>
      </c>
      <c r="H33" s="90">
        <v>0</v>
      </c>
      <c r="I33" s="90">
        <v>2</v>
      </c>
      <c r="J33" s="90">
        <v>0</v>
      </c>
      <c r="K33" s="90">
        <v>1</v>
      </c>
      <c r="L33" s="90">
        <v>3</v>
      </c>
      <c r="M33" s="90">
        <v>0</v>
      </c>
      <c r="N33" s="90">
        <v>1</v>
      </c>
      <c r="O33" s="90">
        <f t="shared" si="10"/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387">
        <v>0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7</v>
      </c>
      <c r="F34" s="91">
        <v>3</v>
      </c>
      <c r="G34" s="91">
        <v>1</v>
      </c>
      <c r="H34" s="91">
        <v>0</v>
      </c>
      <c r="I34" s="91">
        <v>0</v>
      </c>
      <c r="J34" s="91">
        <v>1</v>
      </c>
      <c r="K34" s="91">
        <v>0</v>
      </c>
      <c r="L34" s="91">
        <v>0</v>
      </c>
      <c r="M34" s="91">
        <v>1</v>
      </c>
      <c r="N34" s="91">
        <v>1</v>
      </c>
      <c r="O34" s="91">
        <f t="shared" si="10"/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383">
        <v>0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3</v>
      </c>
      <c r="F35" s="89">
        <f aca="true" t="shared" si="11" ref="F35:N35">SUM(F36:F39)</f>
        <v>0</v>
      </c>
      <c r="G35" s="89">
        <f t="shared" si="11"/>
        <v>0</v>
      </c>
      <c r="H35" s="89">
        <f t="shared" si="11"/>
        <v>0</v>
      </c>
      <c r="I35" s="89">
        <f t="shared" si="11"/>
        <v>1</v>
      </c>
      <c r="J35" s="89">
        <f t="shared" si="11"/>
        <v>1</v>
      </c>
      <c r="K35" s="89">
        <f t="shared" si="11"/>
        <v>0</v>
      </c>
      <c r="L35" s="89">
        <f t="shared" si="11"/>
        <v>0</v>
      </c>
      <c r="M35" s="89">
        <f t="shared" si="11"/>
        <v>0</v>
      </c>
      <c r="N35" s="89">
        <f t="shared" si="11"/>
        <v>1</v>
      </c>
      <c r="O35" s="89">
        <f>SUM(O36:O39)</f>
        <v>0</v>
      </c>
      <c r="P35" s="89">
        <f aca="true" t="shared" si="12" ref="P35:AD35">SUM(P36:P39)</f>
        <v>0</v>
      </c>
      <c r="Q35" s="89">
        <f t="shared" si="12"/>
        <v>0</v>
      </c>
      <c r="R35" s="89">
        <f t="shared" si="12"/>
        <v>0</v>
      </c>
      <c r="S35" s="89">
        <f t="shared" si="12"/>
        <v>0</v>
      </c>
      <c r="T35" s="89">
        <f t="shared" si="12"/>
        <v>0</v>
      </c>
      <c r="U35" s="89">
        <f t="shared" si="12"/>
        <v>0</v>
      </c>
      <c r="V35" s="89">
        <f t="shared" si="12"/>
        <v>0</v>
      </c>
      <c r="W35" s="89">
        <f t="shared" si="12"/>
        <v>0</v>
      </c>
      <c r="X35" s="89">
        <f t="shared" si="12"/>
        <v>0</v>
      </c>
      <c r="Y35" s="89">
        <f t="shared" si="12"/>
        <v>0</v>
      </c>
      <c r="Z35" s="89">
        <f t="shared" si="12"/>
        <v>0</v>
      </c>
      <c r="AA35" s="89">
        <f t="shared" si="12"/>
        <v>0</v>
      </c>
      <c r="AB35" s="89">
        <f t="shared" si="12"/>
        <v>0</v>
      </c>
      <c r="AC35" s="89">
        <f t="shared" si="12"/>
        <v>0</v>
      </c>
      <c r="AD35" s="381">
        <f t="shared" si="12"/>
        <v>0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2</v>
      </c>
      <c r="F36" s="90">
        <v>0</v>
      </c>
      <c r="G36" s="90">
        <v>0</v>
      </c>
      <c r="H36" s="90">
        <v>0</v>
      </c>
      <c r="I36" s="90">
        <v>1</v>
      </c>
      <c r="J36" s="90">
        <v>0</v>
      </c>
      <c r="K36" s="90">
        <v>0</v>
      </c>
      <c r="L36" s="90">
        <v>0</v>
      </c>
      <c r="M36" s="90">
        <v>0</v>
      </c>
      <c r="N36" s="90">
        <v>1</v>
      </c>
      <c r="O36" s="90">
        <f>SUM(P36:X36)</f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387">
        <v>0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f>SUM(P37:X37)</f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387">
        <v>0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f>SUM(P38:X38)</f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387">
        <v>0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1</v>
      </c>
      <c r="F39" s="91">
        <v>0</v>
      </c>
      <c r="G39" s="91">
        <v>0</v>
      </c>
      <c r="H39" s="91">
        <v>0</v>
      </c>
      <c r="I39" s="91">
        <v>0</v>
      </c>
      <c r="J39" s="91">
        <v>1</v>
      </c>
      <c r="K39" s="91">
        <v>0</v>
      </c>
      <c r="L39" s="91">
        <v>0</v>
      </c>
      <c r="M39" s="91">
        <v>0</v>
      </c>
      <c r="N39" s="91">
        <v>0</v>
      </c>
      <c r="O39" s="91">
        <f>SUM(P39:X39)</f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383">
        <v>0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1</v>
      </c>
      <c r="F40" s="89">
        <f aca="true" t="shared" si="13" ref="F40:N40">SUM(F41:F43)</f>
        <v>1</v>
      </c>
      <c r="G40" s="89">
        <f t="shared" si="13"/>
        <v>0</v>
      </c>
      <c r="H40" s="89">
        <f t="shared" si="13"/>
        <v>0</v>
      </c>
      <c r="I40" s="89">
        <f t="shared" si="13"/>
        <v>0</v>
      </c>
      <c r="J40" s="89">
        <f t="shared" si="13"/>
        <v>0</v>
      </c>
      <c r="K40" s="89">
        <f t="shared" si="13"/>
        <v>0</v>
      </c>
      <c r="L40" s="89">
        <f t="shared" si="13"/>
        <v>0</v>
      </c>
      <c r="M40" s="89">
        <f t="shared" si="13"/>
        <v>0</v>
      </c>
      <c r="N40" s="89">
        <f t="shared" si="13"/>
        <v>0</v>
      </c>
      <c r="O40" s="89">
        <f>SUM(O41:O43)</f>
        <v>0</v>
      </c>
      <c r="P40" s="89">
        <f aca="true" t="shared" si="14" ref="P40:AD40">SUM(P41:P43)</f>
        <v>0</v>
      </c>
      <c r="Q40" s="89">
        <f t="shared" si="14"/>
        <v>0</v>
      </c>
      <c r="R40" s="89">
        <f t="shared" si="14"/>
        <v>0</v>
      </c>
      <c r="S40" s="89">
        <f t="shared" si="14"/>
        <v>0</v>
      </c>
      <c r="T40" s="89">
        <f t="shared" si="14"/>
        <v>0</v>
      </c>
      <c r="U40" s="89">
        <f t="shared" si="14"/>
        <v>0</v>
      </c>
      <c r="V40" s="89">
        <f t="shared" si="14"/>
        <v>0</v>
      </c>
      <c r="W40" s="89">
        <f t="shared" si="14"/>
        <v>0</v>
      </c>
      <c r="X40" s="89">
        <f t="shared" si="14"/>
        <v>0</v>
      </c>
      <c r="Y40" s="89">
        <f t="shared" si="14"/>
        <v>0</v>
      </c>
      <c r="Z40" s="89">
        <f t="shared" si="14"/>
        <v>0</v>
      </c>
      <c r="AA40" s="89">
        <f t="shared" si="14"/>
        <v>0</v>
      </c>
      <c r="AB40" s="89">
        <f t="shared" si="14"/>
        <v>0</v>
      </c>
      <c r="AC40" s="89">
        <f t="shared" si="14"/>
        <v>0</v>
      </c>
      <c r="AD40" s="381">
        <f t="shared" si="14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f>SUM(P41:X41)</f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387">
        <v>0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1</v>
      </c>
      <c r="F42" s="90">
        <v>1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f>SUM(P42:X42)</f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387">
        <v>0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f>SUM(P43:X43)</f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383">
        <v>0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1</v>
      </c>
      <c r="F44" s="89">
        <f aca="true" t="shared" si="15" ref="F44:N44">SUM(F45:F47)</f>
        <v>0</v>
      </c>
      <c r="G44" s="89">
        <f t="shared" si="15"/>
        <v>0</v>
      </c>
      <c r="H44" s="89">
        <f t="shared" si="15"/>
        <v>0</v>
      </c>
      <c r="I44" s="89">
        <f t="shared" si="15"/>
        <v>1</v>
      </c>
      <c r="J44" s="89">
        <f t="shared" si="15"/>
        <v>0</v>
      </c>
      <c r="K44" s="89">
        <f t="shared" si="15"/>
        <v>0</v>
      </c>
      <c r="L44" s="89">
        <f t="shared" si="15"/>
        <v>0</v>
      </c>
      <c r="M44" s="89">
        <f t="shared" si="15"/>
        <v>0</v>
      </c>
      <c r="N44" s="89">
        <f t="shared" si="15"/>
        <v>0</v>
      </c>
      <c r="O44" s="89">
        <f>SUM(O45:O47)</f>
        <v>0</v>
      </c>
      <c r="P44" s="89">
        <f aca="true" t="shared" si="16" ref="P44:AD44">SUM(P45:P47)</f>
        <v>0</v>
      </c>
      <c r="Q44" s="89">
        <f t="shared" si="16"/>
        <v>0</v>
      </c>
      <c r="R44" s="89">
        <f t="shared" si="16"/>
        <v>0</v>
      </c>
      <c r="S44" s="89">
        <f t="shared" si="16"/>
        <v>0</v>
      </c>
      <c r="T44" s="89">
        <f t="shared" si="16"/>
        <v>0</v>
      </c>
      <c r="U44" s="89">
        <f t="shared" si="16"/>
        <v>0</v>
      </c>
      <c r="V44" s="89">
        <f t="shared" si="16"/>
        <v>0</v>
      </c>
      <c r="W44" s="89">
        <f t="shared" si="16"/>
        <v>0</v>
      </c>
      <c r="X44" s="89">
        <f t="shared" si="16"/>
        <v>0</v>
      </c>
      <c r="Y44" s="89">
        <f t="shared" si="16"/>
        <v>0</v>
      </c>
      <c r="Z44" s="89">
        <f t="shared" si="16"/>
        <v>0</v>
      </c>
      <c r="AA44" s="89">
        <f t="shared" si="16"/>
        <v>0</v>
      </c>
      <c r="AB44" s="89">
        <f t="shared" si="16"/>
        <v>0</v>
      </c>
      <c r="AC44" s="89">
        <f t="shared" si="16"/>
        <v>0</v>
      </c>
      <c r="AD44" s="381">
        <f t="shared" si="16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f>SUM(P45:X45)</f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387">
        <v>0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f>SUM(P46:X46)</f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387">
        <v>0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1</v>
      </c>
      <c r="F47" s="91">
        <v>0</v>
      </c>
      <c r="G47" s="91">
        <v>0</v>
      </c>
      <c r="H47" s="91">
        <v>0</v>
      </c>
      <c r="I47" s="91">
        <v>1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f>SUM(P47:X47)</f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383">
        <v>0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0</v>
      </c>
      <c r="F48" s="89">
        <f aca="true" t="shared" si="17" ref="F48:N48">SUM(F49:F51)</f>
        <v>0</v>
      </c>
      <c r="G48" s="89">
        <f t="shared" si="17"/>
        <v>0</v>
      </c>
      <c r="H48" s="89">
        <f t="shared" si="17"/>
        <v>0</v>
      </c>
      <c r="I48" s="89">
        <f t="shared" si="17"/>
        <v>0</v>
      </c>
      <c r="J48" s="89">
        <f t="shared" si="17"/>
        <v>0</v>
      </c>
      <c r="K48" s="89">
        <f t="shared" si="17"/>
        <v>0</v>
      </c>
      <c r="L48" s="89">
        <f t="shared" si="17"/>
        <v>0</v>
      </c>
      <c r="M48" s="89">
        <f t="shared" si="17"/>
        <v>0</v>
      </c>
      <c r="N48" s="89">
        <f t="shared" si="17"/>
        <v>0</v>
      </c>
      <c r="O48" s="89">
        <f>SUM(O49:O51)</f>
        <v>0</v>
      </c>
      <c r="P48" s="89">
        <f aca="true" t="shared" si="18" ref="P48:AD48">SUM(P49:P51)</f>
        <v>0</v>
      </c>
      <c r="Q48" s="89">
        <f t="shared" si="18"/>
        <v>0</v>
      </c>
      <c r="R48" s="89">
        <f t="shared" si="18"/>
        <v>0</v>
      </c>
      <c r="S48" s="89">
        <f t="shared" si="18"/>
        <v>0</v>
      </c>
      <c r="T48" s="89">
        <f t="shared" si="18"/>
        <v>0</v>
      </c>
      <c r="U48" s="89">
        <f t="shared" si="18"/>
        <v>0</v>
      </c>
      <c r="V48" s="89">
        <f t="shared" si="18"/>
        <v>0</v>
      </c>
      <c r="W48" s="89">
        <f t="shared" si="18"/>
        <v>0</v>
      </c>
      <c r="X48" s="89">
        <f t="shared" si="18"/>
        <v>0</v>
      </c>
      <c r="Y48" s="89">
        <f t="shared" si="18"/>
        <v>0</v>
      </c>
      <c r="Z48" s="89">
        <f t="shared" si="18"/>
        <v>0</v>
      </c>
      <c r="AA48" s="89">
        <f t="shared" si="18"/>
        <v>0</v>
      </c>
      <c r="AB48" s="89">
        <f t="shared" si="18"/>
        <v>0</v>
      </c>
      <c r="AC48" s="89">
        <f t="shared" si="18"/>
        <v>0</v>
      </c>
      <c r="AD48" s="381">
        <f t="shared" si="18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f>SUM(P49:X49)</f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387">
        <v>0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f>SUM(P50:X50)</f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387">
        <v>0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f>SUM(P51:X51)</f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0</v>
      </c>
      <c r="F52" s="89">
        <f aca="true" t="shared" si="19" ref="F52:N52">SUM(F53:F54)</f>
        <v>0</v>
      </c>
      <c r="G52" s="89">
        <f t="shared" si="19"/>
        <v>0</v>
      </c>
      <c r="H52" s="89">
        <f t="shared" si="19"/>
        <v>0</v>
      </c>
      <c r="I52" s="89">
        <f t="shared" si="19"/>
        <v>0</v>
      </c>
      <c r="J52" s="89">
        <f t="shared" si="19"/>
        <v>0</v>
      </c>
      <c r="K52" s="89">
        <f t="shared" si="19"/>
        <v>0</v>
      </c>
      <c r="L52" s="89">
        <f t="shared" si="19"/>
        <v>0</v>
      </c>
      <c r="M52" s="89">
        <f t="shared" si="19"/>
        <v>0</v>
      </c>
      <c r="N52" s="89">
        <f t="shared" si="19"/>
        <v>0</v>
      </c>
      <c r="O52" s="89">
        <f>SUM(O53:O54)</f>
        <v>0</v>
      </c>
      <c r="P52" s="89">
        <f aca="true" t="shared" si="20" ref="P52:AD52">SUM(P53:P54)</f>
        <v>0</v>
      </c>
      <c r="Q52" s="89">
        <f t="shared" si="20"/>
        <v>0</v>
      </c>
      <c r="R52" s="89">
        <f t="shared" si="20"/>
        <v>0</v>
      </c>
      <c r="S52" s="89">
        <f t="shared" si="20"/>
        <v>0</v>
      </c>
      <c r="T52" s="89">
        <f t="shared" si="20"/>
        <v>0</v>
      </c>
      <c r="U52" s="89">
        <f t="shared" si="20"/>
        <v>0</v>
      </c>
      <c r="V52" s="89">
        <f t="shared" si="20"/>
        <v>0</v>
      </c>
      <c r="W52" s="89">
        <f t="shared" si="20"/>
        <v>0</v>
      </c>
      <c r="X52" s="89">
        <f t="shared" si="20"/>
        <v>0</v>
      </c>
      <c r="Y52" s="89">
        <f t="shared" si="20"/>
        <v>0</v>
      </c>
      <c r="Z52" s="89">
        <f t="shared" si="20"/>
        <v>0</v>
      </c>
      <c r="AA52" s="89">
        <f t="shared" si="20"/>
        <v>0</v>
      </c>
      <c r="AB52" s="89">
        <f t="shared" si="20"/>
        <v>0</v>
      </c>
      <c r="AC52" s="89">
        <f t="shared" si="20"/>
        <v>0</v>
      </c>
      <c r="AD52" s="381">
        <f t="shared" si="20"/>
        <v>0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f>SUM(P53:X53)</f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387">
        <v>0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f>SUM(P54:X54)</f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383">
        <v>0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0</v>
      </c>
      <c r="F55" s="89">
        <f aca="true" t="shared" si="21" ref="F55:N55">SUM(F56:F57)</f>
        <v>0</v>
      </c>
      <c r="G55" s="89">
        <f t="shared" si="21"/>
        <v>0</v>
      </c>
      <c r="H55" s="89">
        <f t="shared" si="21"/>
        <v>0</v>
      </c>
      <c r="I55" s="89">
        <f t="shared" si="21"/>
        <v>0</v>
      </c>
      <c r="J55" s="89">
        <f t="shared" si="21"/>
        <v>0</v>
      </c>
      <c r="K55" s="89">
        <f t="shared" si="21"/>
        <v>0</v>
      </c>
      <c r="L55" s="89">
        <f t="shared" si="21"/>
        <v>0</v>
      </c>
      <c r="M55" s="89">
        <f t="shared" si="21"/>
        <v>0</v>
      </c>
      <c r="N55" s="89">
        <f t="shared" si="21"/>
        <v>0</v>
      </c>
      <c r="O55" s="89">
        <f>SUM(O56:O57)</f>
        <v>0</v>
      </c>
      <c r="P55" s="89">
        <f aca="true" t="shared" si="22" ref="P55:AD55">SUM(P56:P57)</f>
        <v>0</v>
      </c>
      <c r="Q55" s="89">
        <f t="shared" si="22"/>
        <v>0</v>
      </c>
      <c r="R55" s="89">
        <f t="shared" si="22"/>
        <v>0</v>
      </c>
      <c r="S55" s="89">
        <f t="shared" si="22"/>
        <v>0</v>
      </c>
      <c r="T55" s="89">
        <f t="shared" si="22"/>
        <v>0</v>
      </c>
      <c r="U55" s="89">
        <f t="shared" si="22"/>
        <v>0</v>
      </c>
      <c r="V55" s="89">
        <f t="shared" si="22"/>
        <v>0</v>
      </c>
      <c r="W55" s="89">
        <f t="shared" si="22"/>
        <v>0</v>
      </c>
      <c r="X55" s="89">
        <f t="shared" si="22"/>
        <v>0</v>
      </c>
      <c r="Y55" s="89">
        <f t="shared" si="22"/>
        <v>0</v>
      </c>
      <c r="Z55" s="89">
        <f t="shared" si="22"/>
        <v>0</v>
      </c>
      <c r="AA55" s="89">
        <f t="shared" si="22"/>
        <v>0</v>
      </c>
      <c r="AB55" s="89">
        <f t="shared" si="22"/>
        <v>0</v>
      </c>
      <c r="AC55" s="89">
        <f t="shared" si="22"/>
        <v>0</v>
      </c>
      <c r="AD55" s="381">
        <f t="shared" si="22"/>
        <v>0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f>SUM(P56:X56)</f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387">
        <v>0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f>SUM(P57:X57)</f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383">
        <v>0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0</v>
      </c>
      <c r="F58" s="89">
        <f aca="true" t="shared" si="23" ref="F58:N58">SUM(F59:F61)</f>
        <v>0</v>
      </c>
      <c r="G58" s="89">
        <f t="shared" si="23"/>
        <v>0</v>
      </c>
      <c r="H58" s="89">
        <f t="shared" si="23"/>
        <v>0</v>
      </c>
      <c r="I58" s="89">
        <f t="shared" si="23"/>
        <v>0</v>
      </c>
      <c r="J58" s="89">
        <f t="shared" si="23"/>
        <v>0</v>
      </c>
      <c r="K58" s="89">
        <f t="shared" si="23"/>
        <v>0</v>
      </c>
      <c r="L58" s="89">
        <f t="shared" si="23"/>
        <v>0</v>
      </c>
      <c r="M58" s="89">
        <f t="shared" si="23"/>
        <v>0</v>
      </c>
      <c r="N58" s="89">
        <f t="shared" si="23"/>
        <v>0</v>
      </c>
      <c r="O58" s="89">
        <f>SUM(O59:O61)</f>
        <v>0</v>
      </c>
      <c r="P58" s="89">
        <f aca="true" t="shared" si="24" ref="P58:AD58">SUM(P59:P61)</f>
        <v>0</v>
      </c>
      <c r="Q58" s="89">
        <f t="shared" si="24"/>
        <v>0</v>
      </c>
      <c r="R58" s="89">
        <f t="shared" si="24"/>
        <v>0</v>
      </c>
      <c r="S58" s="89">
        <f t="shared" si="24"/>
        <v>0</v>
      </c>
      <c r="T58" s="89">
        <f t="shared" si="24"/>
        <v>0</v>
      </c>
      <c r="U58" s="89">
        <f t="shared" si="24"/>
        <v>0</v>
      </c>
      <c r="V58" s="89">
        <f t="shared" si="24"/>
        <v>0</v>
      </c>
      <c r="W58" s="89">
        <f t="shared" si="24"/>
        <v>0</v>
      </c>
      <c r="X58" s="89">
        <f t="shared" si="24"/>
        <v>0</v>
      </c>
      <c r="Y58" s="89">
        <f t="shared" si="24"/>
        <v>0</v>
      </c>
      <c r="Z58" s="89">
        <f t="shared" si="24"/>
        <v>0</v>
      </c>
      <c r="AA58" s="89">
        <f t="shared" si="24"/>
        <v>0</v>
      </c>
      <c r="AB58" s="89">
        <f t="shared" si="24"/>
        <v>0</v>
      </c>
      <c r="AC58" s="89">
        <f t="shared" si="24"/>
        <v>0</v>
      </c>
      <c r="AD58" s="381">
        <f t="shared" si="24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f>SUM(P59:X59)</f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387">
        <v>0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f>SUM(P60:X60)</f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387">
        <v>0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f>SUM(P61:X61)</f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384">
        <v>0</v>
      </c>
      <c r="AE61" s="16"/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1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J14" sqref="J14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152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71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101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102</v>
      </c>
      <c r="H4" s="67" t="s">
        <v>37</v>
      </c>
      <c r="I4" s="67" t="s">
        <v>103</v>
      </c>
      <c r="J4" s="67" t="s">
        <v>39</v>
      </c>
      <c r="K4" s="67" t="s">
        <v>104</v>
      </c>
      <c r="L4" s="67" t="s">
        <v>105</v>
      </c>
      <c r="M4" s="67" t="s">
        <v>106</v>
      </c>
      <c r="N4" s="68" t="s">
        <v>107</v>
      </c>
      <c r="O4" s="66"/>
      <c r="P4" s="68" t="s">
        <v>35</v>
      </c>
      <c r="Q4" s="68" t="s">
        <v>102</v>
      </c>
      <c r="R4" s="67" t="s">
        <v>37</v>
      </c>
      <c r="S4" s="67" t="s">
        <v>103</v>
      </c>
      <c r="T4" s="67" t="s">
        <v>39</v>
      </c>
      <c r="U4" s="67" t="s">
        <v>104</v>
      </c>
      <c r="V4" s="67" t="s">
        <v>105</v>
      </c>
      <c r="W4" s="67" t="s">
        <v>106</v>
      </c>
      <c r="X4" s="68" t="s">
        <v>107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108</v>
      </c>
      <c r="G6" s="79" t="s">
        <v>55</v>
      </c>
      <c r="H6" s="79" t="s">
        <v>109</v>
      </c>
      <c r="I6" s="79" t="s">
        <v>57</v>
      </c>
      <c r="J6" s="79" t="s">
        <v>110</v>
      </c>
      <c r="K6" s="79" t="s">
        <v>59</v>
      </c>
      <c r="L6" s="79" t="s">
        <v>111</v>
      </c>
      <c r="M6" s="79" t="s">
        <v>112</v>
      </c>
      <c r="N6" s="80" t="s">
        <v>62</v>
      </c>
      <c r="O6" s="78"/>
      <c r="P6" s="80" t="s">
        <v>108</v>
      </c>
      <c r="Q6" s="80" t="s">
        <v>55</v>
      </c>
      <c r="R6" s="79" t="s">
        <v>109</v>
      </c>
      <c r="S6" s="79" t="s">
        <v>57</v>
      </c>
      <c r="T6" s="79" t="s">
        <v>110</v>
      </c>
      <c r="U6" s="79" t="s">
        <v>59</v>
      </c>
      <c r="V6" s="79" t="s">
        <v>111</v>
      </c>
      <c r="W6" s="79" t="s">
        <v>112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6">
        <v>17</v>
      </c>
      <c r="F7" s="6">
        <v>0</v>
      </c>
      <c r="G7" s="6">
        <v>1</v>
      </c>
      <c r="H7" s="6">
        <v>0</v>
      </c>
      <c r="I7" s="6">
        <v>5</v>
      </c>
      <c r="J7" s="6">
        <v>3</v>
      </c>
      <c r="K7" s="6">
        <v>5</v>
      </c>
      <c r="L7" s="6">
        <v>2</v>
      </c>
      <c r="M7" s="6">
        <v>0</v>
      </c>
      <c r="N7" s="7">
        <v>1</v>
      </c>
      <c r="O7" s="6">
        <v>0</v>
      </c>
      <c r="P7" s="7">
        <v>0</v>
      </c>
      <c r="Q7" s="7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v>0</v>
      </c>
      <c r="Y7" s="6">
        <v>0</v>
      </c>
      <c r="Z7" s="6">
        <v>0</v>
      </c>
      <c r="AA7" s="6">
        <v>0</v>
      </c>
      <c r="AB7" s="6">
        <v>0</v>
      </c>
      <c r="AC7" s="8">
        <v>0</v>
      </c>
      <c r="AD7" s="9">
        <v>0</v>
      </c>
    </row>
    <row r="8" spans="1:30" ht="22.5" customHeight="1">
      <c r="A8" s="549">
        <v>17</v>
      </c>
      <c r="B8" s="530"/>
      <c r="C8" s="530"/>
      <c r="D8" s="530"/>
      <c r="E8" s="1">
        <v>14</v>
      </c>
      <c r="F8" s="1">
        <v>0</v>
      </c>
      <c r="G8" s="1">
        <v>1</v>
      </c>
      <c r="H8" s="1">
        <v>2</v>
      </c>
      <c r="I8" s="1">
        <v>4</v>
      </c>
      <c r="J8" s="1">
        <v>2</v>
      </c>
      <c r="K8" s="1">
        <v>2</v>
      </c>
      <c r="L8" s="1">
        <v>1</v>
      </c>
      <c r="M8" s="1">
        <v>0</v>
      </c>
      <c r="N8" s="3">
        <v>2</v>
      </c>
      <c r="O8" s="1">
        <v>0</v>
      </c>
      <c r="P8" s="3">
        <v>0</v>
      </c>
      <c r="Q8" s="3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3">
        <v>0</v>
      </c>
      <c r="Y8" s="1">
        <v>0</v>
      </c>
      <c r="Z8" s="1">
        <v>0</v>
      </c>
      <c r="AA8" s="1">
        <v>0</v>
      </c>
      <c r="AB8" s="1">
        <v>0</v>
      </c>
      <c r="AC8" s="4">
        <v>0</v>
      </c>
      <c r="AD8" s="2">
        <v>0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19</v>
      </c>
      <c r="F9" s="487">
        <f t="shared" si="0"/>
        <v>1</v>
      </c>
      <c r="G9" s="487">
        <f t="shared" si="0"/>
        <v>1</v>
      </c>
      <c r="H9" s="487">
        <f t="shared" si="0"/>
        <v>0</v>
      </c>
      <c r="I9" s="487">
        <f t="shared" si="0"/>
        <v>3</v>
      </c>
      <c r="J9" s="487">
        <f t="shared" si="0"/>
        <v>4</v>
      </c>
      <c r="K9" s="488">
        <f t="shared" si="0"/>
        <v>5</v>
      </c>
      <c r="L9" s="489">
        <f t="shared" si="0"/>
        <v>2</v>
      </c>
      <c r="M9" s="490">
        <f t="shared" si="0"/>
        <v>2</v>
      </c>
      <c r="N9" s="489">
        <f t="shared" si="0"/>
        <v>1</v>
      </c>
      <c r="O9" s="489">
        <f t="shared" si="0"/>
        <v>0</v>
      </c>
      <c r="P9" s="489">
        <f t="shared" si="0"/>
        <v>0</v>
      </c>
      <c r="Q9" s="489">
        <f t="shared" si="0"/>
        <v>0</v>
      </c>
      <c r="R9" s="489">
        <f t="shared" si="0"/>
        <v>0</v>
      </c>
      <c r="S9" s="489">
        <f t="shared" si="0"/>
        <v>0</v>
      </c>
      <c r="T9" s="489">
        <f t="shared" si="0"/>
        <v>0</v>
      </c>
      <c r="U9" s="489">
        <f t="shared" si="0"/>
        <v>0</v>
      </c>
      <c r="V9" s="489">
        <f t="shared" si="0"/>
        <v>0</v>
      </c>
      <c r="W9" s="489">
        <f t="shared" si="0"/>
        <v>0</v>
      </c>
      <c r="X9" s="490">
        <f t="shared" si="0"/>
        <v>0</v>
      </c>
      <c r="Y9" s="490">
        <f t="shared" si="0"/>
        <v>0</v>
      </c>
      <c r="Z9" s="488">
        <f t="shared" si="0"/>
        <v>0</v>
      </c>
      <c r="AA9" s="488">
        <f t="shared" si="0"/>
        <v>0</v>
      </c>
      <c r="AB9" s="488">
        <f t="shared" si="0"/>
        <v>0</v>
      </c>
      <c r="AC9" s="488">
        <f t="shared" si="0"/>
        <v>0</v>
      </c>
      <c r="AD9" s="517">
        <f t="shared" si="0"/>
        <v>0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7">
        <f>SUM(P10:X10)</f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f>SUM(P11:X11)</f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f>SUM(P12:X12)</f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380">
        <v>0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f>SUM(P13:X13)</f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380">
        <v>0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2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1</v>
      </c>
      <c r="L14" s="88">
        <v>0</v>
      </c>
      <c r="M14" s="88">
        <v>1</v>
      </c>
      <c r="N14" s="88">
        <v>0</v>
      </c>
      <c r="O14" s="88">
        <f>SUM(P14:X14)</f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0</v>
      </c>
      <c r="F15" s="89">
        <f aca="true" t="shared" si="1" ref="F15:N15">SUM(F16:F18)</f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89">
        <f t="shared" si="1"/>
        <v>0</v>
      </c>
      <c r="L15" s="89">
        <f t="shared" si="1"/>
        <v>0</v>
      </c>
      <c r="M15" s="89">
        <f t="shared" si="1"/>
        <v>0</v>
      </c>
      <c r="N15" s="89">
        <f t="shared" si="1"/>
        <v>0</v>
      </c>
      <c r="O15" s="89">
        <f>SUM(O16:O18)</f>
        <v>0</v>
      </c>
      <c r="P15" s="89">
        <f aca="true" t="shared" si="2" ref="P15:AD15">SUM(P16:P18)</f>
        <v>0</v>
      </c>
      <c r="Q15" s="89">
        <f t="shared" si="2"/>
        <v>0</v>
      </c>
      <c r="R15" s="89">
        <f t="shared" si="2"/>
        <v>0</v>
      </c>
      <c r="S15" s="89">
        <f t="shared" si="2"/>
        <v>0</v>
      </c>
      <c r="T15" s="89">
        <f t="shared" si="2"/>
        <v>0</v>
      </c>
      <c r="U15" s="89">
        <f t="shared" si="2"/>
        <v>0</v>
      </c>
      <c r="V15" s="89">
        <f t="shared" si="2"/>
        <v>0</v>
      </c>
      <c r="W15" s="89">
        <f t="shared" si="2"/>
        <v>0</v>
      </c>
      <c r="X15" s="89">
        <f t="shared" si="2"/>
        <v>0</v>
      </c>
      <c r="Y15" s="89">
        <f t="shared" si="2"/>
        <v>0</v>
      </c>
      <c r="Z15" s="89">
        <f t="shared" si="2"/>
        <v>0</v>
      </c>
      <c r="AA15" s="89">
        <f t="shared" si="2"/>
        <v>0</v>
      </c>
      <c r="AB15" s="89">
        <f t="shared" si="2"/>
        <v>0</v>
      </c>
      <c r="AC15" s="89">
        <f t="shared" si="2"/>
        <v>0</v>
      </c>
      <c r="AD15" s="381">
        <f t="shared" si="2"/>
        <v>0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f>SUM(P16:X16)</f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387">
        <v>0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f>SUM(P17:X17)</f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387">
        <v>0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f>SUM(P18:X18)</f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383">
        <v>0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0</v>
      </c>
      <c r="F19" s="89">
        <f aca="true" t="shared" si="3" ref="F19:N19">SUM(F20:F21)</f>
        <v>0</v>
      </c>
      <c r="G19" s="89">
        <f t="shared" si="3"/>
        <v>0</v>
      </c>
      <c r="H19" s="89">
        <f t="shared" si="3"/>
        <v>0</v>
      </c>
      <c r="I19" s="89">
        <f t="shared" si="3"/>
        <v>0</v>
      </c>
      <c r="J19" s="89">
        <f t="shared" si="3"/>
        <v>0</v>
      </c>
      <c r="K19" s="89">
        <f t="shared" si="3"/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f>SUM(O20:O21)</f>
        <v>0</v>
      </c>
      <c r="P19" s="89">
        <f aca="true" t="shared" si="4" ref="P19:AD19">SUM(P20:P21)</f>
        <v>0</v>
      </c>
      <c r="Q19" s="89">
        <f t="shared" si="4"/>
        <v>0</v>
      </c>
      <c r="R19" s="89">
        <f t="shared" si="4"/>
        <v>0</v>
      </c>
      <c r="S19" s="89">
        <f t="shared" si="4"/>
        <v>0</v>
      </c>
      <c r="T19" s="89">
        <f t="shared" si="4"/>
        <v>0</v>
      </c>
      <c r="U19" s="89">
        <f t="shared" si="4"/>
        <v>0</v>
      </c>
      <c r="V19" s="89">
        <f t="shared" si="4"/>
        <v>0</v>
      </c>
      <c r="W19" s="89">
        <f t="shared" si="4"/>
        <v>0</v>
      </c>
      <c r="X19" s="89">
        <f t="shared" si="4"/>
        <v>0</v>
      </c>
      <c r="Y19" s="89">
        <f t="shared" si="4"/>
        <v>0</v>
      </c>
      <c r="Z19" s="89">
        <f t="shared" si="4"/>
        <v>0</v>
      </c>
      <c r="AA19" s="89">
        <f t="shared" si="4"/>
        <v>0</v>
      </c>
      <c r="AB19" s="89">
        <f t="shared" si="4"/>
        <v>0</v>
      </c>
      <c r="AC19" s="89">
        <f t="shared" si="4"/>
        <v>0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f>SUM(P20:X20)</f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f>SUM(P21:X21)</f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f>SUM(P22:X22)</f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0</v>
      </c>
      <c r="F23" s="89">
        <f aca="true" t="shared" si="5" ref="F23:N23">SUM(F24:F27)</f>
        <v>0</v>
      </c>
      <c r="G23" s="89">
        <f t="shared" si="5"/>
        <v>0</v>
      </c>
      <c r="H23" s="89">
        <f t="shared" si="5"/>
        <v>0</v>
      </c>
      <c r="I23" s="89">
        <f t="shared" si="5"/>
        <v>0</v>
      </c>
      <c r="J23" s="89">
        <f t="shared" si="5"/>
        <v>0</v>
      </c>
      <c r="K23" s="89">
        <f t="shared" si="5"/>
        <v>0</v>
      </c>
      <c r="L23" s="89">
        <f t="shared" si="5"/>
        <v>0</v>
      </c>
      <c r="M23" s="89">
        <f t="shared" si="5"/>
        <v>0</v>
      </c>
      <c r="N23" s="89">
        <f t="shared" si="5"/>
        <v>0</v>
      </c>
      <c r="O23" s="89">
        <f>SUM(O24:O27)</f>
        <v>0</v>
      </c>
      <c r="P23" s="89">
        <f aca="true" t="shared" si="6" ref="P23:AD23">SUM(P24:P27)</f>
        <v>0</v>
      </c>
      <c r="Q23" s="89">
        <f t="shared" si="6"/>
        <v>0</v>
      </c>
      <c r="R23" s="89">
        <f t="shared" si="6"/>
        <v>0</v>
      </c>
      <c r="S23" s="89">
        <f t="shared" si="6"/>
        <v>0</v>
      </c>
      <c r="T23" s="89">
        <f t="shared" si="6"/>
        <v>0</v>
      </c>
      <c r="U23" s="89">
        <f t="shared" si="6"/>
        <v>0</v>
      </c>
      <c r="V23" s="89">
        <f t="shared" si="6"/>
        <v>0</v>
      </c>
      <c r="W23" s="89">
        <f t="shared" si="6"/>
        <v>0</v>
      </c>
      <c r="X23" s="89">
        <f t="shared" si="6"/>
        <v>0</v>
      </c>
      <c r="Y23" s="89">
        <f t="shared" si="6"/>
        <v>0</v>
      </c>
      <c r="Z23" s="89">
        <f t="shared" si="6"/>
        <v>0</v>
      </c>
      <c r="AA23" s="89">
        <f t="shared" si="6"/>
        <v>0</v>
      </c>
      <c r="AB23" s="89">
        <f t="shared" si="6"/>
        <v>0</v>
      </c>
      <c r="AC23" s="89">
        <f t="shared" si="6"/>
        <v>0</v>
      </c>
      <c r="AD23" s="381">
        <f t="shared" si="6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f>SUM(P24:X24)</f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387">
        <v>0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f>SUM(P25:X25)</f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387">
        <v>0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f>SUM(P26:X26)</f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387">
        <v>0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f>SUM(P27:X27)</f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383">
        <v>0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15</v>
      </c>
      <c r="F28" s="89">
        <f aca="true" t="shared" si="7" ref="F28:N28">SUM(F29:F34)</f>
        <v>1</v>
      </c>
      <c r="G28" s="89">
        <f t="shared" si="7"/>
        <v>1</v>
      </c>
      <c r="H28" s="89">
        <f t="shared" si="7"/>
        <v>0</v>
      </c>
      <c r="I28" s="89">
        <f t="shared" si="7"/>
        <v>3</v>
      </c>
      <c r="J28" s="89">
        <f t="shared" si="7"/>
        <v>4</v>
      </c>
      <c r="K28" s="89">
        <f t="shared" si="7"/>
        <v>3</v>
      </c>
      <c r="L28" s="89">
        <f t="shared" si="7"/>
        <v>1</v>
      </c>
      <c r="M28" s="89">
        <f t="shared" si="7"/>
        <v>1</v>
      </c>
      <c r="N28" s="89">
        <f t="shared" si="7"/>
        <v>1</v>
      </c>
      <c r="O28" s="92">
        <f>SUM(O29:O34)</f>
        <v>0</v>
      </c>
      <c r="P28" s="89">
        <f aca="true" t="shared" si="8" ref="P28:AD28">SUM(P29:P34)</f>
        <v>0</v>
      </c>
      <c r="Q28" s="89">
        <f t="shared" si="8"/>
        <v>0</v>
      </c>
      <c r="R28" s="89">
        <f t="shared" si="8"/>
        <v>0</v>
      </c>
      <c r="S28" s="89">
        <f t="shared" si="8"/>
        <v>0</v>
      </c>
      <c r="T28" s="89">
        <f t="shared" si="8"/>
        <v>0</v>
      </c>
      <c r="U28" s="89">
        <f t="shared" si="8"/>
        <v>0</v>
      </c>
      <c r="V28" s="89">
        <f t="shared" si="8"/>
        <v>0</v>
      </c>
      <c r="W28" s="89">
        <f t="shared" si="8"/>
        <v>0</v>
      </c>
      <c r="X28" s="89">
        <f t="shared" si="8"/>
        <v>0</v>
      </c>
      <c r="Y28" s="89">
        <f t="shared" si="8"/>
        <v>0</v>
      </c>
      <c r="Z28" s="89">
        <f t="shared" si="8"/>
        <v>0</v>
      </c>
      <c r="AA28" s="89">
        <f t="shared" si="8"/>
        <v>0</v>
      </c>
      <c r="AB28" s="89">
        <f t="shared" si="8"/>
        <v>0</v>
      </c>
      <c r="AC28" s="89">
        <f t="shared" si="8"/>
        <v>0</v>
      </c>
      <c r="AD28" s="381">
        <f t="shared" si="8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f aca="true" t="shared" si="10" ref="O29:O34">SUM(P29:X29)</f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387">
        <v>0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f t="shared" si="10"/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387">
        <v>0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12</v>
      </c>
      <c r="F31" s="90">
        <v>1</v>
      </c>
      <c r="G31" s="90">
        <v>1</v>
      </c>
      <c r="H31" s="90">
        <v>0</v>
      </c>
      <c r="I31" s="90">
        <v>1</v>
      </c>
      <c r="J31" s="90">
        <v>4</v>
      </c>
      <c r="K31" s="90">
        <v>3</v>
      </c>
      <c r="L31" s="90">
        <v>0</v>
      </c>
      <c r="M31" s="90">
        <v>1</v>
      </c>
      <c r="N31" s="90">
        <v>1</v>
      </c>
      <c r="O31" s="90">
        <f t="shared" si="10"/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387">
        <v>0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</v>
      </c>
      <c r="F32" s="90">
        <v>0</v>
      </c>
      <c r="G32" s="90">
        <v>0</v>
      </c>
      <c r="H32" s="90">
        <v>0</v>
      </c>
      <c r="I32" s="90">
        <v>1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f t="shared" si="10"/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387">
        <v>0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</v>
      </c>
      <c r="F33" s="90">
        <v>0</v>
      </c>
      <c r="G33" s="90">
        <v>0</v>
      </c>
      <c r="H33" s="90">
        <v>0</v>
      </c>
      <c r="I33" s="90">
        <v>1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f t="shared" si="10"/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387">
        <v>0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1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1</v>
      </c>
      <c r="M34" s="91">
        <v>0</v>
      </c>
      <c r="N34" s="91">
        <v>0</v>
      </c>
      <c r="O34" s="91">
        <f t="shared" si="10"/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383">
        <v>0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0</v>
      </c>
      <c r="F35" s="89">
        <f aca="true" t="shared" si="11" ref="F35:N35">SUM(F36:F39)</f>
        <v>0</v>
      </c>
      <c r="G35" s="89">
        <f t="shared" si="11"/>
        <v>0</v>
      </c>
      <c r="H35" s="89">
        <f t="shared" si="11"/>
        <v>0</v>
      </c>
      <c r="I35" s="89">
        <f t="shared" si="11"/>
        <v>0</v>
      </c>
      <c r="J35" s="89">
        <f t="shared" si="11"/>
        <v>0</v>
      </c>
      <c r="K35" s="89">
        <f t="shared" si="11"/>
        <v>0</v>
      </c>
      <c r="L35" s="89">
        <f t="shared" si="11"/>
        <v>0</v>
      </c>
      <c r="M35" s="89">
        <f t="shared" si="11"/>
        <v>0</v>
      </c>
      <c r="N35" s="89">
        <f t="shared" si="11"/>
        <v>0</v>
      </c>
      <c r="O35" s="89">
        <f>SUM(O36:O39)</f>
        <v>0</v>
      </c>
      <c r="P35" s="89">
        <f aca="true" t="shared" si="12" ref="P35:AD35">SUM(P36:P39)</f>
        <v>0</v>
      </c>
      <c r="Q35" s="89">
        <f t="shared" si="12"/>
        <v>0</v>
      </c>
      <c r="R35" s="89">
        <f t="shared" si="12"/>
        <v>0</v>
      </c>
      <c r="S35" s="89">
        <f t="shared" si="12"/>
        <v>0</v>
      </c>
      <c r="T35" s="89">
        <f t="shared" si="12"/>
        <v>0</v>
      </c>
      <c r="U35" s="89">
        <f t="shared" si="12"/>
        <v>0</v>
      </c>
      <c r="V35" s="89">
        <f t="shared" si="12"/>
        <v>0</v>
      </c>
      <c r="W35" s="89">
        <f t="shared" si="12"/>
        <v>0</v>
      </c>
      <c r="X35" s="89">
        <f t="shared" si="12"/>
        <v>0</v>
      </c>
      <c r="Y35" s="89">
        <f t="shared" si="12"/>
        <v>0</v>
      </c>
      <c r="Z35" s="89">
        <f t="shared" si="12"/>
        <v>0</v>
      </c>
      <c r="AA35" s="89">
        <f t="shared" si="12"/>
        <v>0</v>
      </c>
      <c r="AB35" s="89">
        <f t="shared" si="12"/>
        <v>0</v>
      </c>
      <c r="AC35" s="89">
        <f t="shared" si="12"/>
        <v>0</v>
      </c>
      <c r="AD35" s="381">
        <f t="shared" si="12"/>
        <v>0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0</v>
      </c>
      <c r="F36" s="90">
        <v>0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f>SUM(P36:X36)</f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387">
        <v>0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f>SUM(P37:X37)</f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387">
        <v>0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0</v>
      </c>
      <c r="F38" s="90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f>SUM(P38:X38)</f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387">
        <v>0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f>SUM(P39:X39)</f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383">
        <v>0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2</v>
      </c>
      <c r="F40" s="89">
        <f aca="true" t="shared" si="13" ref="F40:N40">SUM(F41:F43)</f>
        <v>0</v>
      </c>
      <c r="G40" s="89">
        <f t="shared" si="13"/>
        <v>0</v>
      </c>
      <c r="H40" s="89">
        <f t="shared" si="13"/>
        <v>0</v>
      </c>
      <c r="I40" s="89">
        <f t="shared" si="13"/>
        <v>0</v>
      </c>
      <c r="J40" s="89">
        <f t="shared" si="13"/>
        <v>0</v>
      </c>
      <c r="K40" s="89">
        <f t="shared" si="13"/>
        <v>1</v>
      </c>
      <c r="L40" s="89">
        <f t="shared" si="13"/>
        <v>1</v>
      </c>
      <c r="M40" s="89">
        <f t="shared" si="13"/>
        <v>0</v>
      </c>
      <c r="N40" s="89">
        <f t="shared" si="13"/>
        <v>0</v>
      </c>
      <c r="O40" s="89">
        <f>SUM(O41:O43)</f>
        <v>0</v>
      </c>
      <c r="P40" s="89">
        <f aca="true" t="shared" si="14" ref="P40:AD40">SUM(P41:P43)</f>
        <v>0</v>
      </c>
      <c r="Q40" s="89">
        <f t="shared" si="14"/>
        <v>0</v>
      </c>
      <c r="R40" s="89">
        <f t="shared" si="14"/>
        <v>0</v>
      </c>
      <c r="S40" s="89">
        <f t="shared" si="14"/>
        <v>0</v>
      </c>
      <c r="T40" s="89">
        <f t="shared" si="14"/>
        <v>0</v>
      </c>
      <c r="U40" s="89">
        <f t="shared" si="14"/>
        <v>0</v>
      </c>
      <c r="V40" s="89">
        <f t="shared" si="14"/>
        <v>0</v>
      </c>
      <c r="W40" s="89">
        <f t="shared" si="14"/>
        <v>0</v>
      </c>
      <c r="X40" s="89">
        <f t="shared" si="14"/>
        <v>0</v>
      </c>
      <c r="Y40" s="89">
        <f t="shared" si="14"/>
        <v>0</v>
      </c>
      <c r="Z40" s="89">
        <f t="shared" si="14"/>
        <v>0</v>
      </c>
      <c r="AA40" s="89">
        <f t="shared" si="14"/>
        <v>0</v>
      </c>
      <c r="AB40" s="89">
        <f t="shared" si="14"/>
        <v>0</v>
      </c>
      <c r="AC40" s="89">
        <f t="shared" si="14"/>
        <v>0</v>
      </c>
      <c r="AD40" s="381">
        <f t="shared" si="14"/>
        <v>0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f>SUM(P41:X41)</f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387">
        <v>0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2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1</v>
      </c>
      <c r="L42" s="90">
        <v>1</v>
      </c>
      <c r="M42" s="90">
        <v>0</v>
      </c>
      <c r="N42" s="90">
        <v>0</v>
      </c>
      <c r="O42" s="90">
        <f>SUM(P42:X42)</f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387">
        <v>0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f>SUM(P43:X43)</f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383">
        <v>0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0</v>
      </c>
      <c r="F44" s="89">
        <f aca="true" t="shared" si="15" ref="F44:N44">SUM(F45:F47)</f>
        <v>0</v>
      </c>
      <c r="G44" s="89">
        <f t="shared" si="15"/>
        <v>0</v>
      </c>
      <c r="H44" s="89">
        <f t="shared" si="15"/>
        <v>0</v>
      </c>
      <c r="I44" s="89">
        <f t="shared" si="15"/>
        <v>0</v>
      </c>
      <c r="J44" s="89">
        <f t="shared" si="15"/>
        <v>0</v>
      </c>
      <c r="K44" s="89">
        <f t="shared" si="15"/>
        <v>0</v>
      </c>
      <c r="L44" s="89">
        <f t="shared" si="15"/>
        <v>0</v>
      </c>
      <c r="M44" s="89">
        <f t="shared" si="15"/>
        <v>0</v>
      </c>
      <c r="N44" s="89">
        <f t="shared" si="15"/>
        <v>0</v>
      </c>
      <c r="O44" s="89">
        <f>SUM(O45:O47)</f>
        <v>0</v>
      </c>
      <c r="P44" s="89">
        <f aca="true" t="shared" si="16" ref="P44:AD44">SUM(P45:P47)</f>
        <v>0</v>
      </c>
      <c r="Q44" s="89">
        <f t="shared" si="16"/>
        <v>0</v>
      </c>
      <c r="R44" s="89">
        <f t="shared" si="16"/>
        <v>0</v>
      </c>
      <c r="S44" s="89">
        <f t="shared" si="16"/>
        <v>0</v>
      </c>
      <c r="T44" s="89">
        <f t="shared" si="16"/>
        <v>0</v>
      </c>
      <c r="U44" s="89">
        <f t="shared" si="16"/>
        <v>0</v>
      </c>
      <c r="V44" s="89">
        <f t="shared" si="16"/>
        <v>0</v>
      </c>
      <c r="W44" s="89">
        <f t="shared" si="16"/>
        <v>0</v>
      </c>
      <c r="X44" s="89">
        <f t="shared" si="16"/>
        <v>0</v>
      </c>
      <c r="Y44" s="89">
        <f t="shared" si="16"/>
        <v>0</v>
      </c>
      <c r="Z44" s="89">
        <f t="shared" si="16"/>
        <v>0</v>
      </c>
      <c r="AA44" s="89">
        <f t="shared" si="16"/>
        <v>0</v>
      </c>
      <c r="AB44" s="89">
        <f t="shared" si="16"/>
        <v>0</v>
      </c>
      <c r="AC44" s="89">
        <f t="shared" si="16"/>
        <v>0</v>
      </c>
      <c r="AD44" s="381">
        <f t="shared" si="16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f>SUM(P45:X45)</f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387">
        <v>0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f>SUM(P46:X46)</f>
        <v>0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387">
        <v>0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f>SUM(P47:X47)</f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383">
        <v>0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0</v>
      </c>
      <c r="F48" s="89">
        <f aca="true" t="shared" si="17" ref="F48:N48">SUM(F49:F51)</f>
        <v>0</v>
      </c>
      <c r="G48" s="89">
        <f t="shared" si="17"/>
        <v>0</v>
      </c>
      <c r="H48" s="89">
        <f t="shared" si="17"/>
        <v>0</v>
      </c>
      <c r="I48" s="89">
        <f t="shared" si="17"/>
        <v>0</v>
      </c>
      <c r="J48" s="89">
        <f t="shared" si="17"/>
        <v>0</v>
      </c>
      <c r="K48" s="89">
        <f t="shared" si="17"/>
        <v>0</v>
      </c>
      <c r="L48" s="89">
        <f t="shared" si="17"/>
        <v>0</v>
      </c>
      <c r="M48" s="89">
        <f t="shared" si="17"/>
        <v>0</v>
      </c>
      <c r="N48" s="89">
        <f t="shared" si="17"/>
        <v>0</v>
      </c>
      <c r="O48" s="89">
        <f>SUM(O49:O51)</f>
        <v>0</v>
      </c>
      <c r="P48" s="89">
        <f aca="true" t="shared" si="18" ref="P48:AD48">SUM(P49:P51)</f>
        <v>0</v>
      </c>
      <c r="Q48" s="89">
        <f t="shared" si="18"/>
        <v>0</v>
      </c>
      <c r="R48" s="89">
        <f t="shared" si="18"/>
        <v>0</v>
      </c>
      <c r="S48" s="89">
        <f t="shared" si="18"/>
        <v>0</v>
      </c>
      <c r="T48" s="89">
        <f t="shared" si="18"/>
        <v>0</v>
      </c>
      <c r="U48" s="89">
        <f t="shared" si="18"/>
        <v>0</v>
      </c>
      <c r="V48" s="89">
        <f t="shared" si="18"/>
        <v>0</v>
      </c>
      <c r="W48" s="89">
        <f t="shared" si="18"/>
        <v>0</v>
      </c>
      <c r="X48" s="89">
        <f t="shared" si="18"/>
        <v>0</v>
      </c>
      <c r="Y48" s="89">
        <f t="shared" si="18"/>
        <v>0</v>
      </c>
      <c r="Z48" s="89">
        <f t="shared" si="18"/>
        <v>0</v>
      </c>
      <c r="AA48" s="89">
        <f t="shared" si="18"/>
        <v>0</v>
      </c>
      <c r="AB48" s="89">
        <f t="shared" si="18"/>
        <v>0</v>
      </c>
      <c r="AC48" s="89">
        <f t="shared" si="18"/>
        <v>0</v>
      </c>
      <c r="AD48" s="381">
        <f t="shared" si="18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f>SUM(P49:X49)</f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387">
        <v>0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f>SUM(P50:X50)</f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387">
        <v>0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f>SUM(P51:X51)</f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0</v>
      </c>
      <c r="F52" s="89">
        <f aca="true" t="shared" si="19" ref="F52:N52">SUM(F53:F54)</f>
        <v>0</v>
      </c>
      <c r="G52" s="89">
        <f t="shared" si="19"/>
        <v>0</v>
      </c>
      <c r="H52" s="89">
        <f t="shared" si="19"/>
        <v>0</v>
      </c>
      <c r="I52" s="89">
        <f t="shared" si="19"/>
        <v>0</v>
      </c>
      <c r="J52" s="89">
        <f t="shared" si="19"/>
        <v>0</v>
      </c>
      <c r="K52" s="89">
        <f t="shared" si="19"/>
        <v>0</v>
      </c>
      <c r="L52" s="89">
        <f t="shared" si="19"/>
        <v>0</v>
      </c>
      <c r="M52" s="89">
        <f t="shared" si="19"/>
        <v>0</v>
      </c>
      <c r="N52" s="89">
        <f t="shared" si="19"/>
        <v>0</v>
      </c>
      <c r="O52" s="89">
        <f>SUM(O53:O54)</f>
        <v>0</v>
      </c>
      <c r="P52" s="89">
        <f aca="true" t="shared" si="20" ref="P52:AD52">SUM(P53:P54)</f>
        <v>0</v>
      </c>
      <c r="Q52" s="89">
        <f t="shared" si="20"/>
        <v>0</v>
      </c>
      <c r="R52" s="89">
        <f t="shared" si="20"/>
        <v>0</v>
      </c>
      <c r="S52" s="89">
        <f t="shared" si="20"/>
        <v>0</v>
      </c>
      <c r="T52" s="89">
        <f t="shared" si="20"/>
        <v>0</v>
      </c>
      <c r="U52" s="89">
        <f t="shared" si="20"/>
        <v>0</v>
      </c>
      <c r="V52" s="89">
        <f t="shared" si="20"/>
        <v>0</v>
      </c>
      <c r="W52" s="89">
        <f t="shared" si="20"/>
        <v>0</v>
      </c>
      <c r="X52" s="89">
        <f t="shared" si="20"/>
        <v>0</v>
      </c>
      <c r="Y52" s="89">
        <f t="shared" si="20"/>
        <v>0</v>
      </c>
      <c r="Z52" s="89">
        <f t="shared" si="20"/>
        <v>0</v>
      </c>
      <c r="AA52" s="89">
        <f t="shared" si="20"/>
        <v>0</v>
      </c>
      <c r="AB52" s="89">
        <f t="shared" si="20"/>
        <v>0</v>
      </c>
      <c r="AC52" s="89">
        <f t="shared" si="20"/>
        <v>0</v>
      </c>
      <c r="AD52" s="381">
        <f t="shared" si="20"/>
        <v>0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f>SUM(P53:X53)</f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387">
        <v>0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f>SUM(P54:X54)</f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383">
        <v>0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0</v>
      </c>
      <c r="F55" s="89">
        <f aca="true" t="shared" si="21" ref="F55:N55">SUM(F56:F57)</f>
        <v>0</v>
      </c>
      <c r="G55" s="89">
        <f t="shared" si="21"/>
        <v>0</v>
      </c>
      <c r="H55" s="89">
        <f t="shared" si="21"/>
        <v>0</v>
      </c>
      <c r="I55" s="89">
        <f t="shared" si="21"/>
        <v>0</v>
      </c>
      <c r="J55" s="89">
        <f t="shared" si="21"/>
        <v>0</v>
      </c>
      <c r="K55" s="89">
        <f t="shared" si="21"/>
        <v>0</v>
      </c>
      <c r="L55" s="89">
        <f t="shared" si="21"/>
        <v>0</v>
      </c>
      <c r="M55" s="89">
        <f t="shared" si="21"/>
        <v>0</v>
      </c>
      <c r="N55" s="89">
        <f t="shared" si="21"/>
        <v>0</v>
      </c>
      <c r="O55" s="89">
        <f>SUM(O56:O57)</f>
        <v>0</v>
      </c>
      <c r="P55" s="89">
        <f aca="true" t="shared" si="22" ref="P55:AD55">SUM(P56:P57)</f>
        <v>0</v>
      </c>
      <c r="Q55" s="89">
        <f t="shared" si="22"/>
        <v>0</v>
      </c>
      <c r="R55" s="89">
        <f t="shared" si="22"/>
        <v>0</v>
      </c>
      <c r="S55" s="89">
        <f t="shared" si="22"/>
        <v>0</v>
      </c>
      <c r="T55" s="89">
        <f t="shared" si="22"/>
        <v>0</v>
      </c>
      <c r="U55" s="89">
        <f t="shared" si="22"/>
        <v>0</v>
      </c>
      <c r="V55" s="89">
        <f t="shared" si="22"/>
        <v>0</v>
      </c>
      <c r="W55" s="89">
        <f t="shared" si="22"/>
        <v>0</v>
      </c>
      <c r="X55" s="89">
        <f t="shared" si="22"/>
        <v>0</v>
      </c>
      <c r="Y55" s="89">
        <f t="shared" si="22"/>
        <v>0</v>
      </c>
      <c r="Z55" s="89">
        <f t="shared" si="22"/>
        <v>0</v>
      </c>
      <c r="AA55" s="89">
        <f t="shared" si="22"/>
        <v>0</v>
      </c>
      <c r="AB55" s="89">
        <f t="shared" si="22"/>
        <v>0</v>
      </c>
      <c r="AC55" s="89">
        <f t="shared" si="22"/>
        <v>0</v>
      </c>
      <c r="AD55" s="381">
        <f t="shared" si="22"/>
        <v>0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f>SUM(P56:X56)</f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387">
        <v>0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f>SUM(P57:X57)</f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383">
        <v>0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0</v>
      </c>
      <c r="F58" s="89">
        <f aca="true" t="shared" si="23" ref="F58:N58">SUM(F59:F61)</f>
        <v>0</v>
      </c>
      <c r="G58" s="89">
        <f t="shared" si="23"/>
        <v>0</v>
      </c>
      <c r="H58" s="89">
        <f t="shared" si="23"/>
        <v>0</v>
      </c>
      <c r="I58" s="89">
        <f t="shared" si="23"/>
        <v>0</v>
      </c>
      <c r="J58" s="89">
        <f t="shared" si="23"/>
        <v>0</v>
      </c>
      <c r="K58" s="89">
        <f t="shared" si="23"/>
        <v>0</v>
      </c>
      <c r="L58" s="89">
        <f t="shared" si="23"/>
        <v>0</v>
      </c>
      <c r="M58" s="89">
        <f t="shared" si="23"/>
        <v>0</v>
      </c>
      <c r="N58" s="89">
        <f t="shared" si="23"/>
        <v>0</v>
      </c>
      <c r="O58" s="89">
        <f>SUM(O59:O61)</f>
        <v>0</v>
      </c>
      <c r="P58" s="89">
        <f aca="true" t="shared" si="24" ref="P58:AD58">SUM(P59:P61)</f>
        <v>0</v>
      </c>
      <c r="Q58" s="89">
        <f t="shared" si="24"/>
        <v>0</v>
      </c>
      <c r="R58" s="89">
        <f t="shared" si="24"/>
        <v>0</v>
      </c>
      <c r="S58" s="89">
        <f t="shared" si="24"/>
        <v>0</v>
      </c>
      <c r="T58" s="89">
        <f t="shared" si="24"/>
        <v>0</v>
      </c>
      <c r="U58" s="89">
        <f t="shared" si="24"/>
        <v>0</v>
      </c>
      <c r="V58" s="89">
        <f t="shared" si="24"/>
        <v>0</v>
      </c>
      <c r="W58" s="89">
        <f t="shared" si="24"/>
        <v>0</v>
      </c>
      <c r="X58" s="89">
        <f t="shared" si="24"/>
        <v>0</v>
      </c>
      <c r="Y58" s="89">
        <f t="shared" si="24"/>
        <v>0</v>
      </c>
      <c r="Z58" s="89">
        <f t="shared" si="24"/>
        <v>0</v>
      </c>
      <c r="AA58" s="89">
        <f t="shared" si="24"/>
        <v>0</v>
      </c>
      <c r="AB58" s="89">
        <f t="shared" si="24"/>
        <v>0</v>
      </c>
      <c r="AC58" s="89">
        <f t="shared" si="24"/>
        <v>0</v>
      </c>
      <c r="AD58" s="381">
        <f t="shared" si="24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f>SUM(P59:X59)</f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387">
        <v>0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f>SUM(P60:X60)</f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387">
        <v>0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f>SUM(P61:X61)</f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384">
        <v>0</v>
      </c>
      <c r="AE61" s="16"/>
    </row>
  </sheetData>
  <sheetProtection/>
  <mergeCells count="8">
    <mergeCell ref="A8:D8"/>
    <mergeCell ref="A9:D9"/>
    <mergeCell ref="E3:N3"/>
    <mergeCell ref="Y3:AD3"/>
    <mergeCell ref="O3:X3"/>
    <mergeCell ref="C4:C5"/>
    <mergeCell ref="A4:A5"/>
    <mergeCell ref="A7:D7"/>
  </mergeCells>
  <printOptions horizontalCentered="1"/>
  <pageMargins left="0.2" right="0.21" top="0.73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L21" sqref="L21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250" width="8.75390625" style="59" customWidth="1"/>
    <col min="251" max="16384" width="8.75390625" style="60" customWidth="1"/>
  </cols>
  <sheetData>
    <row r="1" spans="1:30" ht="34.5" customHeight="1">
      <c r="A1" s="55" t="s">
        <v>153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113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114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6">
        <v>9903</v>
      </c>
      <c r="F7" s="6">
        <v>741</v>
      </c>
      <c r="G7" s="6">
        <v>233</v>
      </c>
      <c r="H7" s="6">
        <v>473</v>
      </c>
      <c r="I7" s="6">
        <v>724</v>
      </c>
      <c r="J7" s="6">
        <v>1375</v>
      </c>
      <c r="K7" s="6">
        <v>2040</v>
      </c>
      <c r="L7" s="6">
        <v>2404</v>
      </c>
      <c r="M7" s="6">
        <v>1297</v>
      </c>
      <c r="N7" s="7">
        <v>616</v>
      </c>
      <c r="O7" s="6">
        <v>338</v>
      </c>
      <c r="P7" s="7">
        <v>11</v>
      </c>
      <c r="Q7" s="7">
        <v>4</v>
      </c>
      <c r="R7" s="6">
        <v>11</v>
      </c>
      <c r="S7" s="6">
        <v>19</v>
      </c>
      <c r="T7" s="6">
        <v>48</v>
      </c>
      <c r="U7" s="6">
        <v>54</v>
      </c>
      <c r="V7" s="6">
        <v>82</v>
      </c>
      <c r="W7" s="6">
        <v>67</v>
      </c>
      <c r="X7" s="7">
        <v>42</v>
      </c>
      <c r="Y7" s="6">
        <v>78</v>
      </c>
      <c r="Z7" s="6">
        <v>12</v>
      </c>
      <c r="AA7" s="6">
        <v>7</v>
      </c>
      <c r="AB7" s="6">
        <v>124</v>
      </c>
      <c r="AC7" s="8">
        <v>93</v>
      </c>
      <c r="AD7" s="9">
        <v>24</v>
      </c>
    </row>
    <row r="8" spans="1:30" ht="22.5" customHeight="1">
      <c r="A8" s="549">
        <v>17</v>
      </c>
      <c r="B8" s="530"/>
      <c r="C8" s="530"/>
      <c r="D8" s="530"/>
      <c r="E8" s="1">
        <v>10066</v>
      </c>
      <c r="F8" s="1">
        <v>718</v>
      </c>
      <c r="G8" s="1">
        <v>234</v>
      </c>
      <c r="H8" s="1">
        <v>441</v>
      </c>
      <c r="I8" s="1">
        <v>786</v>
      </c>
      <c r="J8" s="1">
        <v>1416</v>
      </c>
      <c r="K8" s="1">
        <v>1993</v>
      </c>
      <c r="L8" s="1">
        <v>2447</v>
      </c>
      <c r="M8" s="1">
        <v>1362</v>
      </c>
      <c r="N8" s="3">
        <v>669</v>
      </c>
      <c r="O8" s="1">
        <v>473</v>
      </c>
      <c r="P8" s="3">
        <v>11</v>
      </c>
      <c r="Q8" s="3">
        <v>6</v>
      </c>
      <c r="R8" s="1">
        <v>11</v>
      </c>
      <c r="S8" s="1">
        <v>31</v>
      </c>
      <c r="T8" s="1">
        <v>53</v>
      </c>
      <c r="U8" s="1">
        <v>79</v>
      </c>
      <c r="V8" s="1">
        <v>130</v>
      </c>
      <c r="W8" s="1">
        <v>92</v>
      </c>
      <c r="X8" s="3">
        <v>60</v>
      </c>
      <c r="Y8" s="1">
        <v>115</v>
      </c>
      <c r="Z8" s="1">
        <v>11</v>
      </c>
      <c r="AA8" s="1">
        <v>11</v>
      </c>
      <c r="AB8" s="1">
        <v>175</v>
      </c>
      <c r="AC8" s="4">
        <v>118</v>
      </c>
      <c r="AD8" s="2">
        <v>43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9735</v>
      </c>
      <c r="F9" s="487">
        <f t="shared" si="0"/>
        <v>584</v>
      </c>
      <c r="G9" s="487">
        <f t="shared" si="0"/>
        <v>226</v>
      </c>
      <c r="H9" s="487">
        <f t="shared" si="0"/>
        <v>394</v>
      </c>
      <c r="I9" s="487">
        <f t="shared" si="0"/>
        <v>715</v>
      </c>
      <c r="J9" s="487">
        <f t="shared" si="0"/>
        <v>1303</v>
      </c>
      <c r="K9" s="488">
        <f t="shared" si="0"/>
        <v>2035</v>
      </c>
      <c r="L9" s="489">
        <f t="shared" si="0"/>
        <v>2361</v>
      </c>
      <c r="M9" s="490">
        <f t="shared" si="0"/>
        <v>1417</v>
      </c>
      <c r="N9" s="489">
        <f t="shared" si="0"/>
        <v>700</v>
      </c>
      <c r="O9" s="489">
        <f t="shared" si="0"/>
        <v>718</v>
      </c>
      <c r="P9" s="489">
        <f t="shared" si="0"/>
        <v>19</v>
      </c>
      <c r="Q9" s="489">
        <f t="shared" si="0"/>
        <v>16</v>
      </c>
      <c r="R9" s="489">
        <f t="shared" si="0"/>
        <v>20</v>
      </c>
      <c r="S9" s="489">
        <f t="shared" si="0"/>
        <v>61</v>
      </c>
      <c r="T9" s="489">
        <f t="shared" si="0"/>
        <v>107</v>
      </c>
      <c r="U9" s="489">
        <f t="shared" si="0"/>
        <v>127</v>
      </c>
      <c r="V9" s="489">
        <f t="shared" si="0"/>
        <v>180</v>
      </c>
      <c r="W9" s="489">
        <f t="shared" si="0"/>
        <v>118</v>
      </c>
      <c r="X9" s="490">
        <f t="shared" si="0"/>
        <v>70</v>
      </c>
      <c r="Y9" s="490">
        <f t="shared" si="0"/>
        <v>296</v>
      </c>
      <c r="Z9" s="488">
        <f t="shared" si="0"/>
        <v>9</v>
      </c>
      <c r="AA9" s="488">
        <f t="shared" si="0"/>
        <v>11</v>
      </c>
      <c r="AB9" s="488">
        <f t="shared" si="0"/>
        <v>198</v>
      </c>
      <c r="AC9" s="488">
        <f t="shared" si="0"/>
        <v>100</v>
      </c>
      <c r="AD9" s="517">
        <f t="shared" si="0"/>
        <v>104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2323</v>
      </c>
      <c r="F10" s="88">
        <v>431</v>
      </c>
      <c r="G10" s="88">
        <v>38</v>
      </c>
      <c r="H10" s="88">
        <v>42</v>
      </c>
      <c r="I10" s="88">
        <v>74</v>
      </c>
      <c r="J10" s="88">
        <v>88</v>
      </c>
      <c r="K10" s="88">
        <v>187</v>
      </c>
      <c r="L10" s="88">
        <v>751</v>
      </c>
      <c r="M10" s="88">
        <v>455</v>
      </c>
      <c r="N10" s="88">
        <v>257</v>
      </c>
      <c r="O10" s="87">
        <f>SUM(P10:X10)</f>
        <v>109</v>
      </c>
      <c r="P10" s="88">
        <v>6</v>
      </c>
      <c r="Q10" s="88">
        <v>2</v>
      </c>
      <c r="R10" s="88">
        <v>0</v>
      </c>
      <c r="S10" s="88">
        <v>2</v>
      </c>
      <c r="T10" s="88">
        <v>3</v>
      </c>
      <c r="U10" s="88">
        <v>5</v>
      </c>
      <c r="V10" s="88">
        <v>39</v>
      </c>
      <c r="W10" s="88">
        <v>32</v>
      </c>
      <c r="X10" s="88">
        <v>20</v>
      </c>
      <c r="Y10" s="88">
        <v>10</v>
      </c>
      <c r="Z10" s="88">
        <v>2</v>
      </c>
      <c r="AA10" s="88">
        <v>0</v>
      </c>
      <c r="AB10" s="88">
        <v>48</v>
      </c>
      <c r="AC10" s="88">
        <v>49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1324</v>
      </c>
      <c r="F11" s="88">
        <v>28</v>
      </c>
      <c r="G11" s="88">
        <v>36</v>
      </c>
      <c r="H11" s="88">
        <v>45</v>
      </c>
      <c r="I11" s="88">
        <v>94</v>
      </c>
      <c r="J11" s="88">
        <v>277</v>
      </c>
      <c r="K11" s="88">
        <v>376</v>
      </c>
      <c r="L11" s="88">
        <v>267</v>
      </c>
      <c r="M11" s="88">
        <v>154</v>
      </c>
      <c r="N11" s="88">
        <v>47</v>
      </c>
      <c r="O11" s="88">
        <f>SUM(P11:X11)</f>
        <v>36</v>
      </c>
      <c r="P11" s="88">
        <v>1</v>
      </c>
      <c r="Q11" s="88">
        <v>0</v>
      </c>
      <c r="R11" s="88">
        <v>1</v>
      </c>
      <c r="S11" s="88">
        <v>0</v>
      </c>
      <c r="T11" s="88">
        <v>7</v>
      </c>
      <c r="U11" s="88">
        <v>11</v>
      </c>
      <c r="V11" s="88">
        <v>6</v>
      </c>
      <c r="W11" s="88">
        <v>8</v>
      </c>
      <c r="X11" s="88">
        <v>2</v>
      </c>
      <c r="Y11" s="88">
        <v>9</v>
      </c>
      <c r="Z11" s="88">
        <v>0</v>
      </c>
      <c r="AA11" s="88">
        <v>0</v>
      </c>
      <c r="AB11" s="88">
        <v>21</v>
      </c>
      <c r="AC11" s="88">
        <v>6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263</v>
      </c>
      <c r="F12" s="88">
        <v>10</v>
      </c>
      <c r="G12" s="88">
        <v>11</v>
      </c>
      <c r="H12" s="88">
        <v>11</v>
      </c>
      <c r="I12" s="88">
        <v>32</v>
      </c>
      <c r="J12" s="88">
        <v>44</v>
      </c>
      <c r="K12" s="88">
        <v>62</v>
      </c>
      <c r="L12" s="88">
        <v>70</v>
      </c>
      <c r="M12" s="88">
        <v>16</v>
      </c>
      <c r="N12" s="88">
        <v>7</v>
      </c>
      <c r="O12" s="88">
        <f>SUM(P12:X12)</f>
        <v>263</v>
      </c>
      <c r="P12" s="88">
        <v>10</v>
      </c>
      <c r="Q12" s="88">
        <v>11</v>
      </c>
      <c r="R12" s="88">
        <v>11</v>
      </c>
      <c r="S12" s="88">
        <v>32</v>
      </c>
      <c r="T12" s="88">
        <v>44</v>
      </c>
      <c r="U12" s="88">
        <v>62</v>
      </c>
      <c r="V12" s="88">
        <v>70</v>
      </c>
      <c r="W12" s="88">
        <v>16</v>
      </c>
      <c r="X12" s="88">
        <v>7</v>
      </c>
      <c r="Y12" s="88">
        <v>195</v>
      </c>
      <c r="Z12" s="88">
        <v>0</v>
      </c>
      <c r="AA12" s="88">
        <v>1</v>
      </c>
      <c r="AB12" s="88">
        <v>0</v>
      </c>
      <c r="AC12" s="88">
        <v>2</v>
      </c>
      <c r="AD12" s="380">
        <v>65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381</v>
      </c>
      <c r="F13" s="88">
        <v>43</v>
      </c>
      <c r="G13" s="88">
        <v>53</v>
      </c>
      <c r="H13" s="88">
        <v>38</v>
      </c>
      <c r="I13" s="88">
        <v>48</v>
      </c>
      <c r="J13" s="88">
        <v>67</v>
      </c>
      <c r="K13" s="88">
        <v>73</v>
      </c>
      <c r="L13" s="88">
        <v>33</v>
      </c>
      <c r="M13" s="88">
        <v>18</v>
      </c>
      <c r="N13" s="88">
        <v>8</v>
      </c>
      <c r="O13" s="88">
        <f>SUM(P13:X13)</f>
        <v>38</v>
      </c>
      <c r="P13" s="88">
        <v>0</v>
      </c>
      <c r="Q13" s="88">
        <v>2</v>
      </c>
      <c r="R13" s="88">
        <v>0</v>
      </c>
      <c r="S13" s="88">
        <v>7</v>
      </c>
      <c r="T13" s="88">
        <v>9</v>
      </c>
      <c r="U13" s="88">
        <v>11</v>
      </c>
      <c r="V13" s="88">
        <v>4</v>
      </c>
      <c r="W13" s="88">
        <v>5</v>
      </c>
      <c r="X13" s="88">
        <v>0</v>
      </c>
      <c r="Y13" s="88">
        <v>10</v>
      </c>
      <c r="Z13" s="88">
        <v>0</v>
      </c>
      <c r="AA13" s="88">
        <v>0</v>
      </c>
      <c r="AB13" s="88">
        <v>19</v>
      </c>
      <c r="AC13" s="88">
        <v>4</v>
      </c>
      <c r="AD13" s="380">
        <v>5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209</v>
      </c>
      <c r="F14" s="88">
        <v>1</v>
      </c>
      <c r="G14" s="88">
        <v>0</v>
      </c>
      <c r="H14" s="88">
        <v>5</v>
      </c>
      <c r="I14" s="88">
        <v>6</v>
      </c>
      <c r="J14" s="88">
        <v>11</v>
      </c>
      <c r="K14" s="88">
        <v>42</v>
      </c>
      <c r="L14" s="88">
        <v>62</v>
      </c>
      <c r="M14" s="88">
        <v>50</v>
      </c>
      <c r="N14" s="88">
        <v>32</v>
      </c>
      <c r="O14" s="88">
        <f>SUM(P14:X14)</f>
        <v>6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2</v>
      </c>
      <c r="V14" s="88">
        <v>1</v>
      </c>
      <c r="W14" s="88">
        <v>3</v>
      </c>
      <c r="X14" s="88">
        <v>0</v>
      </c>
      <c r="Y14" s="88">
        <v>1</v>
      </c>
      <c r="Z14" s="88">
        <v>1</v>
      </c>
      <c r="AA14" s="88">
        <v>0</v>
      </c>
      <c r="AB14" s="88">
        <v>1</v>
      </c>
      <c r="AC14" s="88">
        <v>3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646</v>
      </c>
      <c r="F15" s="89">
        <f aca="true" t="shared" si="1" ref="F15:N15">SUM(F16:F18)</f>
        <v>13</v>
      </c>
      <c r="G15" s="89">
        <f t="shared" si="1"/>
        <v>8</v>
      </c>
      <c r="H15" s="89">
        <f t="shared" si="1"/>
        <v>27</v>
      </c>
      <c r="I15" s="89">
        <f t="shared" si="1"/>
        <v>34</v>
      </c>
      <c r="J15" s="89">
        <f t="shared" si="1"/>
        <v>126</v>
      </c>
      <c r="K15" s="89">
        <f t="shared" si="1"/>
        <v>185</v>
      </c>
      <c r="L15" s="89">
        <f t="shared" si="1"/>
        <v>141</v>
      </c>
      <c r="M15" s="89">
        <f t="shared" si="1"/>
        <v>77</v>
      </c>
      <c r="N15" s="89">
        <f t="shared" si="1"/>
        <v>35</v>
      </c>
      <c r="O15" s="89">
        <f>SUM(O16:O18)</f>
        <v>49</v>
      </c>
      <c r="P15" s="89">
        <f aca="true" t="shared" si="2" ref="P15:AD15">SUM(P16:P18)</f>
        <v>0</v>
      </c>
      <c r="Q15" s="89">
        <f t="shared" si="2"/>
        <v>0</v>
      </c>
      <c r="R15" s="89">
        <f t="shared" si="2"/>
        <v>1</v>
      </c>
      <c r="S15" s="89">
        <f t="shared" si="2"/>
        <v>2</v>
      </c>
      <c r="T15" s="89">
        <f t="shared" si="2"/>
        <v>10</v>
      </c>
      <c r="U15" s="89">
        <f t="shared" si="2"/>
        <v>8</v>
      </c>
      <c r="V15" s="89">
        <f t="shared" si="2"/>
        <v>10</v>
      </c>
      <c r="W15" s="89">
        <f t="shared" si="2"/>
        <v>7</v>
      </c>
      <c r="X15" s="89">
        <f t="shared" si="2"/>
        <v>11</v>
      </c>
      <c r="Y15" s="89">
        <f t="shared" si="2"/>
        <v>6</v>
      </c>
      <c r="Z15" s="89">
        <f t="shared" si="2"/>
        <v>1</v>
      </c>
      <c r="AA15" s="89">
        <f t="shared" si="2"/>
        <v>4</v>
      </c>
      <c r="AB15" s="89">
        <f t="shared" si="2"/>
        <v>22</v>
      </c>
      <c r="AC15" s="89">
        <f t="shared" si="2"/>
        <v>13</v>
      </c>
      <c r="AD15" s="381">
        <f t="shared" si="2"/>
        <v>3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282</v>
      </c>
      <c r="F16" s="90">
        <v>10</v>
      </c>
      <c r="G16" s="90">
        <v>8</v>
      </c>
      <c r="H16" s="90">
        <v>14</v>
      </c>
      <c r="I16" s="90">
        <v>14</v>
      </c>
      <c r="J16" s="90">
        <v>64</v>
      </c>
      <c r="K16" s="90">
        <v>91</v>
      </c>
      <c r="L16" s="90">
        <v>50</v>
      </c>
      <c r="M16" s="90">
        <v>25</v>
      </c>
      <c r="N16" s="90">
        <v>6</v>
      </c>
      <c r="O16" s="90">
        <f>SUM(P16:X16)</f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387">
        <v>0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234</v>
      </c>
      <c r="F17" s="90">
        <v>2</v>
      </c>
      <c r="G17" s="90">
        <v>0</v>
      </c>
      <c r="H17" s="90">
        <v>4</v>
      </c>
      <c r="I17" s="90">
        <v>13</v>
      </c>
      <c r="J17" s="90">
        <v>41</v>
      </c>
      <c r="K17" s="90">
        <v>56</v>
      </c>
      <c r="L17" s="90">
        <v>62</v>
      </c>
      <c r="M17" s="90">
        <v>35</v>
      </c>
      <c r="N17" s="90">
        <v>21</v>
      </c>
      <c r="O17" s="90">
        <f>SUM(P17:X17)</f>
        <v>43</v>
      </c>
      <c r="P17" s="90">
        <v>0</v>
      </c>
      <c r="Q17" s="90">
        <v>0</v>
      </c>
      <c r="R17" s="90">
        <v>1</v>
      </c>
      <c r="S17" s="90">
        <v>2</v>
      </c>
      <c r="T17" s="90">
        <v>10</v>
      </c>
      <c r="U17" s="90">
        <v>7</v>
      </c>
      <c r="V17" s="90">
        <v>9</v>
      </c>
      <c r="W17" s="90">
        <v>6</v>
      </c>
      <c r="X17" s="90">
        <v>8</v>
      </c>
      <c r="Y17" s="90">
        <v>4</v>
      </c>
      <c r="Z17" s="90">
        <v>1</v>
      </c>
      <c r="AA17" s="90">
        <v>4</v>
      </c>
      <c r="AB17" s="90">
        <v>20</v>
      </c>
      <c r="AC17" s="90">
        <v>11</v>
      </c>
      <c r="AD17" s="387">
        <v>3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130</v>
      </c>
      <c r="F18" s="91">
        <v>1</v>
      </c>
      <c r="G18" s="91">
        <v>0</v>
      </c>
      <c r="H18" s="91">
        <v>9</v>
      </c>
      <c r="I18" s="91">
        <v>7</v>
      </c>
      <c r="J18" s="91">
        <v>21</v>
      </c>
      <c r="K18" s="91">
        <v>38</v>
      </c>
      <c r="L18" s="91">
        <v>29</v>
      </c>
      <c r="M18" s="91">
        <v>17</v>
      </c>
      <c r="N18" s="91">
        <v>8</v>
      </c>
      <c r="O18" s="91">
        <f>SUM(P18:X18)</f>
        <v>6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1</v>
      </c>
      <c r="V18" s="91">
        <v>1</v>
      </c>
      <c r="W18" s="91">
        <v>1</v>
      </c>
      <c r="X18" s="91">
        <v>3</v>
      </c>
      <c r="Y18" s="91">
        <v>2</v>
      </c>
      <c r="Z18" s="91">
        <v>0</v>
      </c>
      <c r="AA18" s="91">
        <v>0</v>
      </c>
      <c r="AB18" s="91">
        <v>2</v>
      </c>
      <c r="AC18" s="91">
        <v>2</v>
      </c>
      <c r="AD18" s="383">
        <v>0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530</v>
      </c>
      <c r="F19" s="89">
        <f aca="true" t="shared" si="3" ref="F19:N19">SUM(F20:F21)</f>
        <v>5</v>
      </c>
      <c r="G19" s="89">
        <f t="shared" si="3"/>
        <v>2</v>
      </c>
      <c r="H19" s="89">
        <f t="shared" si="3"/>
        <v>13</v>
      </c>
      <c r="I19" s="89">
        <f t="shared" si="3"/>
        <v>49</v>
      </c>
      <c r="J19" s="89">
        <f t="shared" si="3"/>
        <v>68</v>
      </c>
      <c r="K19" s="89">
        <f t="shared" si="3"/>
        <v>125</v>
      </c>
      <c r="L19" s="89">
        <f t="shared" si="3"/>
        <v>125</v>
      </c>
      <c r="M19" s="89">
        <f t="shared" si="3"/>
        <v>87</v>
      </c>
      <c r="N19" s="89">
        <f t="shared" si="3"/>
        <v>56</v>
      </c>
      <c r="O19" s="89">
        <f>SUM(O20:O21)</f>
        <v>33</v>
      </c>
      <c r="P19" s="89">
        <f aca="true" t="shared" si="4" ref="P19:AD19">SUM(P20:P21)</f>
        <v>0</v>
      </c>
      <c r="Q19" s="89">
        <f t="shared" si="4"/>
        <v>0</v>
      </c>
      <c r="R19" s="89">
        <f t="shared" si="4"/>
        <v>1</v>
      </c>
      <c r="S19" s="89">
        <f t="shared" si="4"/>
        <v>5</v>
      </c>
      <c r="T19" s="89">
        <f t="shared" si="4"/>
        <v>2</v>
      </c>
      <c r="U19" s="89">
        <f t="shared" si="4"/>
        <v>3</v>
      </c>
      <c r="V19" s="89">
        <f t="shared" si="4"/>
        <v>10</v>
      </c>
      <c r="W19" s="89">
        <f t="shared" si="4"/>
        <v>8</v>
      </c>
      <c r="X19" s="89">
        <f t="shared" si="4"/>
        <v>4</v>
      </c>
      <c r="Y19" s="89">
        <f t="shared" si="4"/>
        <v>9</v>
      </c>
      <c r="Z19" s="89">
        <f t="shared" si="4"/>
        <v>3</v>
      </c>
      <c r="AA19" s="89">
        <f t="shared" si="4"/>
        <v>1</v>
      </c>
      <c r="AB19" s="89">
        <f t="shared" si="4"/>
        <v>11</v>
      </c>
      <c r="AC19" s="89">
        <f t="shared" si="4"/>
        <v>9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496</v>
      </c>
      <c r="F20" s="90">
        <v>4</v>
      </c>
      <c r="G20" s="90">
        <v>0</v>
      </c>
      <c r="H20" s="90">
        <v>12</v>
      </c>
      <c r="I20" s="90">
        <v>46</v>
      </c>
      <c r="J20" s="90">
        <v>64</v>
      </c>
      <c r="K20" s="90">
        <v>114</v>
      </c>
      <c r="L20" s="90">
        <v>117</v>
      </c>
      <c r="M20" s="90">
        <v>83</v>
      </c>
      <c r="N20" s="90">
        <v>56</v>
      </c>
      <c r="O20" s="90">
        <f>SUM(P20:X20)</f>
        <v>33</v>
      </c>
      <c r="P20" s="90">
        <v>0</v>
      </c>
      <c r="Q20" s="90">
        <v>0</v>
      </c>
      <c r="R20" s="90">
        <v>1</v>
      </c>
      <c r="S20" s="90">
        <v>5</v>
      </c>
      <c r="T20" s="90">
        <v>2</v>
      </c>
      <c r="U20" s="90">
        <v>3</v>
      </c>
      <c r="V20" s="90">
        <v>10</v>
      </c>
      <c r="W20" s="90">
        <v>8</v>
      </c>
      <c r="X20" s="90">
        <v>4</v>
      </c>
      <c r="Y20" s="90">
        <v>9</v>
      </c>
      <c r="Z20" s="90">
        <v>3</v>
      </c>
      <c r="AA20" s="90">
        <v>1</v>
      </c>
      <c r="AB20" s="90">
        <v>11</v>
      </c>
      <c r="AC20" s="90">
        <v>9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34</v>
      </c>
      <c r="F21" s="91">
        <v>1</v>
      </c>
      <c r="G21" s="91">
        <v>2</v>
      </c>
      <c r="H21" s="91">
        <v>1</v>
      </c>
      <c r="I21" s="91">
        <v>3</v>
      </c>
      <c r="J21" s="91">
        <v>4</v>
      </c>
      <c r="K21" s="91">
        <v>11</v>
      </c>
      <c r="L21" s="91">
        <v>8</v>
      </c>
      <c r="M21" s="91">
        <v>4</v>
      </c>
      <c r="N21" s="91">
        <v>0</v>
      </c>
      <c r="O21" s="91">
        <f>SUM(P21:X21)</f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154</v>
      </c>
      <c r="F22" s="88">
        <v>3</v>
      </c>
      <c r="G22" s="88">
        <v>5</v>
      </c>
      <c r="H22" s="88">
        <v>3</v>
      </c>
      <c r="I22" s="88">
        <v>4</v>
      </c>
      <c r="J22" s="88">
        <v>14</v>
      </c>
      <c r="K22" s="88">
        <v>25</v>
      </c>
      <c r="L22" s="88">
        <v>51</v>
      </c>
      <c r="M22" s="88">
        <v>30</v>
      </c>
      <c r="N22" s="88">
        <v>19</v>
      </c>
      <c r="O22" s="88">
        <f>SUM(P22:X22)</f>
        <v>9</v>
      </c>
      <c r="P22" s="88">
        <v>0</v>
      </c>
      <c r="Q22" s="88">
        <v>0</v>
      </c>
      <c r="R22" s="88">
        <v>0</v>
      </c>
      <c r="S22" s="88">
        <v>0</v>
      </c>
      <c r="T22" s="88">
        <v>1</v>
      </c>
      <c r="U22" s="88">
        <v>2</v>
      </c>
      <c r="V22" s="88">
        <v>2</v>
      </c>
      <c r="W22" s="88">
        <v>2</v>
      </c>
      <c r="X22" s="88">
        <v>2</v>
      </c>
      <c r="Y22" s="88">
        <v>0</v>
      </c>
      <c r="Z22" s="88">
        <v>0</v>
      </c>
      <c r="AA22" s="88">
        <v>0</v>
      </c>
      <c r="AB22" s="88">
        <v>4</v>
      </c>
      <c r="AC22" s="88">
        <v>5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845</v>
      </c>
      <c r="F23" s="89">
        <f aca="true" t="shared" si="5" ref="F23:N23">SUM(F24:F27)</f>
        <v>1</v>
      </c>
      <c r="G23" s="89">
        <f t="shared" si="5"/>
        <v>3</v>
      </c>
      <c r="H23" s="89">
        <f t="shared" si="5"/>
        <v>11</v>
      </c>
      <c r="I23" s="89">
        <f t="shared" si="5"/>
        <v>15</v>
      </c>
      <c r="J23" s="89">
        <f t="shared" si="5"/>
        <v>63</v>
      </c>
      <c r="K23" s="89">
        <f t="shared" si="5"/>
        <v>389</v>
      </c>
      <c r="L23" s="89">
        <f t="shared" si="5"/>
        <v>229</v>
      </c>
      <c r="M23" s="89">
        <f t="shared" si="5"/>
        <v>99</v>
      </c>
      <c r="N23" s="89">
        <f t="shared" si="5"/>
        <v>35</v>
      </c>
      <c r="O23" s="89">
        <f>SUM(O24:O27)</f>
        <v>1</v>
      </c>
      <c r="P23" s="89">
        <f aca="true" t="shared" si="6" ref="P23:AD23">SUM(P24:P27)</f>
        <v>0</v>
      </c>
      <c r="Q23" s="89">
        <f t="shared" si="6"/>
        <v>0</v>
      </c>
      <c r="R23" s="89">
        <f t="shared" si="6"/>
        <v>0</v>
      </c>
      <c r="S23" s="89">
        <f t="shared" si="6"/>
        <v>0</v>
      </c>
      <c r="T23" s="89">
        <f t="shared" si="6"/>
        <v>0</v>
      </c>
      <c r="U23" s="89">
        <f t="shared" si="6"/>
        <v>1</v>
      </c>
      <c r="V23" s="89">
        <f t="shared" si="6"/>
        <v>0</v>
      </c>
      <c r="W23" s="89">
        <f t="shared" si="6"/>
        <v>0</v>
      </c>
      <c r="X23" s="89">
        <f t="shared" si="6"/>
        <v>0</v>
      </c>
      <c r="Y23" s="89">
        <f t="shared" si="6"/>
        <v>0</v>
      </c>
      <c r="Z23" s="89">
        <f t="shared" si="6"/>
        <v>0</v>
      </c>
      <c r="AA23" s="89">
        <f t="shared" si="6"/>
        <v>0</v>
      </c>
      <c r="AB23" s="89">
        <f t="shared" si="6"/>
        <v>0</v>
      </c>
      <c r="AC23" s="89">
        <f t="shared" si="6"/>
        <v>0</v>
      </c>
      <c r="AD23" s="381">
        <f t="shared" si="6"/>
        <v>1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610</v>
      </c>
      <c r="F24" s="90">
        <v>1</v>
      </c>
      <c r="G24" s="90">
        <v>3</v>
      </c>
      <c r="H24" s="90">
        <v>9</v>
      </c>
      <c r="I24" s="90">
        <v>8</v>
      </c>
      <c r="J24" s="90">
        <v>32</v>
      </c>
      <c r="K24" s="90">
        <v>286</v>
      </c>
      <c r="L24" s="90">
        <v>172</v>
      </c>
      <c r="M24" s="90">
        <v>70</v>
      </c>
      <c r="N24" s="90">
        <v>29</v>
      </c>
      <c r="O24" s="90">
        <f>SUM(P24:X24)</f>
        <v>1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1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387">
        <v>1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66</v>
      </c>
      <c r="F25" s="90">
        <v>0</v>
      </c>
      <c r="G25" s="90">
        <v>0</v>
      </c>
      <c r="H25" s="90">
        <v>1</v>
      </c>
      <c r="I25" s="90">
        <v>1</v>
      </c>
      <c r="J25" s="90">
        <v>17</v>
      </c>
      <c r="K25" s="90">
        <v>20</v>
      </c>
      <c r="L25" s="90">
        <v>17</v>
      </c>
      <c r="M25" s="90">
        <v>9</v>
      </c>
      <c r="N25" s="90">
        <v>1</v>
      </c>
      <c r="O25" s="90">
        <f>SUM(P25:X25)</f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387">
        <v>0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89</v>
      </c>
      <c r="F26" s="90">
        <v>0</v>
      </c>
      <c r="G26" s="90">
        <v>0</v>
      </c>
      <c r="H26" s="90">
        <v>0</v>
      </c>
      <c r="I26" s="90">
        <v>4</v>
      </c>
      <c r="J26" s="90">
        <v>9</v>
      </c>
      <c r="K26" s="90">
        <v>38</v>
      </c>
      <c r="L26" s="90">
        <v>25</v>
      </c>
      <c r="M26" s="90">
        <v>9</v>
      </c>
      <c r="N26" s="90">
        <v>4</v>
      </c>
      <c r="O26" s="90">
        <f>SUM(P26:X26)</f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387">
        <v>0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80</v>
      </c>
      <c r="F27" s="91">
        <v>0</v>
      </c>
      <c r="G27" s="91">
        <v>0</v>
      </c>
      <c r="H27" s="91">
        <v>1</v>
      </c>
      <c r="I27" s="91">
        <v>2</v>
      </c>
      <c r="J27" s="91">
        <v>5</v>
      </c>
      <c r="K27" s="91">
        <v>45</v>
      </c>
      <c r="L27" s="91">
        <v>15</v>
      </c>
      <c r="M27" s="91">
        <v>11</v>
      </c>
      <c r="N27" s="91">
        <v>1</v>
      </c>
      <c r="O27" s="91">
        <f>SUM(P27:X27)</f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383">
        <v>0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752</v>
      </c>
      <c r="F28" s="89">
        <f aca="true" t="shared" si="7" ref="F28:N28">SUM(F29:F34)</f>
        <v>18</v>
      </c>
      <c r="G28" s="89">
        <f t="shared" si="7"/>
        <v>23</v>
      </c>
      <c r="H28" s="89">
        <f t="shared" si="7"/>
        <v>61</v>
      </c>
      <c r="I28" s="89">
        <f t="shared" si="7"/>
        <v>78</v>
      </c>
      <c r="J28" s="89">
        <f t="shared" si="7"/>
        <v>102</v>
      </c>
      <c r="K28" s="89">
        <f t="shared" si="7"/>
        <v>132</v>
      </c>
      <c r="L28" s="89">
        <f t="shared" si="7"/>
        <v>186</v>
      </c>
      <c r="M28" s="89">
        <f t="shared" si="7"/>
        <v>106</v>
      </c>
      <c r="N28" s="89">
        <f t="shared" si="7"/>
        <v>46</v>
      </c>
      <c r="O28" s="92">
        <f>SUM(O29:O34)</f>
        <v>39</v>
      </c>
      <c r="P28" s="89">
        <f aca="true" t="shared" si="8" ref="P28:AD28">SUM(P29:P34)</f>
        <v>0</v>
      </c>
      <c r="Q28" s="89">
        <f t="shared" si="8"/>
        <v>0</v>
      </c>
      <c r="R28" s="89">
        <f t="shared" si="8"/>
        <v>0</v>
      </c>
      <c r="S28" s="89">
        <f t="shared" si="8"/>
        <v>1</v>
      </c>
      <c r="T28" s="89">
        <f t="shared" si="8"/>
        <v>6</v>
      </c>
      <c r="U28" s="89">
        <f t="shared" si="8"/>
        <v>5</v>
      </c>
      <c r="V28" s="89">
        <f t="shared" si="8"/>
        <v>10</v>
      </c>
      <c r="W28" s="89">
        <f t="shared" si="8"/>
        <v>11</v>
      </c>
      <c r="X28" s="89">
        <f t="shared" si="8"/>
        <v>6</v>
      </c>
      <c r="Y28" s="89">
        <f t="shared" si="8"/>
        <v>16</v>
      </c>
      <c r="Z28" s="89">
        <f t="shared" si="8"/>
        <v>0</v>
      </c>
      <c r="AA28" s="89">
        <f t="shared" si="8"/>
        <v>1</v>
      </c>
      <c r="AB28" s="89">
        <f t="shared" si="8"/>
        <v>16</v>
      </c>
      <c r="AC28" s="89">
        <f t="shared" si="8"/>
        <v>0</v>
      </c>
      <c r="AD28" s="381">
        <f t="shared" si="8"/>
        <v>6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74</v>
      </c>
      <c r="F29" s="90">
        <v>1</v>
      </c>
      <c r="G29" s="90">
        <v>3</v>
      </c>
      <c r="H29" s="90">
        <v>3</v>
      </c>
      <c r="I29" s="90">
        <v>10</v>
      </c>
      <c r="J29" s="90">
        <v>7</v>
      </c>
      <c r="K29" s="90">
        <v>13</v>
      </c>
      <c r="L29" s="90">
        <v>22</v>
      </c>
      <c r="M29" s="90">
        <v>13</v>
      </c>
      <c r="N29" s="90">
        <v>2</v>
      </c>
      <c r="O29" s="90">
        <f aca="true" t="shared" si="10" ref="O29:O34">SUM(P29:X29)</f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387">
        <v>0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162</v>
      </c>
      <c r="F30" s="90">
        <v>2</v>
      </c>
      <c r="G30" s="90">
        <v>0</v>
      </c>
      <c r="H30" s="90">
        <v>11</v>
      </c>
      <c r="I30" s="90">
        <v>12</v>
      </c>
      <c r="J30" s="90">
        <v>27</v>
      </c>
      <c r="K30" s="90">
        <v>31</v>
      </c>
      <c r="L30" s="90">
        <v>55</v>
      </c>
      <c r="M30" s="90">
        <v>16</v>
      </c>
      <c r="N30" s="90">
        <v>8</v>
      </c>
      <c r="O30" s="90">
        <f t="shared" si="10"/>
        <v>16</v>
      </c>
      <c r="P30" s="90">
        <v>0</v>
      </c>
      <c r="Q30" s="90">
        <v>0</v>
      </c>
      <c r="R30" s="90">
        <v>0</v>
      </c>
      <c r="S30" s="90">
        <v>0</v>
      </c>
      <c r="T30" s="90">
        <v>3</v>
      </c>
      <c r="U30" s="90">
        <v>2</v>
      </c>
      <c r="V30" s="90">
        <v>5</v>
      </c>
      <c r="W30" s="90">
        <v>5</v>
      </c>
      <c r="X30" s="90">
        <v>1</v>
      </c>
      <c r="Y30" s="90">
        <v>7</v>
      </c>
      <c r="Z30" s="90">
        <v>0</v>
      </c>
      <c r="AA30" s="90">
        <v>0</v>
      </c>
      <c r="AB30" s="90">
        <v>9</v>
      </c>
      <c r="AC30" s="90">
        <v>0</v>
      </c>
      <c r="AD30" s="387">
        <v>0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57</v>
      </c>
      <c r="F31" s="90">
        <v>1</v>
      </c>
      <c r="G31" s="90">
        <v>2</v>
      </c>
      <c r="H31" s="90">
        <v>4</v>
      </c>
      <c r="I31" s="90">
        <v>8</v>
      </c>
      <c r="J31" s="90">
        <v>8</v>
      </c>
      <c r="K31" s="90">
        <v>7</v>
      </c>
      <c r="L31" s="90">
        <v>12</v>
      </c>
      <c r="M31" s="90">
        <v>8</v>
      </c>
      <c r="N31" s="90">
        <v>7</v>
      </c>
      <c r="O31" s="90">
        <f t="shared" si="10"/>
        <v>4</v>
      </c>
      <c r="P31" s="90">
        <v>0</v>
      </c>
      <c r="Q31" s="90">
        <v>0</v>
      </c>
      <c r="R31" s="90">
        <v>0</v>
      </c>
      <c r="S31" s="90">
        <v>0</v>
      </c>
      <c r="T31" s="90">
        <v>1</v>
      </c>
      <c r="U31" s="90">
        <v>0</v>
      </c>
      <c r="V31" s="90">
        <v>0</v>
      </c>
      <c r="W31" s="90">
        <v>0</v>
      </c>
      <c r="X31" s="90">
        <v>3</v>
      </c>
      <c r="Y31" s="90">
        <v>1</v>
      </c>
      <c r="Z31" s="90">
        <v>0</v>
      </c>
      <c r="AA31" s="90">
        <v>0</v>
      </c>
      <c r="AB31" s="90">
        <v>1</v>
      </c>
      <c r="AC31" s="90">
        <v>0</v>
      </c>
      <c r="AD31" s="387">
        <v>2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110</v>
      </c>
      <c r="F32" s="90">
        <v>1</v>
      </c>
      <c r="G32" s="90">
        <v>1</v>
      </c>
      <c r="H32" s="90">
        <v>2</v>
      </c>
      <c r="I32" s="90">
        <v>11</v>
      </c>
      <c r="J32" s="90">
        <v>18</v>
      </c>
      <c r="K32" s="90">
        <v>19</v>
      </c>
      <c r="L32" s="90">
        <v>29</v>
      </c>
      <c r="M32" s="90">
        <v>21</v>
      </c>
      <c r="N32" s="90">
        <v>8</v>
      </c>
      <c r="O32" s="90">
        <f t="shared" si="10"/>
        <v>5</v>
      </c>
      <c r="P32" s="90">
        <v>0</v>
      </c>
      <c r="Q32" s="90">
        <v>0</v>
      </c>
      <c r="R32" s="90">
        <v>0</v>
      </c>
      <c r="S32" s="90">
        <v>0</v>
      </c>
      <c r="T32" s="90">
        <v>1</v>
      </c>
      <c r="U32" s="90">
        <v>0</v>
      </c>
      <c r="V32" s="90">
        <v>1</v>
      </c>
      <c r="W32" s="90">
        <v>2</v>
      </c>
      <c r="X32" s="90">
        <v>1</v>
      </c>
      <c r="Y32" s="90">
        <v>2</v>
      </c>
      <c r="Z32" s="90">
        <v>0</v>
      </c>
      <c r="AA32" s="90">
        <v>0</v>
      </c>
      <c r="AB32" s="90">
        <v>2</v>
      </c>
      <c r="AC32" s="90">
        <v>0</v>
      </c>
      <c r="AD32" s="387">
        <v>1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118</v>
      </c>
      <c r="F33" s="90">
        <v>3</v>
      </c>
      <c r="G33" s="90">
        <v>3</v>
      </c>
      <c r="H33" s="90">
        <v>11</v>
      </c>
      <c r="I33" s="90">
        <v>7</v>
      </c>
      <c r="J33" s="90">
        <v>16</v>
      </c>
      <c r="K33" s="90">
        <v>24</v>
      </c>
      <c r="L33" s="90">
        <v>33</v>
      </c>
      <c r="M33" s="90">
        <v>13</v>
      </c>
      <c r="N33" s="90">
        <v>8</v>
      </c>
      <c r="O33" s="90">
        <f t="shared" si="10"/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387">
        <v>0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231</v>
      </c>
      <c r="F34" s="91">
        <v>10</v>
      </c>
      <c r="G34" s="91">
        <v>14</v>
      </c>
      <c r="H34" s="91">
        <v>30</v>
      </c>
      <c r="I34" s="91">
        <v>30</v>
      </c>
      <c r="J34" s="91">
        <v>26</v>
      </c>
      <c r="K34" s="91">
        <v>38</v>
      </c>
      <c r="L34" s="91">
        <v>35</v>
      </c>
      <c r="M34" s="91">
        <v>35</v>
      </c>
      <c r="N34" s="91">
        <v>13</v>
      </c>
      <c r="O34" s="91">
        <f t="shared" si="10"/>
        <v>14</v>
      </c>
      <c r="P34" s="91">
        <v>0</v>
      </c>
      <c r="Q34" s="91">
        <v>0</v>
      </c>
      <c r="R34" s="91">
        <v>0</v>
      </c>
      <c r="S34" s="91">
        <v>1</v>
      </c>
      <c r="T34" s="91">
        <v>1</v>
      </c>
      <c r="U34" s="91">
        <v>3</v>
      </c>
      <c r="V34" s="91">
        <v>4</v>
      </c>
      <c r="W34" s="91">
        <v>4</v>
      </c>
      <c r="X34" s="91">
        <v>1</v>
      </c>
      <c r="Y34" s="91">
        <v>6</v>
      </c>
      <c r="Z34" s="91">
        <v>0</v>
      </c>
      <c r="AA34" s="91">
        <v>1</v>
      </c>
      <c r="AB34" s="91">
        <v>4</v>
      </c>
      <c r="AC34" s="91">
        <v>0</v>
      </c>
      <c r="AD34" s="383">
        <v>3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644</v>
      </c>
      <c r="F35" s="89">
        <f aca="true" t="shared" si="11" ref="F35:N35">SUM(F36:F39)</f>
        <v>12</v>
      </c>
      <c r="G35" s="89">
        <f t="shared" si="11"/>
        <v>19</v>
      </c>
      <c r="H35" s="89">
        <f t="shared" si="11"/>
        <v>46</v>
      </c>
      <c r="I35" s="89">
        <f t="shared" si="11"/>
        <v>73</v>
      </c>
      <c r="J35" s="89">
        <f t="shared" si="11"/>
        <v>115</v>
      </c>
      <c r="K35" s="89">
        <f t="shared" si="11"/>
        <v>115</v>
      </c>
      <c r="L35" s="89">
        <f t="shared" si="11"/>
        <v>106</v>
      </c>
      <c r="M35" s="89">
        <f t="shared" si="11"/>
        <v>105</v>
      </c>
      <c r="N35" s="89">
        <f t="shared" si="11"/>
        <v>53</v>
      </c>
      <c r="O35" s="89">
        <f>SUM(O36:O39)</f>
        <v>25</v>
      </c>
      <c r="P35" s="89">
        <f aca="true" t="shared" si="12" ref="P35:AD35">SUM(P36:P39)</f>
        <v>0</v>
      </c>
      <c r="Q35" s="89">
        <f t="shared" si="12"/>
        <v>1</v>
      </c>
      <c r="R35" s="89">
        <f t="shared" si="12"/>
        <v>2</v>
      </c>
      <c r="S35" s="89">
        <f t="shared" si="12"/>
        <v>2</v>
      </c>
      <c r="T35" s="89">
        <f t="shared" si="12"/>
        <v>6</v>
      </c>
      <c r="U35" s="89">
        <f t="shared" si="12"/>
        <v>4</v>
      </c>
      <c r="V35" s="89">
        <f t="shared" si="12"/>
        <v>2</v>
      </c>
      <c r="W35" s="89">
        <f t="shared" si="12"/>
        <v>4</v>
      </c>
      <c r="X35" s="89">
        <f t="shared" si="12"/>
        <v>4</v>
      </c>
      <c r="Y35" s="89">
        <f t="shared" si="12"/>
        <v>9</v>
      </c>
      <c r="Z35" s="89">
        <f t="shared" si="12"/>
        <v>1</v>
      </c>
      <c r="AA35" s="89">
        <f t="shared" si="12"/>
        <v>1</v>
      </c>
      <c r="AB35" s="89">
        <f t="shared" si="12"/>
        <v>11</v>
      </c>
      <c r="AC35" s="89">
        <f t="shared" si="12"/>
        <v>3</v>
      </c>
      <c r="AD35" s="381">
        <f t="shared" si="12"/>
        <v>0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207</v>
      </c>
      <c r="F36" s="90">
        <v>6</v>
      </c>
      <c r="G36" s="90">
        <v>9</v>
      </c>
      <c r="H36" s="90">
        <v>17</v>
      </c>
      <c r="I36" s="90">
        <v>30</v>
      </c>
      <c r="J36" s="90">
        <v>36</v>
      </c>
      <c r="K36" s="90">
        <v>35</v>
      </c>
      <c r="L36" s="90">
        <v>27</v>
      </c>
      <c r="M36" s="90">
        <v>33</v>
      </c>
      <c r="N36" s="90">
        <v>14</v>
      </c>
      <c r="O36" s="90">
        <f>SUM(P36:X36)</f>
        <v>18</v>
      </c>
      <c r="P36" s="90">
        <v>0</v>
      </c>
      <c r="Q36" s="90">
        <v>1</v>
      </c>
      <c r="R36" s="90">
        <v>1</v>
      </c>
      <c r="S36" s="90">
        <v>0</v>
      </c>
      <c r="T36" s="90">
        <v>6</v>
      </c>
      <c r="U36" s="90">
        <v>3</v>
      </c>
      <c r="V36" s="90">
        <v>1</v>
      </c>
      <c r="W36" s="90">
        <v>3</v>
      </c>
      <c r="X36" s="90">
        <v>3</v>
      </c>
      <c r="Y36" s="90">
        <v>8</v>
      </c>
      <c r="Z36" s="90">
        <v>1</v>
      </c>
      <c r="AA36" s="90">
        <v>1</v>
      </c>
      <c r="AB36" s="90">
        <v>8</v>
      </c>
      <c r="AC36" s="90">
        <v>0</v>
      </c>
      <c r="AD36" s="387">
        <v>0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227</v>
      </c>
      <c r="F37" s="90">
        <v>2</v>
      </c>
      <c r="G37" s="90">
        <v>4</v>
      </c>
      <c r="H37" s="90">
        <v>12</v>
      </c>
      <c r="I37" s="90">
        <v>21</v>
      </c>
      <c r="J37" s="90">
        <v>45</v>
      </c>
      <c r="K37" s="90">
        <v>44</v>
      </c>
      <c r="L37" s="90">
        <v>32</v>
      </c>
      <c r="M37" s="90">
        <v>43</v>
      </c>
      <c r="N37" s="90">
        <v>24</v>
      </c>
      <c r="O37" s="90">
        <f>SUM(P37:X37)</f>
        <v>1</v>
      </c>
      <c r="P37" s="90">
        <v>0</v>
      </c>
      <c r="Q37" s="90">
        <v>0</v>
      </c>
      <c r="R37" s="90">
        <v>1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1</v>
      </c>
      <c r="AC37" s="90">
        <v>0</v>
      </c>
      <c r="AD37" s="387">
        <v>0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107</v>
      </c>
      <c r="F38" s="90">
        <v>0</v>
      </c>
      <c r="G38" s="90">
        <v>3</v>
      </c>
      <c r="H38" s="90">
        <v>2</v>
      </c>
      <c r="I38" s="90">
        <v>12</v>
      </c>
      <c r="J38" s="90">
        <v>17</v>
      </c>
      <c r="K38" s="90">
        <v>24</v>
      </c>
      <c r="L38" s="90">
        <v>24</v>
      </c>
      <c r="M38" s="90">
        <v>15</v>
      </c>
      <c r="N38" s="90">
        <v>10</v>
      </c>
      <c r="O38" s="90">
        <f>SUM(P38:X38)</f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387">
        <v>0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103</v>
      </c>
      <c r="F39" s="91">
        <v>4</v>
      </c>
      <c r="G39" s="91">
        <v>3</v>
      </c>
      <c r="H39" s="91">
        <v>15</v>
      </c>
      <c r="I39" s="91">
        <v>10</v>
      </c>
      <c r="J39" s="91">
        <v>17</v>
      </c>
      <c r="K39" s="91">
        <v>12</v>
      </c>
      <c r="L39" s="91">
        <v>23</v>
      </c>
      <c r="M39" s="91">
        <v>14</v>
      </c>
      <c r="N39" s="91">
        <v>5</v>
      </c>
      <c r="O39" s="91">
        <f>SUM(P39:X39)</f>
        <v>6</v>
      </c>
      <c r="P39" s="91">
        <v>0</v>
      </c>
      <c r="Q39" s="91">
        <v>0</v>
      </c>
      <c r="R39" s="91">
        <v>0</v>
      </c>
      <c r="S39" s="91">
        <v>2</v>
      </c>
      <c r="T39" s="91">
        <v>0</v>
      </c>
      <c r="U39" s="91">
        <v>1</v>
      </c>
      <c r="V39" s="91">
        <v>1</v>
      </c>
      <c r="W39" s="91">
        <v>1</v>
      </c>
      <c r="X39" s="91">
        <v>1</v>
      </c>
      <c r="Y39" s="91">
        <v>1</v>
      </c>
      <c r="Z39" s="91">
        <v>0</v>
      </c>
      <c r="AA39" s="91">
        <v>0</v>
      </c>
      <c r="AB39" s="91">
        <v>2</v>
      </c>
      <c r="AC39" s="91">
        <v>3</v>
      </c>
      <c r="AD39" s="383">
        <v>0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267</v>
      </c>
      <c r="F40" s="89">
        <f aca="true" t="shared" si="13" ref="F40:N40">SUM(F41:F43)</f>
        <v>4</v>
      </c>
      <c r="G40" s="89">
        <f t="shared" si="13"/>
        <v>2</v>
      </c>
      <c r="H40" s="89">
        <f t="shared" si="13"/>
        <v>13</v>
      </c>
      <c r="I40" s="89">
        <f t="shared" si="13"/>
        <v>17</v>
      </c>
      <c r="J40" s="89">
        <f t="shared" si="13"/>
        <v>52</v>
      </c>
      <c r="K40" s="89">
        <f t="shared" si="13"/>
        <v>54</v>
      </c>
      <c r="L40" s="89">
        <f t="shared" si="13"/>
        <v>66</v>
      </c>
      <c r="M40" s="89">
        <f t="shared" si="13"/>
        <v>45</v>
      </c>
      <c r="N40" s="89">
        <f t="shared" si="13"/>
        <v>14</v>
      </c>
      <c r="O40" s="89">
        <f>SUM(O41:O43)</f>
        <v>18</v>
      </c>
      <c r="P40" s="89">
        <f aca="true" t="shared" si="14" ref="P40:AD40">SUM(P41:P43)</f>
        <v>0</v>
      </c>
      <c r="Q40" s="89">
        <f t="shared" si="14"/>
        <v>0</v>
      </c>
      <c r="R40" s="89">
        <f t="shared" si="14"/>
        <v>0</v>
      </c>
      <c r="S40" s="89">
        <f t="shared" si="14"/>
        <v>1</v>
      </c>
      <c r="T40" s="89">
        <f t="shared" si="14"/>
        <v>5</v>
      </c>
      <c r="U40" s="89">
        <f t="shared" si="14"/>
        <v>2</v>
      </c>
      <c r="V40" s="89">
        <f t="shared" si="14"/>
        <v>7</v>
      </c>
      <c r="W40" s="89">
        <f t="shared" si="14"/>
        <v>2</v>
      </c>
      <c r="X40" s="89">
        <f t="shared" si="14"/>
        <v>1</v>
      </c>
      <c r="Y40" s="89">
        <f t="shared" si="14"/>
        <v>2</v>
      </c>
      <c r="Z40" s="89">
        <f t="shared" si="14"/>
        <v>0</v>
      </c>
      <c r="AA40" s="89">
        <f t="shared" si="14"/>
        <v>1</v>
      </c>
      <c r="AB40" s="89">
        <f t="shared" si="14"/>
        <v>9</v>
      </c>
      <c r="AC40" s="89">
        <f t="shared" si="14"/>
        <v>1</v>
      </c>
      <c r="AD40" s="381">
        <f t="shared" si="14"/>
        <v>5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96</v>
      </c>
      <c r="F41" s="90">
        <v>2</v>
      </c>
      <c r="G41" s="90">
        <v>0</v>
      </c>
      <c r="H41" s="90">
        <v>7</v>
      </c>
      <c r="I41" s="90">
        <v>5</v>
      </c>
      <c r="J41" s="90">
        <v>21</v>
      </c>
      <c r="K41" s="90">
        <v>24</v>
      </c>
      <c r="L41" s="90">
        <v>22</v>
      </c>
      <c r="M41" s="90">
        <v>8</v>
      </c>
      <c r="N41" s="90">
        <v>7</v>
      </c>
      <c r="O41" s="90">
        <f>SUM(P41:X41)</f>
        <v>9</v>
      </c>
      <c r="P41" s="90">
        <v>0</v>
      </c>
      <c r="Q41" s="90">
        <v>0</v>
      </c>
      <c r="R41" s="90">
        <v>0</v>
      </c>
      <c r="S41" s="90">
        <v>1</v>
      </c>
      <c r="T41" s="90">
        <v>3</v>
      </c>
      <c r="U41" s="90">
        <v>1</v>
      </c>
      <c r="V41" s="90">
        <v>4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4</v>
      </c>
      <c r="AC41" s="90">
        <v>1</v>
      </c>
      <c r="AD41" s="387">
        <v>4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92</v>
      </c>
      <c r="F42" s="90">
        <v>2</v>
      </c>
      <c r="G42" s="90">
        <v>2</v>
      </c>
      <c r="H42" s="90">
        <v>3</v>
      </c>
      <c r="I42" s="90">
        <v>6</v>
      </c>
      <c r="J42" s="90">
        <v>16</v>
      </c>
      <c r="K42" s="90">
        <v>19</v>
      </c>
      <c r="L42" s="90">
        <v>22</v>
      </c>
      <c r="M42" s="90">
        <v>20</v>
      </c>
      <c r="N42" s="90">
        <v>2</v>
      </c>
      <c r="O42" s="90">
        <f>SUM(P42:X42)</f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387">
        <v>0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79</v>
      </c>
      <c r="F43" s="91">
        <v>0</v>
      </c>
      <c r="G43" s="91">
        <v>0</v>
      </c>
      <c r="H43" s="91">
        <v>3</v>
      </c>
      <c r="I43" s="91">
        <v>6</v>
      </c>
      <c r="J43" s="91">
        <v>15</v>
      </c>
      <c r="K43" s="91">
        <v>11</v>
      </c>
      <c r="L43" s="91">
        <v>22</v>
      </c>
      <c r="M43" s="91">
        <v>17</v>
      </c>
      <c r="N43" s="91">
        <v>5</v>
      </c>
      <c r="O43" s="91">
        <f>SUM(P43:X43)</f>
        <v>9</v>
      </c>
      <c r="P43" s="91">
        <v>0</v>
      </c>
      <c r="Q43" s="91">
        <v>0</v>
      </c>
      <c r="R43" s="91">
        <v>0</v>
      </c>
      <c r="S43" s="91">
        <v>0</v>
      </c>
      <c r="T43" s="91">
        <v>2</v>
      </c>
      <c r="U43" s="91">
        <v>1</v>
      </c>
      <c r="V43" s="91">
        <v>3</v>
      </c>
      <c r="W43" s="91">
        <v>2</v>
      </c>
      <c r="X43" s="91">
        <v>1</v>
      </c>
      <c r="Y43" s="91">
        <v>2</v>
      </c>
      <c r="Z43" s="91">
        <v>0</v>
      </c>
      <c r="AA43" s="91">
        <v>1</v>
      </c>
      <c r="AB43" s="91">
        <v>5</v>
      </c>
      <c r="AC43" s="91">
        <v>0</v>
      </c>
      <c r="AD43" s="383">
        <v>1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57</v>
      </c>
      <c r="F44" s="89">
        <f aca="true" t="shared" si="15" ref="F44:N44">SUM(F45:F47)</f>
        <v>3</v>
      </c>
      <c r="G44" s="89">
        <f t="shared" si="15"/>
        <v>2</v>
      </c>
      <c r="H44" s="89">
        <f t="shared" si="15"/>
        <v>2</v>
      </c>
      <c r="I44" s="89">
        <f t="shared" si="15"/>
        <v>6</v>
      </c>
      <c r="J44" s="89">
        <f t="shared" si="15"/>
        <v>11</v>
      </c>
      <c r="K44" s="89">
        <f t="shared" si="15"/>
        <v>11</v>
      </c>
      <c r="L44" s="89">
        <f t="shared" si="15"/>
        <v>15</v>
      </c>
      <c r="M44" s="89">
        <f t="shared" si="15"/>
        <v>3</v>
      </c>
      <c r="N44" s="89">
        <f t="shared" si="15"/>
        <v>4</v>
      </c>
      <c r="O44" s="89">
        <f>SUM(O45:O47)</f>
        <v>6</v>
      </c>
      <c r="P44" s="89">
        <f aca="true" t="shared" si="16" ref="P44:AD44">SUM(P45:P47)</f>
        <v>0</v>
      </c>
      <c r="Q44" s="89">
        <f t="shared" si="16"/>
        <v>0</v>
      </c>
      <c r="R44" s="89">
        <f t="shared" si="16"/>
        <v>0</v>
      </c>
      <c r="S44" s="89">
        <f t="shared" si="16"/>
        <v>1</v>
      </c>
      <c r="T44" s="89">
        <f t="shared" si="16"/>
        <v>2</v>
      </c>
      <c r="U44" s="89">
        <f t="shared" si="16"/>
        <v>0</v>
      </c>
      <c r="V44" s="89">
        <f t="shared" si="16"/>
        <v>1</v>
      </c>
      <c r="W44" s="89">
        <f t="shared" si="16"/>
        <v>1</v>
      </c>
      <c r="X44" s="89">
        <f t="shared" si="16"/>
        <v>1</v>
      </c>
      <c r="Y44" s="89">
        <f t="shared" si="16"/>
        <v>3</v>
      </c>
      <c r="Z44" s="89">
        <f t="shared" si="16"/>
        <v>0</v>
      </c>
      <c r="AA44" s="89">
        <f t="shared" si="16"/>
        <v>1</v>
      </c>
      <c r="AB44" s="89">
        <f t="shared" si="16"/>
        <v>1</v>
      </c>
      <c r="AC44" s="89">
        <f t="shared" si="16"/>
        <v>0</v>
      </c>
      <c r="AD44" s="381">
        <f t="shared" si="16"/>
        <v>1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f>SUM(P45:X45)</f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387">
        <v>0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33</v>
      </c>
      <c r="F46" s="90">
        <v>2</v>
      </c>
      <c r="G46" s="90">
        <v>1</v>
      </c>
      <c r="H46" s="90">
        <v>2</v>
      </c>
      <c r="I46" s="90">
        <v>3</v>
      </c>
      <c r="J46" s="90">
        <v>8</v>
      </c>
      <c r="K46" s="90">
        <v>4</v>
      </c>
      <c r="L46" s="90">
        <v>9</v>
      </c>
      <c r="M46" s="90">
        <v>2</v>
      </c>
      <c r="N46" s="90">
        <v>2</v>
      </c>
      <c r="O46" s="90">
        <f>SUM(P46:X46)</f>
        <v>6</v>
      </c>
      <c r="P46" s="90">
        <v>0</v>
      </c>
      <c r="Q46" s="90">
        <v>0</v>
      </c>
      <c r="R46" s="90">
        <v>0</v>
      </c>
      <c r="S46" s="90">
        <v>1</v>
      </c>
      <c r="T46" s="90">
        <v>2</v>
      </c>
      <c r="U46" s="90">
        <v>0</v>
      </c>
      <c r="V46" s="90">
        <v>1</v>
      </c>
      <c r="W46" s="90">
        <v>1</v>
      </c>
      <c r="X46" s="90">
        <v>1</v>
      </c>
      <c r="Y46" s="90">
        <v>3</v>
      </c>
      <c r="Z46" s="90">
        <v>0</v>
      </c>
      <c r="AA46" s="90">
        <v>1</v>
      </c>
      <c r="AB46" s="90">
        <v>1</v>
      </c>
      <c r="AC46" s="90">
        <v>0</v>
      </c>
      <c r="AD46" s="387">
        <v>1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24</v>
      </c>
      <c r="F47" s="91">
        <v>1</v>
      </c>
      <c r="G47" s="91">
        <v>1</v>
      </c>
      <c r="H47" s="91">
        <v>0</v>
      </c>
      <c r="I47" s="91">
        <v>3</v>
      </c>
      <c r="J47" s="91">
        <v>3</v>
      </c>
      <c r="K47" s="91">
        <v>7</v>
      </c>
      <c r="L47" s="91">
        <v>6</v>
      </c>
      <c r="M47" s="91">
        <v>1</v>
      </c>
      <c r="N47" s="91">
        <v>2</v>
      </c>
      <c r="O47" s="91">
        <f>SUM(P47:X47)</f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383">
        <v>0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223</v>
      </c>
      <c r="F48" s="89">
        <f aca="true" t="shared" si="17" ref="F48:N48">SUM(F49:F51)</f>
        <v>1</v>
      </c>
      <c r="G48" s="89">
        <f t="shared" si="17"/>
        <v>3</v>
      </c>
      <c r="H48" s="89">
        <f t="shared" si="17"/>
        <v>11</v>
      </c>
      <c r="I48" s="89">
        <f t="shared" si="17"/>
        <v>37</v>
      </c>
      <c r="J48" s="89">
        <f t="shared" si="17"/>
        <v>45</v>
      </c>
      <c r="K48" s="89">
        <f t="shared" si="17"/>
        <v>40</v>
      </c>
      <c r="L48" s="89">
        <f t="shared" si="17"/>
        <v>44</v>
      </c>
      <c r="M48" s="89">
        <f t="shared" si="17"/>
        <v>29</v>
      </c>
      <c r="N48" s="89">
        <f t="shared" si="17"/>
        <v>13</v>
      </c>
      <c r="O48" s="89">
        <f>SUM(O49:O51)</f>
        <v>30</v>
      </c>
      <c r="P48" s="89">
        <f aca="true" t="shared" si="18" ref="P48:AD48">SUM(P49:P51)</f>
        <v>1</v>
      </c>
      <c r="Q48" s="89">
        <f t="shared" si="18"/>
        <v>0</v>
      </c>
      <c r="R48" s="89">
        <f t="shared" si="18"/>
        <v>1</v>
      </c>
      <c r="S48" s="89">
        <f t="shared" si="18"/>
        <v>4</v>
      </c>
      <c r="T48" s="89">
        <f t="shared" si="18"/>
        <v>8</v>
      </c>
      <c r="U48" s="89">
        <f t="shared" si="18"/>
        <v>3</v>
      </c>
      <c r="V48" s="89">
        <f t="shared" si="18"/>
        <v>7</v>
      </c>
      <c r="W48" s="89">
        <f t="shared" si="18"/>
        <v>4</v>
      </c>
      <c r="X48" s="89">
        <f t="shared" si="18"/>
        <v>2</v>
      </c>
      <c r="Y48" s="89">
        <f t="shared" si="18"/>
        <v>7</v>
      </c>
      <c r="Z48" s="89">
        <f t="shared" si="18"/>
        <v>1</v>
      </c>
      <c r="AA48" s="89">
        <f t="shared" si="18"/>
        <v>0</v>
      </c>
      <c r="AB48" s="89">
        <f t="shared" si="18"/>
        <v>11</v>
      </c>
      <c r="AC48" s="89">
        <f t="shared" si="18"/>
        <v>5</v>
      </c>
      <c r="AD48" s="381">
        <f t="shared" si="18"/>
        <v>6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167</v>
      </c>
      <c r="F49" s="90">
        <v>0</v>
      </c>
      <c r="G49" s="90">
        <v>1</v>
      </c>
      <c r="H49" s="90">
        <v>9</v>
      </c>
      <c r="I49" s="90">
        <v>28</v>
      </c>
      <c r="J49" s="90">
        <v>35</v>
      </c>
      <c r="K49" s="90">
        <v>31</v>
      </c>
      <c r="L49" s="90">
        <v>33</v>
      </c>
      <c r="M49" s="90">
        <v>22</v>
      </c>
      <c r="N49" s="90">
        <v>8</v>
      </c>
      <c r="O49" s="90">
        <f>SUM(P49:X49)</f>
        <v>21</v>
      </c>
      <c r="P49" s="90">
        <v>0</v>
      </c>
      <c r="Q49" s="90">
        <v>0</v>
      </c>
      <c r="R49" s="90">
        <v>1</v>
      </c>
      <c r="S49" s="90">
        <v>3</v>
      </c>
      <c r="T49" s="90">
        <v>6</v>
      </c>
      <c r="U49" s="90">
        <v>2</v>
      </c>
      <c r="V49" s="90">
        <v>5</v>
      </c>
      <c r="W49" s="90">
        <v>3</v>
      </c>
      <c r="X49" s="90">
        <v>1</v>
      </c>
      <c r="Y49" s="90">
        <v>7</v>
      </c>
      <c r="Z49" s="90">
        <v>1</v>
      </c>
      <c r="AA49" s="90">
        <v>0</v>
      </c>
      <c r="AB49" s="90">
        <v>7</v>
      </c>
      <c r="AC49" s="90">
        <v>0</v>
      </c>
      <c r="AD49" s="387">
        <v>6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f>SUM(P50:X50)</f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387">
        <v>0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56</v>
      </c>
      <c r="F51" s="91">
        <v>1</v>
      </c>
      <c r="G51" s="91">
        <v>2</v>
      </c>
      <c r="H51" s="91">
        <v>2</v>
      </c>
      <c r="I51" s="91">
        <v>9</v>
      </c>
      <c r="J51" s="91">
        <v>10</v>
      </c>
      <c r="K51" s="91">
        <v>9</v>
      </c>
      <c r="L51" s="91">
        <v>11</v>
      </c>
      <c r="M51" s="91">
        <v>7</v>
      </c>
      <c r="N51" s="91">
        <v>5</v>
      </c>
      <c r="O51" s="91">
        <f>SUM(P51:X51)</f>
        <v>9</v>
      </c>
      <c r="P51" s="91">
        <v>1</v>
      </c>
      <c r="Q51" s="91">
        <v>0</v>
      </c>
      <c r="R51" s="91">
        <v>0</v>
      </c>
      <c r="S51" s="91">
        <v>1</v>
      </c>
      <c r="T51" s="91">
        <v>2</v>
      </c>
      <c r="U51" s="91">
        <v>1</v>
      </c>
      <c r="V51" s="91">
        <v>2</v>
      </c>
      <c r="W51" s="91">
        <v>1</v>
      </c>
      <c r="X51" s="91">
        <v>1</v>
      </c>
      <c r="Y51" s="91">
        <v>0</v>
      </c>
      <c r="Z51" s="91">
        <v>0</v>
      </c>
      <c r="AA51" s="91">
        <v>0</v>
      </c>
      <c r="AB51" s="91">
        <v>4</v>
      </c>
      <c r="AC51" s="91">
        <v>5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115</v>
      </c>
      <c r="F52" s="89">
        <f aca="true" t="shared" si="19" ref="F52:N52">SUM(F53:F54)</f>
        <v>1</v>
      </c>
      <c r="G52" s="89">
        <f t="shared" si="19"/>
        <v>1</v>
      </c>
      <c r="H52" s="89">
        <f t="shared" si="19"/>
        <v>7</v>
      </c>
      <c r="I52" s="89">
        <f t="shared" si="19"/>
        <v>15</v>
      </c>
      <c r="J52" s="89">
        <f t="shared" si="19"/>
        <v>23</v>
      </c>
      <c r="K52" s="89">
        <f t="shared" si="19"/>
        <v>20</v>
      </c>
      <c r="L52" s="89">
        <f t="shared" si="19"/>
        <v>20</v>
      </c>
      <c r="M52" s="89">
        <f t="shared" si="19"/>
        <v>19</v>
      </c>
      <c r="N52" s="89">
        <f t="shared" si="19"/>
        <v>9</v>
      </c>
      <c r="O52" s="89">
        <f>SUM(O53:O54)</f>
        <v>21</v>
      </c>
      <c r="P52" s="89">
        <f aca="true" t="shared" si="20" ref="P52:AD52">SUM(P53:P54)</f>
        <v>0</v>
      </c>
      <c r="Q52" s="89">
        <f t="shared" si="20"/>
        <v>0</v>
      </c>
      <c r="R52" s="89">
        <f t="shared" si="20"/>
        <v>2</v>
      </c>
      <c r="S52" s="89">
        <f t="shared" si="20"/>
        <v>3</v>
      </c>
      <c r="T52" s="89">
        <f t="shared" si="20"/>
        <v>3</v>
      </c>
      <c r="U52" s="89">
        <f t="shared" si="20"/>
        <v>3</v>
      </c>
      <c r="V52" s="89">
        <f t="shared" si="20"/>
        <v>3</v>
      </c>
      <c r="W52" s="89">
        <f t="shared" si="20"/>
        <v>6</v>
      </c>
      <c r="X52" s="89">
        <f t="shared" si="20"/>
        <v>1</v>
      </c>
      <c r="Y52" s="89">
        <f t="shared" si="20"/>
        <v>6</v>
      </c>
      <c r="Z52" s="89">
        <f t="shared" si="20"/>
        <v>0</v>
      </c>
      <c r="AA52" s="89">
        <f t="shared" si="20"/>
        <v>1</v>
      </c>
      <c r="AB52" s="89">
        <f t="shared" si="20"/>
        <v>7</v>
      </c>
      <c r="AC52" s="89">
        <f t="shared" si="20"/>
        <v>0</v>
      </c>
      <c r="AD52" s="381">
        <f t="shared" si="20"/>
        <v>7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f>SUM(P53:X53)</f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387">
        <v>0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115</v>
      </c>
      <c r="F54" s="91">
        <v>1</v>
      </c>
      <c r="G54" s="91">
        <v>1</v>
      </c>
      <c r="H54" s="91">
        <v>7</v>
      </c>
      <c r="I54" s="91">
        <v>15</v>
      </c>
      <c r="J54" s="91">
        <v>23</v>
      </c>
      <c r="K54" s="91">
        <v>20</v>
      </c>
      <c r="L54" s="91">
        <v>20</v>
      </c>
      <c r="M54" s="91">
        <v>19</v>
      </c>
      <c r="N54" s="91">
        <v>9</v>
      </c>
      <c r="O54" s="91">
        <f>SUM(P54:X54)</f>
        <v>21</v>
      </c>
      <c r="P54" s="91">
        <v>0</v>
      </c>
      <c r="Q54" s="91">
        <v>0</v>
      </c>
      <c r="R54" s="91">
        <v>2</v>
      </c>
      <c r="S54" s="91">
        <v>3</v>
      </c>
      <c r="T54" s="91">
        <v>3</v>
      </c>
      <c r="U54" s="91">
        <v>3</v>
      </c>
      <c r="V54" s="91">
        <v>3</v>
      </c>
      <c r="W54" s="91">
        <v>6</v>
      </c>
      <c r="X54" s="91">
        <v>1</v>
      </c>
      <c r="Y54" s="91">
        <v>6</v>
      </c>
      <c r="Z54" s="91">
        <v>0</v>
      </c>
      <c r="AA54" s="91">
        <v>1</v>
      </c>
      <c r="AB54" s="91">
        <v>7</v>
      </c>
      <c r="AC54" s="91">
        <v>0</v>
      </c>
      <c r="AD54" s="383">
        <v>7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404</v>
      </c>
      <c r="F55" s="89">
        <f aca="true" t="shared" si="21" ref="F55:N55">SUM(F56:F57)</f>
        <v>4</v>
      </c>
      <c r="G55" s="89">
        <f t="shared" si="21"/>
        <v>7</v>
      </c>
      <c r="H55" s="89">
        <f t="shared" si="21"/>
        <v>18</v>
      </c>
      <c r="I55" s="89">
        <f t="shared" si="21"/>
        <v>45</v>
      </c>
      <c r="J55" s="89">
        <f t="shared" si="21"/>
        <v>66</v>
      </c>
      <c r="K55" s="89">
        <f t="shared" si="21"/>
        <v>96</v>
      </c>
      <c r="L55" s="89">
        <f t="shared" si="21"/>
        <v>91</v>
      </c>
      <c r="M55" s="89">
        <f t="shared" si="21"/>
        <v>52</v>
      </c>
      <c r="N55" s="89">
        <f t="shared" si="21"/>
        <v>25</v>
      </c>
      <c r="O55" s="89">
        <f>SUM(O56:O57)</f>
        <v>2</v>
      </c>
      <c r="P55" s="89">
        <f aca="true" t="shared" si="22" ref="P55:AD55">SUM(P56:P57)</f>
        <v>0</v>
      </c>
      <c r="Q55" s="89">
        <f t="shared" si="22"/>
        <v>0</v>
      </c>
      <c r="R55" s="89">
        <f t="shared" si="22"/>
        <v>0</v>
      </c>
      <c r="S55" s="89">
        <f t="shared" si="22"/>
        <v>0</v>
      </c>
      <c r="T55" s="89">
        <f t="shared" si="22"/>
        <v>0</v>
      </c>
      <c r="U55" s="89">
        <f t="shared" si="22"/>
        <v>0</v>
      </c>
      <c r="V55" s="89">
        <f t="shared" si="22"/>
        <v>2</v>
      </c>
      <c r="W55" s="89">
        <f t="shared" si="22"/>
        <v>0</v>
      </c>
      <c r="X55" s="89">
        <f t="shared" si="22"/>
        <v>0</v>
      </c>
      <c r="Y55" s="89">
        <f t="shared" si="22"/>
        <v>2</v>
      </c>
      <c r="Z55" s="89">
        <f t="shared" si="22"/>
        <v>0</v>
      </c>
      <c r="AA55" s="89">
        <f t="shared" si="22"/>
        <v>0</v>
      </c>
      <c r="AB55" s="89">
        <f t="shared" si="22"/>
        <v>0</v>
      </c>
      <c r="AC55" s="89">
        <f t="shared" si="22"/>
        <v>0</v>
      </c>
      <c r="AD55" s="381">
        <f t="shared" si="22"/>
        <v>0</v>
      </c>
      <c r="AE55" s="26"/>
    </row>
    <row r="56" spans="1:31" ht="21.75" customHeight="1">
      <c r="A56" s="19"/>
      <c r="B56" s="46"/>
      <c r="C56" s="21" t="s">
        <v>144</v>
      </c>
      <c r="D56" s="47"/>
      <c r="E56" s="22">
        <f>SUM(F56:N56)</f>
        <v>150</v>
      </c>
      <c r="F56" s="90">
        <v>0</v>
      </c>
      <c r="G56" s="90">
        <v>3</v>
      </c>
      <c r="H56" s="90">
        <v>5</v>
      </c>
      <c r="I56" s="90">
        <v>11</v>
      </c>
      <c r="J56" s="90">
        <v>23</v>
      </c>
      <c r="K56" s="90">
        <v>41</v>
      </c>
      <c r="L56" s="90">
        <v>41</v>
      </c>
      <c r="M56" s="90">
        <v>17</v>
      </c>
      <c r="N56" s="90">
        <v>9</v>
      </c>
      <c r="O56" s="90">
        <f>SUM(P56:X56)</f>
        <v>2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2</v>
      </c>
      <c r="W56" s="90">
        <v>0</v>
      </c>
      <c r="X56" s="90">
        <v>0</v>
      </c>
      <c r="Y56" s="90">
        <v>2</v>
      </c>
      <c r="Z56" s="90">
        <v>0</v>
      </c>
      <c r="AA56" s="90">
        <v>0</v>
      </c>
      <c r="AB56" s="90">
        <v>0</v>
      </c>
      <c r="AC56" s="90">
        <v>0</v>
      </c>
      <c r="AD56" s="387">
        <v>0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254</v>
      </c>
      <c r="F57" s="91">
        <v>4</v>
      </c>
      <c r="G57" s="91">
        <v>4</v>
      </c>
      <c r="H57" s="91">
        <v>13</v>
      </c>
      <c r="I57" s="91">
        <v>34</v>
      </c>
      <c r="J57" s="91">
        <v>43</v>
      </c>
      <c r="K57" s="91">
        <v>55</v>
      </c>
      <c r="L57" s="91">
        <v>50</v>
      </c>
      <c r="M57" s="91">
        <v>35</v>
      </c>
      <c r="N57" s="91">
        <v>16</v>
      </c>
      <c r="O57" s="91">
        <f>SUM(P57:X57)</f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383">
        <v>0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598</v>
      </c>
      <c r="F58" s="89">
        <f aca="true" t="shared" si="23" ref="F58:N58">SUM(F59:F61)</f>
        <v>6</v>
      </c>
      <c r="G58" s="89">
        <f t="shared" si="23"/>
        <v>13</v>
      </c>
      <c r="H58" s="89">
        <f t="shared" si="23"/>
        <v>41</v>
      </c>
      <c r="I58" s="89">
        <f t="shared" si="23"/>
        <v>88</v>
      </c>
      <c r="J58" s="89">
        <f t="shared" si="23"/>
        <v>131</v>
      </c>
      <c r="K58" s="89">
        <f t="shared" si="23"/>
        <v>103</v>
      </c>
      <c r="L58" s="89">
        <f t="shared" si="23"/>
        <v>104</v>
      </c>
      <c r="M58" s="89">
        <f t="shared" si="23"/>
        <v>72</v>
      </c>
      <c r="N58" s="89">
        <f t="shared" si="23"/>
        <v>40</v>
      </c>
      <c r="O58" s="89">
        <f>SUM(O59:O61)</f>
        <v>33</v>
      </c>
      <c r="P58" s="89">
        <f aca="true" t="shared" si="24" ref="P58:AD58">SUM(P59:P61)</f>
        <v>1</v>
      </c>
      <c r="Q58" s="89">
        <f t="shared" si="24"/>
        <v>0</v>
      </c>
      <c r="R58" s="89">
        <f t="shared" si="24"/>
        <v>1</v>
      </c>
      <c r="S58" s="89">
        <f t="shared" si="24"/>
        <v>1</v>
      </c>
      <c r="T58" s="89">
        <f t="shared" si="24"/>
        <v>1</v>
      </c>
      <c r="U58" s="89">
        <f t="shared" si="24"/>
        <v>5</v>
      </c>
      <c r="V58" s="89">
        <f t="shared" si="24"/>
        <v>6</v>
      </c>
      <c r="W58" s="89">
        <f t="shared" si="24"/>
        <v>9</v>
      </c>
      <c r="X58" s="89">
        <f t="shared" si="24"/>
        <v>9</v>
      </c>
      <c r="Y58" s="89">
        <f t="shared" si="24"/>
        <v>11</v>
      </c>
      <c r="Z58" s="89">
        <f t="shared" si="24"/>
        <v>0</v>
      </c>
      <c r="AA58" s="89">
        <f t="shared" si="24"/>
        <v>0</v>
      </c>
      <c r="AB58" s="89">
        <f t="shared" si="24"/>
        <v>17</v>
      </c>
      <c r="AC58" s="89">
        <f t="shared" si="24"/>
        <v>0</v>
      </c>
      <c r="AD58" s="381">
        <f t="shared" si="24"/>
        <v>5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83</v>
      </c>
      <c r="F59" s="90">
        <v>1</v>
      </c>
      <c r="G59" s="90">
        <v>3</v>
      </c>
      <c r="H59" s="90">
        <v>3</v>
      </c>
      <c r="I59" s="90">
        <v>11</v>
      </c>
      <c r="J59" s="90">
        <v>19</v>
      </c>
      <c r="K59" s="90">
        <v>12</v>
      </c>
      <c r="L59" s="90">
        <v>15</v>
      </c>
      <c r="M59" s="90">
        <v>10</v>
      </c>
      <c r="N59" s="90">
        <v>9</v>
      </c>
      <c r="O59" s="90">
        <f>SUM(P59:X59)</f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387">
        <v>0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304</v>
      </c>
      <c r="F60" s="90">
        <v>3</v>
      </c>
      <c r="G60" s="90">
        <v>9</v>
      </c>
      <c r="H60" s="90">
        <v>26</v>
      </c>
      <c r="I60" s="90">
        <v>46</v>
      </c>
      <c r="J60" s="90">
        <v>62</v>
      </c>
      <c r="K60" s="90">
        <v>51</v>
      </c>
      <c r="L60" s="90">
        <v>51</v>
      </c>
      <c r="M60" s="90">
        <v>35</v>
      </c>
      <c r="N60" s="90">
        <v>21</v>
      </c>
      <c r="O60" s="90">
        <f>SUM(P60:X60)</f>
        <v>24</v>
      </c>
      <c r="P60" s="90">
        <v>1</v>
      </c>
      <c r="Q60" s="90">
        <v>0</v>
      </c>
      <c r="R60" s="90">
        <v>0</v>
      </c>
      <c r="S60" s="90">
        <v>1</v>
      </c>
      <c r="T60" s="90">
        <v>1</v>
      </c>
      <c r="U60" s="90">
        <v>3</v>
      </c>
      <c r="V60" s="90">
        <v>4</v>
      </c>
      <c r="W60" s="90">
        <v>6</v>
      </c>
      <c r="X60" s="90">
        <v>8</v>
      </c>
      <c r="Y60" s="90">
        <v>10</v>
      </c>
      <c r="Z60" s="90">
        <v>0</v>
      </c>
      <c r="AA60" s="90">
        <v>0</v>
      </c>
      <c r="AB60" s="90">
        <v>13</v>
      </c>
      <c r="AC60" s="90">
        <v>0</v>
      </c>
      <c r="AD60" s="387">
        <v>1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211</v>
      </c>
      <c r="F61" s="93">
        <v>2</v>
      </c>
      <c r="G61" s="93">
        <v>1</v>
      </c>
      <c r="H61" s="93">
        <v>12</v>
      </c>
      <c r="I61" s="93">
        <v>31</v>
      </c>
      <c r="J61" s="93">
        <v>50</v>
      </c>
      <c r="K61" s="93">
        <v>40</v>
      </c>
      <c r="L61" s="93">
        <v>38</v>
      </c>
      <c r="M61" s="93">
        <v>27</v>
      </c>
      <c r="N61" s="93">
        <v>10</v>
      </c>
      <c r="O61" s="93">
        <f>SUM(P61:X61)</f>
        <v>9</v>
      </c>
      <c r="P61" s="93">
        <v>0</v>
      </c>
      <c r="Q61" s="93">
        <v>0</v>
      </c>
      <c r="R61" s="93">
        <v>1</v>
      </c>
      <c r="S61" s="93">
        <v>0</v>
      </c>
      <c r="T61" s="93">
        <v>0</v>
      </c>
      <c r="U61" s="93">
        <v>2</v>
      </c>
      <c r="V61" s="93">
        <v>2</v>
      </c>
      <c r="W61" s="93">
        <v>3</v>
      </c>
      <c r="X61" s="93">
        <v>1</v>
      </c>
      <c r="Y61" s="93">
        <v>1</v>
      </c>
      <c r="Z61" s="93">
        <v>0</v>
      </c>
      <c r="AA61" s="93">
        <v>0</v>
      </c>
      <c r="AB61" s="93">
        <v>4</v>
      </c>
      <c r="AC61" s="93">
        <v>0</v>
      </c>
      <c r="AD61" s="384">
        <v>4</v>
      </c>
      <c r="AE61" s="16"/>
    </row>
  </sheetData>
  <sheetProtection/>
  <mergeCells count="8">
    <mergeCell ref="A9:D9"/>
    <mergeCell ref="E3:N3"/>
    <mergeCell ref="Y3:AD3"/>
    <mergeCell ref="O3:X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49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AF14" sqref="AF14"/>
    </sheetView>
  </sheetViews>
  <sheetFormatPr defaultColWidth="8.75390625" defaultRowHeight="14.25"/>
  <cols>
    <col min="1" max="1" width="8.625" style="59" customWidth="1"/>
    <col min="2" max="2" width="0.875" style="59" customWidth="1"/>
    <col min="3" max="3" width="11.125" style="59" customWidth="1"/>
    <col min="4" max="4" width="0.875" style="59" customWidth="1"/>
    <col min="5" max="5" width="10.625" style="59" customWidth="1"/>
    <col min="6" max="14" width="9.125" style="59" customWidth="1"/>
    <col min="15" max="15" width="10.625" style="59" customWidth="1"/>
    <col min="16" max="16" width="9.125" style="59" customWidth="1"/>
    <col min="17" max="30" width="9.625" style="59" customWidth="1"/>
    <col min="31" max="31" width="7.375" style="59" customWidth="1"/>
    <col min="32" max="250" width="8.75390625" style="59" customWidth="1"/>
    <col min="251" max="16384" width="8.75390625" style="60" customWidth="1"/>
  </cols>
  <sheetData>
    <row r="1" spans="1:30" ht="34.5" customHeight="1">
      <c r="A1" s="55" t="s">
        <v>154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8"/>
    </row>
    <row r="2" spans="1:30" ht="19.5" customHeight="1" thickBot="1">
      <c r="A2" s="61" t="s">
        <v>115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8"/>
    </row>
    <row r="3" spans="1:30" ht="24.75" customHeight="1">
      <c r="A3" s="62" t="s">
        <v>0</v>
      </c>
      <c r="B3" s="63"/>
      <c r="C3" s="64"/>
      <c r="D3" s="64"/>
      <c r="E3" s="543" t="s">
        <v>116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79</v>
      </c>
      <c r="P3" s="544"/>
      <c r="Q3" s="544"/>
      <c r="R3" s="544"/>
      <c r="S3" s="544"/>
      <c r="T3" s="544"/>
      <c r="U3" s="544"/>
      <c r="V3" s="544"/>
      <c r="W3" s="544"/>
      <c r="X3" s="548"/>
      <c r="Y3" s="543" t="s">
        <v>32</v>
      </c>
      <c r="Z3" s="544"/>
      <c r="AA3" s="544"/>
      <c r="AB3" s="544"/>
      <c r="AC3" s="544"/>
      <c r="AD3" s="720"/>
    </row>
    <row r="4" spans="1:30" ht="23.2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80</v>
      </c>
      <c r="H4" s="67" t="s">
        <v>37</v>
      </c>
      <c r="I4" s="67" t="s">
        <v>81</v>
      </c>
      <c r="J4" s="67" t="s">
        <v>39</v>
      </c>
      <c r="K4" s="67" t="s">
        <v>82</v>
      </c>
      <c r="L4" s="67" t="s">
        <v>83</v>
      </c>
      <c r="M4" s="67" t="s">
        <v>84</v>
      </c>
      <c r="N4" s="68" t="s">
        <v>85</v>
      </c>
      <c r="O4" s="66"/>
      <c r="P4" s="68" t="s">
        <v>35</v>
      </c>
      <c r="Q4" s="68" t="s">
        <v>80</v>
      </c>
      <c r="R4" s="67" t="s">
        <v>37</v>
      </c>
      <c r="S4" s="67" t="s">
        <v>81</v>
      </c>
      <c r="T4" s="67" t="s">
        <v>39</v>
      </c>
      <c r="U4" s="67" t="s">
        <v>82</v>
      </c>
      <c r="V4" s="67" t="s">
        <v>83</v>
      </c>
      <c r="W4" s="67" t="s">
        <v>84</v>
      </c>
      <c r="X4" s="68" t="s">
        <v>85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3.2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73" t="s">
        <v>49</v>
      </c>
      <c r="Q5" s="73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3.25" customHeight="1" thickBot="1">
      <c r="A6" s="75"/>
      <c r="B6" s="76"/>
      <c r="C6" s="77"/>
      <c r="D6" s="77"/>
      <c r="E6" s="78"/>
      <c r="F6" s="79" t="s">
        <v>73</v>
      </c>
      <c r="G6" s="79" t="s">
        <v>55</v>
      </c>
      <c r="H6" s="79" t="s">
        <v>74</v>
      </c>
      <c r="I6" s="79" t="s">
        <v>57</v>
      </c>
      <c r="J6" s="79" t="s">
        <v>75</v>
      </c>
      <c r="K6" s="79" t="s">
        <v>59</v>
      </c>
      <c r="L6" s="79" t="s">
        <v>76</v>
      </c>
      <c r="M6" s="79" t="s">
        <v>77</v>
      </c>
      <c r="N6" s="80" t="s">
        <v>62</v>
      </c>
      <c r="O6" s="78"/>
      <c r="P6" s="80" t="s">
        <v>73</v>
      </c>
      <c r="Q6" s="80" t="s">
        <v>55</v>
      </c>
      <c r="R6" s="79" t="s">
        <v>74</v>
      </c>
      <c r="S6" s="79" t="s">
        <v>57</v>
      </c>
      <c r="T6" s="79" t="s">
        <v>75</v>
      </c>
      <c r="U6" s="79" t="s">
        <v>59</v>
      </c>
      <c r="V6" s="79" t="s">
        <v>76</v>
      </c>
      <c r="W6" s="79" t="s">
        <v>77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2.5" customHeight="1">
      <c r="A7" s="534" t="s">
        <v>155</v>
      </c>
      <c r="B7" s="535"/>
      <c r="C7" s="535"/>
      <c r="D7" s="535"/>
      <c r="E7" s="6">
        <v>4048</v>
      </c>
      <c r="F7" s="6">
        <v>1004</v>
      </c>
      <c r="G7" s="6">
        <v>91</v>
      </c>
      <c r="H7" s="6">
        <v>171</v>
      </c>
      <c r="I7" s="6">
        <v>282</v>
      </c>
      <c r="J7" s="6">
        <v>373</v>
      </c>
      <c r="K7" s="6">
        <v>716</v>
      </c>
      <c r="L7" s="6">
        <v>747</v>
      </c>
      <c r="M7" s="6">
        <v>398</v>
      </c>
      <c r="N7" s="7">
        <v>266</v>
      </c>
      <c r="O7" s="6">
        <v>118</v>
      </c>
      <c r="P7" s="7">
        <v>8</v>
      </c>
      <c r="Q7" s="7">
        <v>1</v>
      </c>
      <c r="R7" s="6">
        <v>6</v>
      </c>
      <c r="S7" s="6">
        <v>15</v>
      </c>
      <c r="T7" s="6">
        <v>12</v>
      </c>
      <c r="U7" s="6">
        <v>25</v>
      </c>
      <c r="V7" s="6">
        <v>20</v>
      </c>
      <c r="W7" s="6">
        <v>16</v>
      </c>
      <c r="X7" s="7">
        <v>15</v>
      </c>
      <c r="Y7" s="6">
        <v>26</v>
      </c>
      <c r="Z7" s="6">
        <v>3</v>
      </c>
      <c r="AA7" s="6">
        <v>5</v>
      </c>
      <c r="AB7" s="6">
        <v>51</v>
      </c>
      <c r="AC7" s="8">
        <v>28</v>
      </c>
      <c r="AD7" s="9">
        <v>5</v>
      </c>
    </row>
    <row r="8" spans="1:30" ht="22.5" customHeight="1">
      <c r="A8" s="549">
        <v>17</v>
      </c>
      <c r="B8" s="530"/>
      <c r="C8" s="530"/>
      <c r="D8" s="530"/>
      <c r="E8" s="1">
        <v>4024</v>
      </c>
      <c r="F8" s="1">
        <v>977</v>
      </c>
      <c r="G8" s="1">
        <v>98</v>
      </c>
      <c r="H8" s="1">
        <v>165</v>
      </c>
      <c r="I8" s="1">
        <v>296</v>
      </c>
      <c r="J8" s="1">
        <v>392</v>
      </c>
      <c r="K8" s="1">
        <v>599</v>
      </c>
      <c r="L8" s="1">
        <v>771</v>
      </c>
      <c r="M8" s="1">
        <v>441</v>
      </c>
      <c r="N8" s="3">
        <v>285</v>
      </c>
      <c r="O8" s="1">
        <v>121</v>
      </c>
      <c r="P8" s="3">
        <v>12</v>
      </c>
      <c r="Q8" s="3">
        <v>7</v>
      </c>
      <c r="R8" s="1">
        <v>3</v>
      </c>
      <c r="S8" s="1">
        <v>10</v>
      </c>
      <c r="T8" s="1">
        <v>17</v>
      </c>
      <c r="U8" s="1">
        <v>13</v>
      </c>
      <c r="V8" s="1">
        <v>20</v>
      </c>
      <c r="W8" s="1">
        <v>16</v>
      </c>
      <c r="X8" s="3">
        <v>23</v>
      </c>
      <c r="Y8" s="1">
        <v>40</v>
      </c>
      <c r="Z8" s="1">
        <v>1</v>
      </c>
      <c r="AA8" s="1">
        <v>3</v>
      </c>
      <c r="AB8" s="1">
        <v>36</v>
      </c>
      <c r="AC8" s="4">
        <v>31</v>
      </c>
      <c r="AD8" s="2">
        <v>10</v>
      </c>
    </row>
    <row r="9" spans="1:31" ht="27.7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3761</v>
      </c>
      <c r="F9" s="487">
        <f t="shared" si="0"/>
        <v>807</v>
      </c>
      <c r="G9" s="487">
        <f t="shared" si="0"/>
        <v>106</v>
      </c>
      <c r="H9" s="487">
        <f t="shared" si="0"/>
        <v>117</v>
      </c>
      <c r="I9" s="487">
        <f t="shared" si="0"/>
        <v>271</v>
      </c>
      <c r="J9" s="487">
        <f t="shared" si="0"/>
        <v>370</v>
      </c>
      <c r="K9" s="488">
        <f t="shared" si="0"/>
        <v>466</v>
      </c>
      <c r="L9" s="489">
        <f t="shared" si="0"/>
        <v>824</v>
      </c>
      <c r="M9" s="490">
        <f t="shared" si="0"/>
        <v>478</v>
      </c>
      <c r="N9" s="489">
        <f t="shared" si="0"/>
        <v>322</v>
      </c>
      <c r="O9" s="489">
        <f t="shared" si="0"/>
        <v>207</v>
      </c>
      <c r="P9" s="489">
        <f t="shared" si="0"/>
        <v>12</v>
      </c>
      <c r="Q9" s="489">
        <f t="shared" si="0"/>
        <v>5</v>
      </c>
      <c r="R9" s="489">
        <f t="shared" si="0"/>
        <v>10</v>
      </c>
      <c r="S9" s="489">
        <f t="shared" si="0"/>
        <v>28</v>
      </c>
      <c r="T9" s="489">
        <f t="shared" si="0"/>
        <v>29</v>
      </c>
      <c r="U9" s="489">
        <f t="shared" si="0"/>
        <v>31</v>
      </c>
      <c r="V9" s="489">
        <f t="shared" si="0"/>
        <v>39</v>
      </c>
      <c r="W9" s="489">
        <f t="shared" si="0"/>
        <v>29</v>
      </c>
      <c r="X9" s="490">
        <f t="shared" si="0"/>
        <v>24</v>
      </c>
      <c r="Y9" s="490">
        <f t="shared" si="0"/>
        <v>87</v>
      </c>
      <c r="Z9" s="488">
        <f t="shared" si="0"/>
        <v>4</v>
      </c>
      <c r="AA9" s="488">
        <f t="shared" si="0"/>
        <v>1</v>
      </c>
      <c r="AB9" s="488">
        <f t="shared" si="0"/>
        <v>56</v>
      </c>
      <c r="AC9" s="488">
        <f t="shared" si="0"/>
        <v>34</v>
      </c>
      <c r="AD9" s="517">
        <f t="shared" si="0"/>
        <v>25</v>
      </c>
      <c r="AE9" s="11"/>
    </row>
    <row r="10" spans="1:31" ht="21.75" customHeight="1">
      <c r="A10" s="12" t="s">
        <v>119</v>
      </c>
      <c r="B10" s="13"/>
      <c r="C10" s="14" t="s">
        <v>1</v>
      </c>
      <c r="D10" s="14"/>
      <c r="E10" s="15">
        <f>SUM(F10:N10)</f>
        <v>2262</v>
      </c>
      <c r="F10" s="88">
        <v>729</v>
      </c>
      <c r="G10" s="88">
        <v>39</v>
      </c>
      <c r="H10" s="88">
        <v>32</v>
      </c>
      <c r="I10" s="88">
        <v>55</v>
      </c>
      <c r="J10" s="88">
        <v>79</v>
      </c>
      <c r="K10" s="88">
        <v>170</v>
      </c>
      <c r="L10" s="88">
        <v>601</v>
      </c>
      <c r="M10" s="88">
        <v>329</v>
      </c>
      <c r="N10" s="88">
        <v>228</v>
      </c>
      <c r="O10" s="87">
        <f>SUM(P10:X10)</f>
        <v>78</v>
      </c>
      <c r="P10" s="88">
        <v>6</v>
      </c>
      <c r="Q10" s="88">
        <v>0</v>
      </c>
      <c r="R10" s="88">
        <v>2</v>
      </c>
      <c r="S10" s="88">
        <v>2</v>
      </c>
      <c r="T10" s="88">
        <v>3</v>
      </c>
      <c r="U10" s="88">
        <v>11</v>
      </c>
      <c r="V10" s="88">
        <v>20</v>
      </c>
      <c r="W10" s="88">
        <v>18</v>
      </c>
      <c r="X10" s="88">
        <v>16</v>
      </c>
      <c r="Y10" s="88">
        <v>17</v>
      </c>
      <c r="Z10" s="88">
        <v>4</v>
      </c>
      <c r="AA10" s="88">
        <v>0</v>
      </c>
      <c r="AB10" s="88">
        <v>32</v>
      </c>
      <c r="AC10" s="88">
        <v>25</v>
      </c>
      <c r="AD10" s="380">
        <v>0</v>
      </c>
      <c r="AE10" s="16"/>
    </row>
    <row r="11" spans="1:31" ht="21.75" customHeight="1">
      <c r="A11" s="12" t="s">
        <v>120</v>
      </c>
      <c r="B11" s="13"/>
      <c r="C11" s="14" t="s">
        <v>2</v>
      </c>
      <c r="D11" s="14"/>
      <c r="E11" s="15">
        <f>SUM(F11:N11)</f>
        <v>400</v>
      </c>
      <c r="F11" s="88">
        <v>11</v>
      </c>
      <c r="G11" s="88">
        <v>19</v>
      </c>
      <c r="H11" s="88">
        <v>17</v>
      </c>
      <c r="I11" s="88">
        <v>53</v>
      </c>
      <c r="J11" s="88">
        <v>98</v>
      </c>
      <c r="K11" s="88">
        <v>102</v>
      </c>
      <c r="L11" s="88">
        <v>61</v>
      </c>
      <c r="M11" s="88">
        <v>29</v>
      </c>
      <c r="N11" s="88">
        <v>10</v>
      </c>
      <c r="O11" s="88">
        <f>SUM(P11:X11)</f>
        <v>11</v>
      </c>
      <c r="P11" s="88">
        <v>0</v>
      </c>
      <c r="Q11" s="88">
        <v>0</v>
      </c>
      <c r="R11" s="88">
        <v>0</v>
      </c>
      <c r="S11" s="88">
        <v>1</v>
      </c>
      <c r="T11" s="88">
        <v>4</v>
      </c>
      <c r="U11" s="88">
        <v>2</v>
      </c>
      <c r="V11" s="88">
        <v>2</v>
      </c>
      <c r="W11" s="88">
        <v>2</v>
      </c>
      <c r="X11" s="88">
        <v>0</v>
      </c>
      <c r="Y11" s="88">
        <v>5</v>
      </c>
      <c r="Z11" s="88">
        <v>0</v>
      </c>
      <c r="AA11" s="88">
        <v>0</v>
      </c>
      <c r="AB11" s="88">
        <v>6</v>
      </c>
      <c r="AC11" s="88">
        <v>0</v>
      </c>
      <c r="AD11" s="380">
        <v>0</v>
      </c>
      <c r="AE11" s="16"/>
    </row>
    <row r="12" spans="1:31" ht="21.75" customHeight="1">
      <c r="A12" s="12" t="s">
        <v>121</v>
      </c>
      <c r="B12" s="13"/>
      <c r="C12" s="14" t="s">
        <v>3</v>
      </c>
      <c r="D12" s="14"/>
      <c r="E12" s="15">
        <f>SUM(F12:N12)</f>
        <v>82</v>
      </c>
      <c r="F12" s="88">
        <v>6</v>
      </c>
      <c r="G12" s="88">
        <v>3</v>
      </c>
      <c r="H12" s="88">
        <v>7</v>
      </c>
      <c r="I12" s="88">
        <v>17</v>
      </c>
      <c r="J12" s="88">
        <v>18</v>
      </c>
      <c r="K12" s="88">
        <v>12</v>
      </c>
      <c r="L12" s="88">
        <v>10</v>
      </c>
      <c r="M12" s="88">
        <v>8</v>
      </c>
      <c r="N12" s="88">
        <v>1</v>
      </c>
      <c r="O12" s="88">
        <f>SUM(P12:X12)</f>
        <v>82</v>
      </c>
      <c r="P12" s="88">
        <v>6</v>
      </c>
      <c r="Q12" s="88">
        <v>3</v>
      </c>
      <c r="R12" s="88">
        <v>7</v>
      </c>
      <c r="S12" s="88">
        <v>17</v>
      </c>
      <c r="T12" s="88">
        <v>18</v>
      </c>
      <c r="U12" s="88">
        <v>12</v>
      </c>
      <c r="V12" s="88">
        <v>10</v>
      </c>
      <c r="W12" s="88">
        <v>8</v>
      </c>
      <c r="X12" s="88">
        <v>1</v>
      </c>
      <c r="Y12" s="88">
        <v>58</v>
      </c>
      <c r="Z12" s="88">
        <v>0</v>
      </c>
      <c r="AA12" s="88">
        <v>0</v>
      </c>
      <c r="AB12" s="88">
        <v>0</v>
      </c>
      <c r="AC12" s="88">
        <v>2</v>
      </c>
      <c r="AD12" s="380">
        <v>22</v>
      </c>
      <c r="AE12" s="16"/>
    </row>
    <row r="13" spans="1:31" ht="21.75" customHeight="1">
      <c r="A13" s="17" t="s">
        <v>122</v>
      </c>
      <c r="B13" s="18"/>
      <c r="C13" s="14" t="s">
        <v>4</v>
      </c>
      <c r="D13" s="14"/>
      <c r="E13" s="15">
        <f>SUM(F13:N13)</f>
        <v>233</v>
      </c>
      <c r="F13" s="88">
        <v>27</v>
      </c>
      <c r="G13" s="88">
        <v>28</v>
      </c>
      <c r="H13" s="88">
        <v>25</v>
      </c>
      <c r="I13" s="88">
        <v>51</v>
      </c>
      <c r="J13" s="88">
        <v>47</v>
      </c>
      <c r="K13" s="88">
        <v>28</v>
      </c>
      <c r="L13" s="88">
        <v>16</v>
      </c>
      <c r="M13" s="88">
        <v>10</v>
      </c>
      <c r="N13" s="88">
        <v>1</v>
      </c>
      <c r="O13" s="88">
        <f>SUM(P13:X13)</f>
        <v>10</v>
      </c>
      <c r="P13" s="88">
        <v>0</v>
      </c>
      <c r="Q13" s="88">
        <v>1</v>
      </c>
      <c r="R13" s="88">
        <v>1</v>
      </c>
      <c r="S13" s="88">
        <v>3</v>
      </c>
      <c r="T13" s="88">
        <v>1</v>
      </c>
      <c r="U13" s="88">
        <v>3</v>
      </c>
      <c r="V13" s="88">
        <v>1</v>
      </c>
      <c r="W13" s="88">
        <v>0</v>
      </c>
      <c r="X13" s="88">
        <v>0</v>
      </c>
      <c r="Y13" s="88">
        <v>2</v>
      </c>
      <c r="Z13" s="88">
        <v>0</v>
      </c>
      <c r="AA13" s="88">
        <v>0</v>
      </c>
      <c r="AB13" s="88">
        <v>5</v>
      </c>
      <c r="AC13" s="88">
        <v>2</v>
      </c>
      <c r="AD13" s="380">
        <v>1</v>
      </c>
      <c r="AE13" s="16"/>
    </row>
    <row r="14" spans="1:31" ht="21.75" customHeight="1">
      <c r="A14" s="12" t="s">
        <v>123</v>
      </c>
      <c r="B14" s="13"/>
      <c r="C14" s="14" t="s">
        <v>5</v>
      </c>
      <c r="D14" s="14"/>
      <c r="E14" s="15">
        <f>SUM(F14:N14)</f>
        <v>141</v>
      </c>
      <c r="F14" s="88">
        <v>1</v>
      </c>
      <c r="G14" s="88">
        <v>3</v>
      </c>
      <c r="H14" s="88">
        <v>1</v>
      </c>
      <c r="I14" s="88">
        <v>1</v>
      </c>
      <c r="J14" s="88">
        <v>5</v>
      </c>
      <c r="K14" s="88">
        <v>27</v>
      </c>
      <c r="L14" s="88">
        <v>37</v>
      </c>
      <c r="M14" s="88">
        <v>32</v>
      </c>
      <c r="N14" s="88">
        <v>34</v>
      </c>
      <c r="O14" s="88">
        <f>SUM(P14:X14)</f>
        <v>3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1</v>
      </c>
      <c r="X14" s="88">
        <v>2</v>
      </c>
      <c r="Y14" s="88">
        <v>1</v>
      </c>
      <c r="Z14" s="88">
        <v>0</v>
      </c>
      <c r="AA14" s="88">
        <v>0</v>
      </c>
      <c r="AB14" s="88">
        <v>1</v>
      </c>
      <c r="AC14" s="88">
        <v>1</v>
      </c>
      <c r="AD14" s="380">
        <v>0</v>
      </c>
      <c r="AE14" s="16"/>
    </row>
    <row r="15" spans="1:31" ht="21.75" customHeight="1">
      <c r="A15" s="12" t="s">
        <v>124</v>
      </c>
      <c r="B15" s="13"/>
      <c r="C15" s="14"/>
      <c r="D15" s="14"/>
      <c r="E15" s="15">
        <f>SUM(E16:E18)</f>
        <v>163</v>
      </c>
      <c r="F15" s="89">
        <f aca="true" t="shared" si="1" ref="F15:N15">SUM(F16:F18)</f>
        <v>9</v>
      </c>
      <c r="G15" s="89">
        <f t="shared" si="1"/>
        <v>4</v>
      </c>
      <c r="H15" s="89">
        <f t="shared" si="1"/>
        <v>9</v>
      </c>
      <c r="I15" s="89">
        <f t="shared" si="1"/>
        <v>26</v>
      </c>
      <c r="J15" s="89">
        <f t="shared" si="1"/>
        <v>40</v>
      </c>
      <c r="K15" s="89">
        <f t="shared" si="1"/>
        <v>34</v>
      </c>
      <c r="L15" s="89">
        <f t="shared" si="1"/>
        <v>23</v>
      </c>
      <c r="M15" s="89">
        <f t="shared" si="1"/>
        <v>11</v>
      </c>
      <c r="N15" s="89">
        <f t="shared" si="1"/>
        <v>7</v>
      </c>
      <c r="O15" s="89">
        <f>SUM(O16:O18)</f>
        <v>11</v>
      </c>
      <c r="P15" s="89">
        <f aca="true" t="shared" si="2" ref="P15:AD15">SUM(P16:P18)</f>
        <v>0</v>
      </c>
      <c r="Q15" s="89">
        <f t="shared" si="2"/>
        <v>1</v>
      </c>
      <c r="R15" s="89">
        <f t="shared" si="2"/>
        <v>0</v>
      </c>
      <c r="S15" s="89">
        <f t="shared" si="2"/>
        <v>2</v>
      </c>
      <c r="T15" s="89">
        <f t="shared" si="2"/>
        <v>2</v>
      </c>
      <c r="U15" s="89">
        <f t="shared" si="2"/>
        <v>2</v>
      </c>
      <c r="V15" s="89">
        <f t="shared" si="2"/>
        <v>1</v>
      </c>
      <c r="W15" s="89">
        <f t="shared" si="2"/>
        <v>0</v>
      </c>
      <c r="X15" s="89">
        <f t="shared" si="2"/>
        <v>3</v>
      </c>
      <c r="Y15" s="89">
        <f t="shared" si="2"/>
        <v>2</v>
      </c>
      <c r="Z15" s="89">
        <f t="shared" si="2"/>
        <v>0</v>
      </c>
      <c r="AA15" s="89">
        <f t="shared" si="2"/>
        <v>1</v>
      </c>
      <c r="AB15" s="89">
        <f t="shared" si="2"/>
        <v>7</v>
      </c>
      <c r="AC15" s="89">
        <f t="shared" si="2"/>
        <v>0</v>
      </c>
      <c r="AD15" s="381">
        <f t="shared" si="2"/>
        <v>1</v>
      </c>
      <c r="AE15" s="16"/>
    </row>
    <row r="16" spans="1:31" ht="21.75" customHeight="1">
      <c r="A16" s="19"/>
      <c r="B16" s="20"/>
      <c r="C16" s="21" t="s">
        <v>6</v>
      </c>
      <c r="D16" s="21"/>
      <c r="E16" s="22">
        <f>SUM(F16:N16)</f>
        <v>120</v>
      </c>
      <c r="F16" s="90">
        <v>9</v>
      </c>
      <c r="G16" s="90">
        <v>3</v>
      </c>
      <c r="H16" s="90">
        <v>5</v>
      </c>
      <c r="I16" s="90">
        <v>18</v>
      </c>
      <c r="J16" s="90">
        <v>32</v>
      </c>
      <c r="K16" s="90">
        <v>28</v>
      </c>
      <c r="L16" s="90">
        <v>16</v>
      </c>
      <c r="M16" s="90">
        <v>7</v>
      </c>
      <c r="N16" s="90">
        <v>2</v>
      </c>
      <c r="O16" s="90">
        <f>SUM(P16:X16)</f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387">
        <v>0</v>
      </c>
      <c r="AE16" s="16"/>
    </row>
    <row r="17" spans="1:250" s="86" customFormat="1" ht="21.75" customHeight="1">
      <c r="A17" s="19"/>
      <c r="B17" s="20"/>
      <c r="C17" s="21" t="s">
        <v>8</v>
      </c>
      <c r="D17" s="21"/>
      <c r="E17" s="22">
        <f>SUM(F17:N17)</f>
        <v>31</v>
      </c>
      <c r="F17" s="90">
        <v>0</v>
      </c>
      <c r="G17" s="90">
        <v>1</v>
      </c>
      <c r="H17" s="90">
        <v>2</v>
      </c>
      <c r="I17" s="90">
        <v>8</v>
      </c>
      <c r="J17" s="90">
        <v>6</v>
      </c>
      <c r="K17" s="90">
        <v>3</v>
      </c>
      <c r="L17" s="90">
        <v>4</v>
      </c>
      <c r="M17" s="90">
        <v>3</v>
      </c>
      <c r="N17" s="90">
        <v>4</v>
      </c>
      <c r="O17" s="90">
        <f>SUM(P17:X17)</f>
        <v>10</v>
      </c>
      <c r="P17" s="90">
        <v>0</v>
      </c>
      <c r="Q17" s="90">
        <v>1</v>
      </c>
      <c r="R17" s="90">
        <v>0</v>
      </c>
      <c r="S17" s="90">
        <v>2</v>
      </c>
      <c r="T17" s="90">
        <v>1</v>
      </c>
      <c r="U17" s="90">
        <v>2</v>
      </c>
      <c r="V17" s="90">
        <v>1</v>
      </c>
      <c r="W17" s="90">
        <v>0</v>
      </c>
      <c r="X17" s="90">
        <v>3</v>
      </c>
      <c r="Y17" s="90">
        <v>1</v>
      </c>
      <c r="Z17" s="90">
        <v>0</v>
      </c>
      <c r="AA17" s="90">
        <v>1</v>
      </c>
      <c r="AB17" s="90">
        <v>7</v>
      </c>
      <c r="AC17" s="90">
        <v>0</v>
      </c>
      <c r="AD17" s="387">
        <v>1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1.75" customHeight="1">
      <c r="A18" s="19"/>
      <c r="B18" s="20"/>
      <c r="C18" s="21" t="s">
        <v>9</v>
      </c>
      <c r="D18" s="21"/>
      <c r="E18" s="22">
        <f>SUM(F18:N18)</f>
        <v>12</v>
      </c>
      <c r="F18" s="91">
        <v>0</v>
      </c>
      <c r="G18" s="91">
        <v>0</v>
      </c>
      <c r="H18" s="91">
        <v>2</v>
      </c>
      <c r="I18" s="91">
        <v>0</v>
      </c>
      <c r="J18" s="91">
        <v>2</v>
      </c>
      <c r="K18" s="91">
        <v>3</v>
      </c>
      <c r="L18" s="91">
        <v>3</v>
      </c>
      <c r="M18" s="91">
        <v>1</v>
      </c>
      <c r="N18" s="91">
        <v>1</v>
      </c>
      <c r="O18" s="91">
        <f>SUM(P18:X18)</f>
        <v>1</v>
      </c>
      <c r="P18" s="91">
        <v>0</v>
      </c>
      <c r="Q18" s="91">
        <v>0</v>
      </c>
      <c r="R18" s="91">
        <v>0</v>
      </c>
      <c r="S18" s="91">
        <v>0</v>
      </c>
      <c r="T18" s="91">
        <v>1</v>
      </c>
      <c r="U18" s="91">
        <v>0</v>
      </c>
      <c r="V18" s="91">
        <v>0</v>
      </c>
      <c r="W18" s="91">
        <v>0</v>
      </c>
      <c r="X18" s="91">
        <v>0</v>
      </c>
      <c r="Y18" s="91">
        <v>1</v>
      </c>
      <c r="Z18" s="91">
        <v>0</v>
      </c>
      <c r="AA18" s="91">
        <v>0</v>
      </c>
      <c r="AB18" s="91">
        <v>0</v>
      </c>
      <c r="AC18" s="91">
        <v>0</v>
      </c>
      <c r="AD18" s="383">
        <v>0</v>
      </c>
      <c r="AE18" s="16"/>
    </row>
    <row r="19" spans="1:31" ht="21.75" customHeight="1">
      <c r="A19" s="12" t="s">
        <v>125</v>
      </c>
      <c r="B19" s="13"/>
      <c r="C19" s="14"/>
      <c r="D19" s="14"/>
      <c r="E19" s="15">
        <f>SUM(E20:E21)</f>
        <v>68</v>
      </c>
      <c r="F19" s="89">
        <f aca="true" t="shared" si="3" ref="F19:N19">SUM(F20:F21)</f>
        <v>1</v>
      </c>
      <c r="G19" s="89">
        <f t="shared" si="3"/>
        <v>0</v>
      </c>
      <c r="H19" s="89">
        <f t="shared" si="3"/>
        <v>3</v>
      </c>
      <c r="I19" s="89">
        <f t="shared" si="3"/>
        <v>9</v>
      </c>
      <c r="J19" s="89">
        <f t="shared" si="3"/>
        <v>12</v>
      </c>
      <c r="K19" s="89">
        <f t="shared" si="3"/>
        <v>18</v>
      </c>
      <c r="L19" s="89">
        <f t="shared" si="3"/>
        <v>11</v>
      </c>
      <c r="M19" s="89">
        <f t="shared" si="3"/>
        <v>6</v>
      </c>
      <c r="N19" s="89">
        <f t="shared" si="3"/>
        <v>8</v>
      </c>
      <c r="O19" s="89">
        <f>SUM(O20:O21)</f>
        <v>2</v>
      </c>
      <c r="P19" s="89">
        <f aca="true" t="shared" si="4" ref="P19:AD19">SUM(P20:P21)</f>
        <v>0</v>
      </c>
      <c r="Q19" s="89">
        <f t="shared" si="4"/>
        <v>0</v>
      </c>
      <c r="R19" s="89">
        <f t="shared" si="4"/>
        <v>0</v>
      </c>
      <c r="S19" s="89">
        <f t="shared" si="4"/>
        <v>0</v>
      </c>
      <c r="T19" s="89">
        <f t="shared" si="4"/>
        <v>0</v>
      </c>
      <c r="U19" s="89">
        <f t="shared" si="4"/>
        <v>1</v>
      </c>
      <c r="V19" s="89">
        <f t="shared" si="4"/>
        <v>0</v>
      </c>
      <c r="W19" s="89">
        <f t="shared" si="4"/>
        <v>0</v>
      </c>
      <c r="X19" s="89">
        <f t="shared" si="4"/>
        <v>1</v>
      </c>
      <c r="Y19" s="89">
        <f t="shared" si="4"/>
        <v>0</v>
      </c>
      <c r="Z19" s="89">
        <f t="shared" si="4"/>
        <v>0</v>
      </c>
      <c r="AA19" s="89">
        <f t="shared" si="4"/>
        <v>0</v>
      </c>
      <c r="AB19" s="89">
        <f t="shared" si="4"/>
        <v>0</v>
      </c>
      <c r="AC19" s="89">
        <f t="shared" si="4"/>
        <v>2</v>
      </c>
      <c r="AD19" s="381">
        <f t="shared" si="4"/>
        <v>0</v>
      </c>
      <c r="AE19" s="16"/>
    </row>
    <row r="20" spans="1:31" ht="21.75" customHeight="1">
      <c r="A20" s="19"/>
      <c r="B20" s="20"/>
      <c r="C20" s="21" t="s">
        <v>7</v>
      </c>
      <c r="D20" s="21"/>
      <c r="E20" s="22">
        <f>SUM(F20:N20)</f>
        <v>63</v>
      </c>
      <c r="F20" s="90">
        <v>0</v>
      </c>
      <c r="G20" s="90">
        <v>0</v>
      </c>
      <c r="H20" s="90">
        <v>2</v>
      </c>
      <c r="I20" s="90">
        <v>8</v>
      </c>
      <c r="J20" s="90">
        <v>11</v>
      </c>
      <c r="K20" s="90">
        <v>17</v>
      </c>
      <c r="L20" s="90">
        <v>11</v>
      </c>
      <c r="M20" s="90">
        <v>6</v>
      </c>
      <c r="N20" s="90">
        <v>8</v>
      </c>
      <c r="O20" s="90">
        <f>SUM(P20:X20)</f>
        <v>2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1</v>
      </c>
      <c r="V20" s="90">
        <v>0</v>
      </c>
      <c r="W20" s="90">
        <v>0</v>
      </c>
      <c r="X20" s="90">
        <v>1</v>
      </c>
      <c r="Y20" s="90">
        <v>0</v>
      </c>
      <c r="Z20" s="90">
        <v>0</v>
      </c>
      <c r="AA20" s="90">
        <v>0</v>
      </c>
      <c r="AB20" s="90">
        <v>0</v>
      </c>
      <c r="AC20" s="90">
        <v>2</v>
      </c>
      <c r="AD20" s="387">
        <v>0</v>
      </c>
      <c r="AE20" s="16"/>
    </row>
    <row r="21" spans="1:31" ht="21.75" customHeight="1">
      <c r="A21" s="19"/>
      <c r="B21" s="20"/>
      <c r="C21" s="21" t="s">
        <v>10</v>
      </c>
      <c r="D21" s="21"/>
      <c r="E21" s="22">
        <f>SUM(F21:N21)</f>
        <v>5</v>
      </c>
      <c r="F21" s="91">
        <v>1</v>
      </c>
      <c r="G21" s="91">
        <v>0</v>
      </c>
      <c r="H21" s="91">
        <v>1</v>
      </c>
      <c r="I21" s="91">
        <v>1</v>
      </c>
      <c r="J21" s="91">
        <v>1</v>
      </c>
      <c r="K21" s="91">
        <v>1</v>
      </c>
      <c r="L21" s="91">
        <v>0</v>
      </c>
      <c r="M21" s="91">
        <v>0</v>
      </c>
      <c r="N21" s="91">
        <v>0</v>
      </c>
      <c r="O21" s="91">
        <f>SUM(P21:X21)</f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83">
        <v>0</v>
      </c>
      <c r="AE21" s="16"/>
    </row>
    <row r="22" spans="1:250" s="86" customFormat="1" ht="21.75" customHeight="1">
      <c r="A22" s="12" t="s">
        <v>126</v>
      </c>
      <c r="B22" s="13"/>
      <c r="C22" s="14" t="s">
        <v>11</v>
      </c>
      <c r="D22" s="14"/>
      <c r="E22" s="15">
        <f>SUM(F22:N22)</f>
        <v>78</v>
      </c>
      <c r="F22" s="88">
        <v>5</v>
      </c>
      <c r="G22" s="88">
        <v>0</v>
      </c>
      <c r="H22" s="88">
        <v>1</v>
      </c>
      <c r="I22" s="88">
        <v>10</v>
      </c>
      <c r="J22" s="88">
        <v>10</v>
      </c>
      <c r="K22" s="88">
        <v>14</v>
      </c>
      <c r="L22" s="88">
        <v>17</v>
      </c>
      <c r="M22" s="88">
        <v>10</v>
      </c>
      <c r="N22" s="88">
        <v>11</v>
      </c>
      <c r="O22" s="88">
        <f>SUM(P22:X22)</f>
        <v>2</v>
      </c>
      <c r="P22" s="88">
        <v>0</v>
      </c>
      <c r="Q22" s="88">
        <v>0</v>
      </c>
      <c r="R22" s="88">
        <v>0</v>
      </c>
      <c r="S22" s="88">
        <v>2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1</v>
      </c>
      <c r="Z22" s="88">
        <v>0</v>
      </c>
      <c r="AA22" s="88">
        <v>0</v>
      </c>
      <c r="AB22" s="88">
        <v>0</v>
      </c>
      <c r="AC22" s="88">
        <v>1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1.75" customHeight="1">
      <c r="A23" s="23" t="s">
        <v>12</v>
      </c>
      <c r="B23" s="24"/>
      <c r="C23" s="25"/>
      <c r="D23" s="25"/>
      <c r="E23" s="15">
        <f>SUM(E24:E27)</f>
        <v>66</v>
      </c>
      <c r="F23" s="89">
        <f aca="true" t="shared" si="5" ref="F23:N23">SUM(F24:F27)</f>
        <v>4</v>
      </c>
      <c r="G23" s="89">
        <f t="shared" si="5"/>
        <v>3</v>
      </c>
      <c r="H23" s="89">
        <f t="shared" si="5"/>
        <v>3</v>
      </c>
      <c r="I23" s="89">
        <f t="shared" si="5"/>
        <v>9</v>
      </c>
      <c r="J23" s="89">
        <f t="shared" si="5"/>
        <v>9</v>
      </c>
      <c r="K23" s="89">
        <f t="shared" si="5"/>
        <v>24</v>
      </c>
      <c r="L23" s="89">
        <f t="shared" si="5"/>
        <v>7</v>
      </c>
      <c r="M23" s="89">
        <f t="shared" si="5"/>
        <v>5</v>
      </c>
      <c r="N23" s="89">
        <f t="shared" si="5"/>
        <v>2</v>
      </c>
      <c r="O23" s="89">
        <f>SUM(O24:O27)</f>
        <v>0</v>
      </c>
      <c r="P23" s="89">
        <f aca="true" t="shared" si="6" ref="P23:AD23">SUM(P24:P27)</f>
        <v>0</v>
      </c>
      <c r="Q23" s="89">
        <f t="shared" si="6"/>
        <v>0</v>
      </c>
      <c r="R23" s="89">
        <f t="shared" si="6"/>
        <v>0</v>
      </c>
      <c r="S23" s="89">
        <f t="shared" si="6"/>
        <v>0</v>
      </c>
      <c r="T23" s="89">
        <f t="shared" si="6"/>
        <v>0</v>
      </c>
      <c r="U23" s="89">
        <f t="shared" si="6"/>
        <v>0</v>
      </c>
      <c r="V23" s="89">
        <f t="shared" si="6"/>
        <v>0</v>
      </c>
      <c r="W23" s="89">
        <f t="shared" si="6"/>
        <v>0</v>
      </c>
      <c r="X23" s="89">
        <f t="shared" si="6"/>
        <v>0</v>
      </c>
      <c r="Y23" s="89">
        <f t="shared" si="6"/>
        <v>0</v>
      </c>
      <c r="Z23" s="89">
        <f t="shared" si="6"/>
        <v>0</v>
      </c>
      <c r="AA23" s="89">
        <f t="shared" si="6"/>
        <v>0</v>
      </c>
      <c r="AB23" s="89">
        <f t="shared" si="6"/>
        <v>0</v>
      </c>
      <c r="AC23" s="89">
        <f t="shared" si="6"/>
        <v>0</v>
      </c>
      <c r="AD23" s="381">
        <f t="shared" si="6"/>
        <v>0</v>
      </c>
      <c r="AE23" s="26"/>
    </row>
    <row r="24" spans="1:31" ht="21.75" customHeight="1">
      <c r="A24" s="19"/>
      <c r="B24" s="20"/>
      <c r="C24" s="21" t="s">
        <v>13</v>
      </c>
      <c r="D24" s="21"/>
      <c r="E24" s="22">
        <f>SUM(F24:N24)</f>
        <v>55</v>
      </c>
      <c r="F24" s="90">
        <v>3</v>
      </c>
      <c r="G24" s="90">
        <v>3</v>
      </c>
      <c r="H24" s="90">
        <v>2</v>
      </c>
      <c r="I24" s="90">
        <v>7</v>
      </c>
      <c r="J24" s="90">
        <v>8</v>
      </c>
      <c r="K24" s="90">
        <v>20</v>
      </c>
      <c r="L24" s="90">
        <v>6</v>
      </c>
      <c r="M24" s="90">
        <v>5</v>
      </c>
      <c r="N24" s="90">
        <v>1</v>
      </c>
      <c r="O24" s="90">
        <f>SUM(P24:X24)</f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387">
        <v>0</v>
      </c>
      <c r="AE24" s="16"/>
    </row>
    <row r="25" spans="1:31" ht="21.75" customHeight="1">
      <c r="A25" s="19"/>
      <c r="B25" s="20"/>
      <c r="C25" s="21" t="s">
        <v>18</v>
      </c>
      <c r="D25" s="21"/>
      <c r="E25" s="22">
        <f>SUM(F25:N25)</f>
        <v>3</v>
      </c>
      <c r="F25" s="90">
        <v>0</v>
      </c>
      <c r="G25" s="90">
        <v>0</v>
      </c>
      <c r="H25" s="90">
        <v>0</v>
      </c>
      <c r="I25" s="90">
        <v>1</v>
      </c>
      <c r="J25" s="90">
        <v>0</v>
      </c>
      <c r="K25" s="90">
        <v>0</v>
      </c>
      <c r="L25" s="90">
        <v>1</v>
      </c>
      <c r="M25" s="90">
        <v>0</v>
      </c>
      <c r="N25" s="90">
        <v>1</v>
      </c>
      <c r="O25" s="90">
        <f>SUM(P25:X25)</f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387">
        <v>0</v>
      </c>
      <c r="AE25" s="16"/>
    </row>
    <row r="26" spans="1:250" s="86" customFormat="1" ht="21.75" customHeight="1">
      <c r="A26" s="19"/>
      <c r="B26" s="20"/>
      <c r="C26" s="21" t="s">
        <v>14</v>
      </c>
      <c r="D26" s="21"/>
      <c r="E26" s="22">
        <f>SUM(F26:N26)</f>
        <v>3</v>
      </c>
      <c r="F26" s="90">
        <v>1</v>
      </c>
      <c r="G26" s="90">
        <v>0</v>
      </c>
      <c r="H26" s="90">
        <v>0</v>
      </c>
      <c r="I26" s="90">
        <v>1</v>
      </c>
      <c r="J26" s="90">
        <v>0</v>
      </c>
      <c r="K26" s="90">
        <v>1</v>
      </c>
      <c r="L26" s="90">
        <v>0</v>
      </c>
      <c r="M26" s="90">
        <v>0</v>
      </c>
      <c r="N26" s="90">
        <v>0</v>
      </c>
      <c r="O26" s="90">
        <f>SUM(P26:X26)</f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387">
        <v>0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1.75" customHeight="1">
      <c r="A27" s="19"/>
      <c r="B27" s="20"/>
      <c r="C27" s="21" t="s">
        <v>15</v>
      </c>
      <c r="D27" s="21"/>
      <c r="E27" s="22">
        <f>SUM(F27:N27)</f>
        <v>5</v>
      </c>
      <c r="F27" s="91">
        <v>0</v>
      </c>
      <c r="G27" s="91">
        <v>0</v>
      </c>
      <c r="H27" s="91">
        <v>1</v>
      </c>
      <c r="I27" s="91">
        <v>0</v>
      </c>
      <c r="J27" s="91">
        <v>1</v>
      </c>
      <c r="K27" s="91">
        <v>3</v>
      </c>
      <c r="L27" s="91">
        <v>0</v>
      </c>
      <c r="M27" s="91">
        <v>0</v>
      </c>
      <c r="N27" s="91">
        <v>0</v>
      </c>
      <c r="O27" s="91">
        <f>SUM(P27:X27)</f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383">
        <v>0</v>
      </c>
      <c r="AE27" s="16"/>
    </row>
    <row r="28" spans="1:31" ht="21.75" customHeight="1">
      <c r="A28" s="23" t="s">
        <v>20</v>
      </c>
      <c r="B28" s="24"/>
      <c r="C28" s="25"/>
      <c r="D28" s="25"/>
      <c r="E28" s="15">
        <f>SUM(E29:E34)</f>
        <v>77</v>
      </c>
      <c r="F28" s="89">
        <f aca="true" t="shared" si="7" ref="F28:N28">SUM(F29:F34)</f>
        <v>3</v>
      </c>
      <c r="G28" s="89">
        <f t="shared" si="7"/>
        <v>3</v>
      </c>
      <c r="H28" s="89">
        <f t="shared" si="7"/>
        <v>8</v>
      </c>
      <c r="I28" s="89">
        <f t="shared" si="7"/>
        <v>11</v>
      </c>
      <c r="J28" s="89">
        <f t="shared" si="7"/>
        <v>13</v>
      </c>
      <c r="K28" s="89">
        <f t="shared" si="7"/>
        <v>6</v>
      </c>
      <c r="L28" s="89">
        <f t="shared" si="7"/>
        <v>19</v>
      </c>
      <c r="M28" s="89">
        <f t="shared" si="7"/>
        <v>7</v>
      </c>
      <c r="N28" s="89">
        <f t="shared" si="7"/>
        <v>7</v>
      </c>
      <c r="O28" s="92">
        <f>SUM(O29:O34)</f>
        <v>3</v>
      </c>
      <c r="P28" s="89">
        <f aca="true" t="shared" si="8" ref="P28:AD28">SUM(P29:P34)</f>
        <v>0</v>
      </c>
      <c r="Q28" s="89">
        <f t="shared" si="8"/>
        <v>0</v>
      </c>
      <c r="R28" s="89">
        <f t="shared" si="8"/>
        <v>0</v>
      </c>
      <c r="S28" s="89">
        <f t="shared" si="8"/>
        <v>0</v>
      </c>
      <c r="T28" s="89">
        <f t="shared" si="8"/>
        <v>1</v>
      </c>
      <c r="U28" s="89">
        <f t="shared" si="8"/>
        <v>0</v>
      </c>
      <c r="V28" s="89">
        <f t="shared" si="8"/>
        <v>2</v>
      </c>
      <c r="W28" s="89">
        <f t="shared" si="8"/>
        <v>0</v>
      </c>
      <c r="X28" s="89">
        <f t="shared" si="8"/>
        <v>0</v>
      </c>
      <c r="Y28" s="89">
        <f t="shared" si="8"/>
        <v>0</v>
      </c>
      <c r="Z28" s="89">
        <f t="shared" si="8"/>
        <v>0</v>
      </c>
      <c r="AA28" s="89">
        <f t="shared" si="8"/>
        <v>0</v>
      </c>
      <c r="AB28" s="89">
        <f t="shared" si="8"/>
        <v>3</v>
      </c>
      <c r="AC28" s="89">
        <f t="shared" si="8"/>
        <v>0</v>
      </c>
      <c r="AD28" s="381">
        <f t="shared" si="8"/>
        <v>0</v>
      </c>
      <c r="AE28" s="26"/>
    </row>
    <row r="29" spans="1:31" ht="21.75" customHeight="1">
      <c r="A29" s="19"/>
      <c r="B29" s="20"/>
      <c r="C29" s="21" t="s">
        <v>16</v>
      </c>
      <c r="D29" s="21"/>
      <c r="E29" s="22">
        <f aca="true" t="shared" si="9" ref="E29:E34">SUM(F29:N29)</f>
        <v>7</v>
      </c>
      <c r="F29" s="90">
        <v>1</v>
      </c>
      <c r="G29" s="90">
        <v>0</v>
      </c>
      <c r="H29" s="90">
        <v>0</v>
      </c>
      <c r="I29" s="90">
        <v>1</v>
      </c>
      <c r="J29" s="90">
        <v>2</v>
      </c>
      <c r="K29" s="90">
        <v>0</v>
      </c>
      <c r="L29" s="90">
        <v>2</v>
      </c>
      <c r="M29" s="90">
        <v>1</v>
      </c>
      <c r="N29" s="90">
        <v>0</v>
      </c>
      <c r="O29" s="90">
        <f aca="true" t="shared" si="10" ref="O29:O34">SUM(P29:X29)</f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387">
        <v>0</v>
      </c>
      <c r="AE29" s="16"/>
    </row>
    <row r="30" spans="1:31" ht="21.75" customHeight="1">
      <c r="A30" s="19"/>
      <c r="B30" s="20"/>
      <c r="C30" s="21" t="s">
        <v>17</v>
      </c>
      <c r="D30" s="21"/>
      <c r="E30" s="22">
        <f t="shared" si="9"/>
        <v>7</v>
      </c>
      <c r="F30" s="90">
        <v>0</v>
      </c>
      <c r="G30" s="90">
        <v>0</v>
      </c>
      <c r="H30" s="90">
        <v>3</v>
      </c>
      <c r="I30" s="90">
        <v>0</v>
      </c>
      <c r="J30" s="90">
        <v>1</v>
      </c>
      <c r="K30" s="90">
        <v>0</v>
      </c>
      <c r="L30" s="90">
        <v>2</v>
      </c>
      <c r="M30" s="90">
        <v>1</v>
      </c>
      <c r="N30" s="90">
        <v>0</v>
      </c>
      <c r="O30" s="90">
        <f t="shared" si="10"/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387">
        <v>0</v>
      </c>
      <c r="AE30" s="16"/>
    </row>
    <row r="31" spans="1:31" ht="21.75" customHeight="1">
      <c r="A31" s="19"/>
      <c r="B31" s="20"/>
      <c r="C31" s="21" t="s">
        <v>21</v>
      </c>
      <c r="D31" s="21"/>
      <c r="E31" s="22">
        <f t="shared" si="9"/>
        <v>9</v>
      </c>
      <c r="F31" s="90">
        <v>0</v>
      </c>
      <c r="G31" s="90">
        <v>2</v>
      </c>
      <c r="H31" s="90">
        <v>0</v>
      </c>
      <c r="I31" s="90">
        <v>2</v>
      </c>
      <c r="J31" s="90">
        <v>0</v>
      </c>
      <c r="K31" s="90">
        <v>2</v>
      </c>
      <c r="L31" s="90">
        <v>1</v>
      </c>
      <c r="M31" s="90">
        <v>2</v>
      </c>
      <c r="N31" s="90">
        <v>0</v>
      </c>
      <c r="O31" s="90">
        <f t="shared" si="10"/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387">
        <v>0</v>
      </c>
      <c r="AE31" s="16"/>
    </row>
    <row r="32" spans="1:250" s="86" customFormat="1" ht="21.75" customHeight="1">
      <c r="A32" s="19"/>
      <c r="B32" s="20"/>
      <c r="C32" s="21" t="s">
        <v>19</v>
      </c>
      <c r="D32" s="21"/>
      <c r="E32" s="22">
        <f t="shared" si="9"/>
        <v>8</v>
      </c>
      <c r="F32" s="90">
        <v>0</v>
      </c>
      <c r="G32" s="90">
        <v>0</v>
      </c>
      <c r="H32" s="90">
        <v>2</v>
      </c>
      <c r="I32" s="90">
        <v>1</v>
      </c>
      <c r="J32" s="90">
        <v>1</v>
      </c>
      <c r="K32" s="90">
        <v>2</v>
      </c>
      <c r="L32" s="90">
        <v>2</v>
      </c>
      <c r="M32" s="90">
        <v>0</v>
      </c>
      <c r="N32" s="90">
        <v>0</v>
      </c>
      <c r="O32" s="90">
        <f t="shared" si="10"/>
        <v>2</v>
      </c>
      <c r="P32" s="90">
        <v>0</v>
      </c>
      <c r="Q32" s="90">
        <v>0</v>
      </c>
      <c r="R32" s="90">
        <v>0</v>
      </c>
      <c r="S32" s="90">
        <v>0</v>
      </c>
      <c r="T32" s="90">
        <v>1</v>
      </c>
      <c r="U32" s="90">
        <v>0</v>
      </c>
      <c r="V32" s="90">
        <v>1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2</v>
      </c>
      <c r="AC32" s="90">
        <v>0</v>
      </c>
      <c r="AD32" s="387">
        <v>0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1.75" customHeight="1">
      <c r="A33" s="19"/>
      <c r="B33" s="20"/>
      <c r="C33" s="21" t="s">
        <v>127</v>
      </c>
      <c r="D33" s="21"/>
      <c r="E33" s="22">
        <f t="shared" si="9"/>
        <v>12</v>
      </c>
      <c r="F33" s="90">
        <v>0</v>
      </c>
      <c r="G33" s="90">
        <v>1</v>
      </c>
      <c r="H33" s="90">
        <v>1</v>
      </c>
      <c r="I33" s="90">
        <v>3</v>
      </c>
      <c r="J33" s="90">
        <v>1</v>
      </c>
      <c r="K33" s="90">
        <v>1</v>
      </c>
      <c r="L33" s="90">
        <v>2</v>
      </c>
      <c r="M33" s="90">
        <v>1</v>
      </c>
      <c r="N33" s="90">
        <v>2</v>
      </c>
      <c r="O33" s="90">
        <f t="shared" si="10"/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387">
        <v>0</v>
      </c>
      <c r="AE33" s="16"/>
    </row>
    <row r="34" spans="1:31" ht="21.75" customHeight="1">
      <c r="A34" s="19"/>
      <c r="B34" s="20"/>
      <c r="C34" s="21" t="s">
        <v>128</v>
      </c>
      <c r="D34" s="21"/>
      <c r="E34" s="22">
        <f t="shared" si="9"/>
        <v>34</v>
      </c>
      <c r="F34" s="91">
        <v>2</v>
      </c>
      <c r="G34" s="91">
        <v>0</v>
      </c>
      <c r="H34" s="91">
        <v>2</v>
      </c>
      <c r="I34" s="91">
        <v>4</v>
      </c>
      <c r="J34" s="91">
        <v>8</v>
      </c>
      <c r="K34" s="91">
        <v>1</v>
      </c>
      <c r="L34" s="91">
        <v>10</v>
      </c>
      <c r="M34" s="91">
        <v>2</v>
      </c>
      <c r="N34" s="91">
        <v>5</v>
      </c>
      <c r="O34" s="91">
        <f t="shared" si="10"/>
        <v>1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1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1</v>
      </c>
      <c r="AC34" s="91">
        <v>0</v>
      </c>
      <c r="AD34" s="383">
        <v>0</v>
      </c>
      <c r="AE34" s="16"/>
    </row>
    <row r="35" spans="1:31" ht="21.75" customHeight="1">
      <c r="A35" s="27" t="s">
        <v>129</v>
      </c>
      <c r="B35" s="28"/>
      <c r="C35" s="25"/>
      <c r="D35" s="25"/>
      <c r="E35" s="15">
        <f>SUM(E36:E39)</f>
        <v>77</v>
      </c>
      <c r="F35" s="89">
        <f aca="true" t="shared" si="11" ref="F35:N35">SUM(F36:F39)</f>
        <v>5</v>
      </c>
      <c r="G35" s="89">
        <f t="shared" si="11"/>
        <v>1</v>
      </c>
      <c r="H35" s="89">
        <f t="shared" si="11"/>
        <v>5</v>
      </c>
      <c r="I35" s="89">
        <f t="shared" si="11"/>
        <v>9</v>
      </c>
      <c r="J35" s="89">
        <f t="shared" si="11"/>
        <v>11</v>
      </c>
      <c r="K35" s="89">
        <f t="shared" si="11"/>
        <v>12</v>
      </c>
      <c r="L35" s="89">
        <f t="shared" si="11"/>
        <v>9</v>
      </c>
      <c r="M35" s="89">
        <f t="shared" si="11"/>
        <v>20</v>
      </c>
      <c r="N35" s="89">
        <f t="shared" si="11"/>
        <v>5</v>
      </c>
      <c r="O35" s="89">
        <f>SUM(O36:O39)</f>
        <v>2</v>
      </c>
      <c r="P35" s="89">
        <f aca="true" t="shared" si="12" ref="P35:AD35">SUM(P36:P39)</f>
        <v>0</v>
      </c>
      <c r="Q35" s="89">
        <f t="shared" si="12"/>
        <v>0</v>
      </c>
      <c r="R35" s="89">
        <f t="shared" si="12"/>
        <v>0</v>
      </c>
      <c r="S35" s="89">
        <f t="shared" si="12"/>
        <v>0</v>
      </c>
      <c r="T35" s="89">
        <f t="shared" si="12"/>
        <v>0</v>
      </c>
      <c r="U35" s="89">
        <f t="shared" si="12"/>
        <v>0</v>
      </c>
      <c r="V35" s="89">
        <f t="shared" si="12"/>
        <v>2</v>
      </c>
      <c r="W35" s="89">
        <f t="shared" si="12"/>
        <v>0</v>
      </c>
      <c r="X35" s="89">
        <f t="shared" si="12"/>
        <v>0</v>
      </c>
      <c r="Y35" s="89">
        <f t="shared" si="12"/>
        <v>0</v>
      </c>
      <c r="Z35" s="89">
        <f t="shared" si="12"/>
        <v>0</v>
      </c>
      <c r="AA35" s="89">
        <f t="shared" si="12"/>
        <v>0</v>
      </c>
      <c r="AB35" s="89">
        <f t="shared" si="12"/>
        <v>1</v>
      </c>
      <c r="AC35" s="89">
        <f t="shared" si="12"/>
        <v>1</v>
      </c>
      <c r="AD35" s="381">
        <f t="shared" si="12"/>
        <v>0</v>
      </c>
      <c r="AE35" s="26"/>
    </row>
    <row r="36" spans="1:31" ht="21.75" customHeight="1">
      <c r="A36" s="19"/>
      <c r="B36" s="20"/>
      <c r="C36" s="21" t="s">
        <v>130</v>
      </c>
      <c r="D36" s="21"/>
      <c r="E36" s="22">
        <f>SUM(F36:N36)</f>
        <v>15</v>
      </c>
      <c r="F36" s="90">
        <v>0</v>
      </c>
      <c r="G36" s="90">
        <v>1</v>
      </c>
      <c r="H36" s="90">
        <v>2</v>
      </c>
      <c r="I36" s="90">
        <v>2</v>
      </c>
      <c r="J36" s="90">
        <v>1</v>
      </c>
      <c r="K36" s="90">
        <v>1</v>
      </c>
      <c r="L36" s="90">
        <v>4</v>
      </c>
      <c r="M36" s="90">
        <v>3</v>
      </c>
      <c r="N36" s="90">
        <v>1</v>
      </c>
      <c r="O36" s="90">
        <f>SUM(P36:X36)</f>
        <v>1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1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1</v>
      </c>
      <c r="AC36" s="90">
        <v>0</v>
      </c>
      <c r="AD36" s="387">
        <v>0</v>
      </c>
      <c r="AE36" s="16"/>
    </row>
    <row r="37" spans="1:250" s="86" customFormat="1" ht="21.75" customHeight="1">
      <c r="A37" s="19"/>
      <c r="B37" s="20"/>
      <c r="C37" s="21" t="s">
        <v>131</v>
      </c>
      <c r="D37" s="21"/>
      <c r="E37" s="22">
        <f>SUM(F37:N37)</f>
        <v>31</v>
      </c>
      <c r="F37" s="90">
        <v>0</v>
      </c>
      <c r="G37" s="90">
        <v>0</v>
      </c>
      <c r="H37" s="90">
        <v>1</v>
      </c>
      <c r="I37" s="90">
        <v>2</v>
      </c>
      <c r="J37" s="90">
        <v>5</v>
      </c>
      <c r="K37" s="90">
        <v>6</v>
      </c>
      <c r="L37" s="90">
        <v>2</v>
      </c>
      <c r="M37" s="90">
        <v>14</v>
      </c>
      <c r="N37" s="90">
        <v>1</v>
      </c>
      <c r="O37" s="90">
        <f>SUM(P37:X37)</f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387">
        <v>0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1.75" customHeight="1">
      <c r="A38" s="19"/>
      <c r="B38" s="20"/>
      <c r="C38" s="21" t="s">
        <v>22</v>
      </c>
      <c r="D38" s="21"/>
      <c r="E38" s="22">
        <f>SUM(F38:N38)</f>
        <v>13</v>
      </c>
      <c r="F38" s="90">
        <v>3</v>
      </c>
      <c r="G38" s="90">
        <v>0</v>
      </c>
      <c r="H38" s="90">
        <v>2</v>
      </c>
      <c r="I38" s="90">
        <v>1</v>
      </c>
      <c r="J38" s="90">
        <v>3</v>
      </c>
      <c r="K38" s="90">
        <v>2</v>
      </c>
      <c r="L38" s="90">
        <v>0</v>
      </c>
      <c r="M38" s="90">
        <v>1</v>
      </c>
      <c r="N38" s="90">
        <v>1</v>
      </c>
      <c r="O38" s="90">
        <f>SUM(P38:X38)</f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387">
        <v>0</v>
      </c>
      <c r="AE38" s="16"/>
    </row>
    <row r="39" spans="1:31" ht="21.75" customHeight="1">
      <c r="A39" s="19"/>
      <c r="B39" s="20"/>
      <c r="C39" s="21" t="s">
        <v>28</v>
      </c>
      <c r="D39" s="21"/>
      <c r="E39" s="22">
        <f>SUM(F39:N39)</f>
        <v>18</v>
      </c>
      <c r="F39" s="91">
        <v>2</v>
      </c>
      <c r="G39" s="91">
        <v>0</v>
      </c>
      <c r="H39" s="91">
        <v>0</v>
      </c>
      <c r="I39" s="91">
        <v>4</v>
      </c>
      <c r="J39" s="91">
        <v>2</v>
      </c>
      <c r="K39" s="91">
        <v>3</v>
      </c>
      <c r="L39" s="91">
        <v>3</v>
      </c>
      <c r="M39" s="91">
        <v>2</v>
      </c>
      <c r="N39" s="91">
        <v>2</v>
      </c>
      <c r="O39" s="91">
        <f>SUM(P39:X39)</f>
        <v>1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1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1</v>
      </c>
      <c r="AD39" s="383">
        <v>0</v>
      </c>
      <c r="AE39" s="16"/>
    </row>
    <row r="40" spans="1:31" ht="21.75" customHeight="1">
      <c r="A40" s="23" t="s">
        <v>132</v>
      </c>
      <c r="B40" s="24"/>
      <c r="C40" s="25"/>
      <c r="D40" s="25"/>
      <c r="E40" s="15">
        <f>SUM(E41:E43)</f>
        <v>31</v>
      </c>
      <c r="F40" s="89">
        <f aca="true" t="shared" si="13" ref="F40:N40">SUM(F41:F43)</f>
        <v>4</v>
      </c>
      <c r="G40" s="89">
        <f t="shared" si="13"/>
        <v>1</v>
      </c>
      <c r="H40" s="89">
        <f t="shared" si="13"/>
        <v>0</v>
      </c>
      <c r="I40" s="89">
        <f t="shared" si="13"/>
        <v>3</v>
      </c>
      <c r="J40" s="89">
        <f t="shared" si="13"/>
        <v>11</v>
      </c>
      <c r="K40" s="89">
        <f t="shared" si="13"/>
        <v>3</v>
      </c>
      <c r="L40" s="89">
        <f t="shared" si="13"/>
        <v>3</v>
      </c>
      <c r="M40" s="89">
        <f t="shared" si="13"/>
        <v>2</v>
      </c>
      <c r="N40" s="89">
        <f t="shared" si="13"/>
        <v>4</v>
      </c>
      <c r="O40" s="89">
        <f>SUM(O41:O43)</f>
        <v>1</v>
      </c>
      <c r="P40" s="89">
        <f aca="true" t="shared" si="14" ref="P40:AD40">SUM(P41:P43)</f>
        <v>0</v>
      </c>
      <c r="Q40" s="89">
        <f t="shared" si="14"/>
        <v>0</v>
      </c>
      <c r="R40" s="89">
        <f t="shared" si="14"/>
        <v>0</v>
      </c>
      <c r="S40" s="89">
        <f t="shared" si="14"/>
        <v>0</v>
      </c>
      <c r="T40" s="89">
        <f t="shared" si="14"/>
        <v>0</v>
      </c>
      <c r="U40" s="89">
        <f t="shared" si="14"/>
        <v>0</v>
      </c>
      <c r="V40" s="89">
        <f t="shared" si="14"/>
        <v>0</v>
      </c>
      <c r="W40" s="89">
        <f t="shared" si="14"/>
        <v>0</v>
      </c>
      <c r="X40" s="89">
        <f t="shared" si="14"/>
        <v>1</v>
      </c>
      <c r="Y40" s="89">
        <f t="shared" si="14"/>
        <v>0</v>
      </c>
      <c r="Z40" s="89">
        <f t="shared" si="14"/>
        <v>0</v>
      </c>
      <c r="AA40" s="89">
        <f t="shared" si="14"/>
        <v>0</v>
      </c>
      <c r="AB40" s="89">
        <f t="shared" si="14"/>
        <v>0</v>
      </c>
      <c r="AC40" s="89">
        <f t="shared" si="14"/>
        <v>0</v>
      </c>
      <c r="AD40" s="381">
        <f t="shared" si="14"/>
        <v>1</v>
      </c>
      <c r="AE40" s="26"/>
    </row>
    <row r="41" spans="1:31" ht="21.75" customHeight="1">
      <c r="A41" s="19"/>
      <c r="B41" s="20"/>
      <c r="C41" s="21" t="s">
        <v>23</v>
      </c>
      <c r="D41" s="21"/>
      <c r="E41" s="22">
        <f>SUM(F41:N41)</f>
        <v>7</v>
      </c>
      <c r="F41" s="90">
        <v>1</v>
      </c>
      <c r="G41" s="90">
        <v>0</v>
      </c>
      <c r="H41" s="90">
        <v>0</v>
      </c>
      <c r="I41" s="90">
        <v>1</v>
      </c>
      <c r="J41" s="90">
        <v>0</v>
      </c>
      <c r="K41" s="90">
        <v>2</v>
      </c>
      <c r="L41" s="90">
        <v>1</v>
      </c>
      <c r="M41" s="90">
        <v>1</v>
      </c>
      <c r="N41" s="90">
        <v>1</v>
      </c>
      <c r="O41" s="90">
        <f>SUM(P41:X41)</f>
        <v>1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1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387">
        <v>1</v>
      </c>
      <c r="AE41" s="16"/>
    </row>
    <row r="42" spans="1:250" s="86" customFormat="1" ht="21.75" customHeight="1">
      <c r="A42" s="19"/>
      <c r="B42" s="20"/>
      <c r="C42" s="21" t="s">
        <v>24</v>
      </c>
      <c r="D42" s="21"/>
      <c r="E42" s="22">
        <f>SUM(F42:N42)</f>
        <v>22</v>
      </c>
      <c r="F42" s="90">
        <v>3</v>
      </c>
      <c r="G42" s="90">
        <v>1</v>
      </c>
      <c r="H42" s="90">
        <v>0</v>
      </c>
      <c r="I42" s="90">
        <v>2</v>
      </c>
      <c r="J42" s="90">
        <v>10</v>
      </c>
      <c r="K42" s="90">
        <v>1</v>
      </c>
      <c r="L42" s="90">
        <v>1</v>
      </c>
      <c r="M42" s="90">
        <v>1</v>
      </c>
      <c r="N42" s="90">
        <v>3</v>
      </c>
      <c r="O42" s="90">
        <f>SUM(P42:X42)</f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90">
        <v>0</v>
      </c>
      <c r="AD42" s="387">
        <v>0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1.75" customHeight="1">
      <c r="A43" s="19"/>
      <c r="B43" s="20"/>
      <c r="C43" s="21" t="s">
        <v>25</v>
      </c>
      <c r="D43" s="21"/>
      <c r="E43" s="22">
        <f>SUM(F43:N43)</f>
        <v>2</v>
      </c>
      <c r="F43" s="91">
        <v>0</v>
      </c>
      <c r="G43" s="91">
        <v>0</v>
      </c>
      <c r="H43" s="91">
        <v>0</v>
      </c>
      <c r="I43" s="91">
        <v>0</v>
      </c>
      <c r="J43" s="91">
        <v>1</v>
      </c>
      <c r="K43" s="91">
        <v>0</v>
      </c>
      <c r="L43" s="91">
        <v>1</v>
      </c>
      <c r="M43" s="91">
        <v>0</v>
      </c>
      <c r="N43" s="91">
        <v>0</v>
      </c>
      <c r="O43" s="91">
        <f>SUM(P43:X43)</f>
        <v>0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383">
        <v>0</v>
      </c>
      <c r="AE43" s="16"/>
    </row>
    <row r="44" spans="1:31" ht="21.75" customHeight="1">
      <c r="A44" s="29" t="s">
        <v>133</v>
      </c>
      <c r="B44" s="30"/>
      <c r="C44" s="31"/>
      <c r="D44" s="32"/>
      <c r="E44" s="33">
        <f>SUM(E45:E47)</f>
        <v>1</v>
      </c>
      <c r="F44" s="89">
        <f aca="true" t="shared" si="15" ref="F44:N44">SUM(F45:F47)</f>
        <v>0</v>
      </c>
      <c r="G44" s="89">
        <f t="shared" si="15"/>
        <v>0</v>
      </c>
      <c r="H44" s="89">
        <f t="shared" si="15"/>
        <v>0</v>
      </c>
      <c r="I44" s="89">
        <f t="shared" si="15"/>
        <v>0</v>
      </c>
      <c r="J44" s="89">
        <f t="shared" si="15"/>
        <v>0</v>
      </c>
      <c r="K44" s="89">
        <f t="shared" si="15"/>
        <v>0</v>
      </c>
      <c r="L44" s="89">
        <f t="shared" si="15"/>
        <v>1</v>
      </c>
      <c r="M44" s="89">
        <f t="shared" si="15"/>
        <v>0</v>
      </c>
      <c r="N44" s="89">
        <f t="shared" si="15"/>
        <v>0</v>
      </c>
      <c r="O44" s="89">
        <f>SUM(O45:O47)</f>
        <v>1</v>
      </c>
      <c r="P44" s="89">
        <f aca="true" t="shared" si="16" ref="P44:AD44">SUM(P45:P47)</f>
        <v>0</v>
      </c>
      <c r="Q44" s="89">
        <f t="shared" si="16"/>
        <v>0</v>
      </c>
      <c r="R44" s="89">
        <f t="shared" si="16"/>
        <v>0</v>
      </c>
      <c r="S44" s="89">
        <f t="shared" si="16"/>
        <v>0</v>
      </c>
      <c r="T44" s="89">
        <f t="shared" si="16"/>
        <v>0</v>
      </c>
      <c r="U44" s="89">
        <f t="shared" si="16"/>
        <v>0</v>
      </c>
      <c r="V44" s="89">
        <f t="shared" si="16"/>
        <v>1</v>
      </c>
      <c r="W44" s="89">
        <f t="shared" si="16"/>
        <v>0</v>
      </c>
      <c r="X44" s="89">
        <f t="shared" si="16"/>
        <v>0</v>
      </c>
      <c r="Y44" s="89">
        <f t="shared" si="16"/>
        <v>1</v>
      </c>
      <c r="Z44" s="89">
        <f t="shared" si="16"/>
        <v>0</v>
      </c>
      <c r="AA44" s="89">
        <f t="shared" si="16"/>
        <v>0</v>
      </c>
      <c r="AB44" s="89">
        <f t="shared" si="16"/>
        <v>0</v>
      </c>
      <c r="AC44" s="89">
        <f t="shared" si="16"/>
        <v>0</v>
      </c>
      <c r="AD44" s="381">
        <f t="shared" si="16"/>
        <v>0</v>
      </c>
      <c r="AE44" s="26"/>
    </row>
    <row r="45" spans="1:31" ht="21.75" customHeight="1">
      <c r="A45" s="19"/>
      <c r="B45" s="34"/>
      <c r="C45" s="21" t="s">
        <v>26</v>
      </c>
      <c r="D45" s="35"/>
      <c r="E45" s="36">
        <f>SUM(F45:N45)</f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f>SUM(P45:X45)</f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387">
        <v>0</v>
      </c>
      <c r="AE45" s="26"/>
    </row>
    <row r="46" spans="1:31" ht="21.75" customHeight="1">
      <c r="A46" s="37"/>
      <c r="B46" s="38"/>
      <c r="C46" s="21" t="s">
        <v>27</v>
      </c>
      <c r="D46" s="39"/>
      <c r="E46" s="36">
        <f>SUM(F46:N46)</f>
        <v>1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1</v>
      </c>
      <c r="M46" s="90">
        <v>0</v>
      </c>
      <c r="N46" s="90">
        <v>0</v>
      </c>
      <c r="O46" s="90">
        <f>SUM(P46:X46)</f>
        <v>1</v>
      </c>
      <c r="P46" s="90">
        <v>0</v>
      </c>
      <c r="Q46" s="90">
        <v>0</v>
      </c>
      <c r="R46" s="90">
        <v>0</v>
      </c>
      <c r="S46" s="90">
        <v>0</v>
      </c>
      <c r="T46" s="90">
        <v>0</v>
      </c>
      <c r="U46" s="90">
        <v>0</v>
      </c>
      <c r="V46" s="90">
        <v>1</v>
      </c>
      <c r="W46" s="90">
        <v>0</v>
      </c>
      <c r="X46" s="90">
        <v>0</v>
      </c>
      <c r="Y46" s="90">
        <v>1</v>
      </c>
      <c r="Z46" s="90">
        <v>0</v>
      </c>
      <c r="AA46" s="90">
        <v>0</v>
      </c>
      <c r="AB46" s="90">
        <v>0</v>
      </c>
      <c r="AC46" s="90">
        <v>0</v>
      </c>
      <c r="AD46" s="387">
        <v>0</v>
      </c>
      <c r="AE46" s="26"/>
    </row>
    <row r="47" spans="1:31" ht="21.75" customHeight="1">
      <c r="A47" s="40"/>
      <c r="B47" s="41"/>
      <c r="C47" s="42" t="s">
        <v>134</v>
      </c>
      <c r="D47" s="43"/>
      <c r="E47" s="44">
        <f>SUM(F47:N47)</f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f>SUM(P47:X47)</f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383">
        <v>0</v>
      </c>
      <c r="AE47" s="26"/>
    </row>
    <row r="48" spans="1:250" s="86" customFormat="1" ht="21.75" customHeight="1">
      <c r="A48" s="23" t="s">
        <v>135</v>
      </c>
      <c r="B48" s="45"/>
      <c r="C48" s="25"/>
      <c r="D48" s="25"/>
      <c r="E48" s="15">
        <f>SUM(E49:E51)</f>
        <v>26</v>
      </c>
      <c r="F48" s="89">
        <f aca="true" t="shared" si="17" ref="F48:N48">SUM(F49:F51)</f>
        <v>0</v>
      </c>
      <c r="G48" s="89">
        <f t="shared" si="17"/>
        <v>1</v>
      </c>
      <c r="H48" s="89">
        <f t="shared" si="17"/>
        <v>1</v>
      </c>
      <c r="I48" s="89">
        <f t="shared" si="17"/>
        <v>3</v>
      </c>
      <c r="J48" s="89">
        <f t="shared" si="17"/>
        <v>6</v>
      </c>
      <c r="K48" s="89">
        <f t="shared" si="17"/>
        <v>7</v>
      </c>
      <c r="L48" s="89">
        <f t="shared" si="17"/>
        <v>2</v>
      </c>
      <c r="M48" s="89">
        <f t="shared" si="17"/>
        <v>5</v>
      </c>
      <c r="N48" s="89">
        <f t="shared" si="17"/>
        <v>1</v>
      </c>
      <c r="O48" s="89">
        <f>SUM(O49:O51)</f>
        <v>0</v>
      </c>
      <c r="P48" s="89">
        <f aca="true" t="shared" si="18" ref="P48:AD48">SUM(P49:P51)</f>
        <v>0</v>
      </c>
      <c r="Q48" s="89">
        <f t="shared" si="18"/>
        <v>0</v>
      </c>
      <c r="R48" s="89">
        <f t="shared" si="18"/>
        <v>0</v>
      </c>
      <c r="S48" s="89">
        <f t="shared" si="18"/>
        <v>0</v>
      </c>
      <c r="T48" s="89">
        <f t="shared" si="18"/>
        <v>0</v>
      </c>
      <c r="U48" s="89">
        <f t="shared" si="18"/>
        <v>0</v>
      </c>
      <c r="V48" s="89">
        <f t="shared" si="18"/>
        <v>0</v>
      </c>
      <c r="W48" s="89">
        <f t="shared" si="18"/>
        <v>0</v>
      </c>
      <c r="X48" s="89">
        <f t="shared" si="18"/>
        <v>0</v>
      </c>
      <c r="Y48" s="89">
        <f t="shared" si="18"/>
        <v>0</v>
      </c>
      <c r="Z48" s="89">
        <f t="shared" si="18"/>
        <v>0</v>
      </c>
      <c r="AA48" s="89">
        <f t="shared" si="18"/>
        <v>0</v>
      </c>
      <c r="AB48" s="89">
        <f t="shared" si="18"/>
        <v>0</v>
      </c>
      <c r="AC48" s="89">
        <f t="shared" si="18"/>
        <v>0</v>
      </c>
      <c r="AD48" s="381">
        <f t="shared" si="18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1.75" customHeight="1">
      <c r="A49" s="19"/>
      <c r="B49" s="34"/>
      <c r="C49" s="21" t="s">
        <v>29</v>
      </c>
      <c r="D49" s="21"/>
      <c r="E49" s="22">
        <f>SUM(F49:N49)</f>
        <v>18</v>
      </c>
      <c r="F49" s="90">
        <v>0</v>
      </c>
      <c r="G49" s="90">
        <v>0</v>
      </c>
      <c r="H49" s="90">
        <v>0</v>
      </c>
      <c r="I49" s="90">
        <v>1</v>
      </c>
      <c r="J49" s="90">
        <v>5</v>
      </c>
      <c r="K49" s="90">
        <v>6</v>
      </c>
      <c r="L49" s="90">
        <v>2</v>
      </c>
      <c r="M49" s="90">
        <v>3</v>
      </c>
      <c r="N49" s="90">
        <v>1</v>
      </c>
      <c r="O49" s="90">
        <f>SUM(P49:X49)</f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387">
        <v>0</v>
      </c>
      <c r="AE49" s="16"/>
    </row>
    <row r="50" spans="1:31" ht="21.75" customHeight="1">
      <c r="A50" s="19"/>
      <c r="B50" s="34"/>
      <c r="C50" s="21" t="s">
        <v>136</v>
      </c>
      <c r="D50" s="21"/>
      <c r="E50" s="22">
        <f>SUM(F50:N50)</f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f>SUM(P50:X50)</f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387">
        <v>0</v>
      </c>
      <c r="AE50" s="16"/>
    </row>
    <row r="51" spans="1:31" ht="21.75" customHeight="1">
      <c r="A51" s="19"/>
      <c r="B51" s="34"/>
      <c r="C51" s="21" t="s">
        <v>137</v>
      </c>
      <c r="D51" s="21"/>
      <c r="E51" s="22">
        <f>SUM(F51:N51)</f>
        <v>8</v>
      </c>
      <c r="F51" s="91">
        <v>0</v>
      </c>
      <c r="G51" s="91">
        <v>1</v>
      </c>
      <c r="H51" s="91">
        <v>1</v>
      </c>
      <c r="I51" s="91">
        <v>2</v>
      </c>
      <c r="J51" s="91">
        <v>1</v>
      </c>
      <c r="K51" s="91">
        <v>1</v>
      </c>
      <c r="L51" s="91">
        <v>0</v>
      </c>
      <c r="M51" s="91">
        <v>2</v>
      </c>
      <c r="N51" s="91">
        <v>0</v>
      </c>
      <c r="O51" s="91">
        <f>SUM(P51:X51)</f>
        <v>0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383">
        <v>0</v>
      </c>
      <c r="AE51" s="16"/>
    </row>
    <row r="52" spans="1:31" ht="21.75" customHeight="1">
      <c r="A52" s="23" t="s">
        <v>30</v>
      </c>
      <c r="B52" s="45"/>
      <c r="C52" s="25"/>
      <c r="D52" s="25"/>
      <c r="E52" s="15">
        <f>SUM(E53:E54)</f>
        <v>4</v>
      </c>
      <c r="F52" s="89">
        <f aca="true" t="shared" si="19" ref="F52:N52">SUM(F53:F54)</f>
        <v>0</v>
      </c>
      <c r="G52" s="89">
        <f t="shared" si="19"/>
        <v>0</v>
      </c>
      <c r="H52" s="89">
        <f t="shared" si="19"/>
        <v>0</v>
      </c>
      <c r="I52" s="89">
        <f t="shared" si="19"/>
        <v>2</v>
      </c>
      <c r="J52" s="89">
        <f t="shared" si="19"/>
        <v>0</v>
      </c>
      <c r="K52" s="89">
        <f t="shared" si="19"/>
        <v>1</v>
      </c>
      <c r="L52" s="89">
        <f t="shared" si="19"/>
        <v>0</v>
      </c>
      <c r="M52" s="89">
        <f t="shared" si="19"/>
        <v>0</v>
      </c>
      <c r="N52" s="89">
        <f t="shared" si="19"/>
        <v>1</v>
      </c>
      <c r="O52" s="89">
        <f>SUM(O53:O54)</f>
        <v>0</v>
      </c>
      <c r="P52" s="89">
        <f aca="true" t="shared" si="20" ref="P52:AD52">SUM(P53:P54)</f>
        <v>0</v>
      </c>
      <c r="Q52" s="89">
        <f t="shared" si="20"/>
        <v>0</v>
      </c>
      <c r="R52" s="89">
        <f t="shared" si="20"/>
        <v>0</v>
      </c>
      <c r="S52" s="89">
        <f t="shared" si="20"/>
        <v>0</v>
      </c>
      <c r="T52" s="89">
        <f t="shared" si="20"/>
        <v>0</v>
      </c>
      <c r="U52" s="89">
        <f t="shared" si="20"/>
        <v>0</v>
      </c>
      <c r="V52" s="89">
        <f t="shared" si="20"/>
        <v>0</v>
      </c>
      <c r="W52" s="89">
        <f t="shared" si="20"/>
        <v>0</v>
      </c>
      <c r="X52" s="89">
        <f t="shared" si="20"/>
        <v>0</v>
      </c>
      <c r="Y52" s="89">
        <f t="shared" si="20"/>
        <v>0</v>
      </c>
      <c r="Z52" s="89">
        <f t="shared" si="20"/>
        <v>0</v>
      </c>
      <c r="AA52" s="89">
        <f t="shared" si="20"/>
        <v>0</v>
      </c>
      <c r="AB52" s="89">
        <f t="shared" si="20"/>
        <v>0</v>
      </c>
      <c r="AC52" s="89">
        <f t="shared" si="20"/>
        <v>0</v>
      </c>
      <c r="AD52" s="381">
        <f t="shared" si="20"/>
        <v>0</v>
      </c>
      <c r="AE52" s="26"/>
    </row>
    <row r="53" spans="1:31" ht="21.75" customHeight="1">
      <c r="A53" s="19"/>
      <c r="B53" s="34"/>
      <c r="C53" s="21" t="s">
        <v>138</v>
      </c>
      <c r="D53" s="21"/>
      <c r="E53" s="22">
        <f>SUM(F53:N53)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f>SUM(P53:X53)</f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387">
        <v>0</v>
      </c>
      <c r="AE53" s="16"/>
    </row>
    <row r="54" spans="1:31" ht="21.75" customHeight="1">
      <c r="A54" s="19"/>
      <c r="B54" s="34"/>
      <c r="C54" s="21" t="s">
        <v>139</v>
      </c>
      <c r="D54" s="21"/>
      <c r="E54" s="22">
        <f>SUM(F54:N54)</f>
        <v>4</v>
      </c>
      <c r="F54" s="91">
        <v>0</v>
      </c>
      <c r="G54" s="91">
        <v>0</v>
      </c>
      <c r="H54" s="91">
        <v>0</v>
      </c>
      <c r="I54" s="91">
        <v>2</v>
      </c>
      <c r="J54" s="91">
        <v>0</v>
      </c>
      <c r="K54" s="91">
        <v>1</v>
      </c>
      <c r="L54" s="91">
        <v>0</v>
      </c>
      <c r="M54" s="91">
        <v>0</v>
      </c>
      <c r="N54" s="91">
        <v>1</v>
      </c>
      <c r="O54" s="91">
        <f>SUM(P54:X54)</f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383">
        <v>0</v>
      </c>
      <c r="AE54" s="16"/>
    </row>
    <row r="55" spans="1:31" ht="21.75" customHeight="1">
      <c r="A55" s="23" t="s">
        <v>140</v>
      </c>
      <c r="B55" s="45"/>
      <c r="C55" s="14"/>
      <c r="D55" s="25"/>
      <c r="E55" s="15">
        <f>SUM(E56:E57)</f>
        <v>25</v>
      </c>
      <c r="F55" s="89">
        <f aca="true" t="shared" si="21" ref="F55:N55">SUM(F56:F57)</f>
        <v>0</v>
      </c>
      <c r="G55" s="89">
        <f t="shared" si="21"/>
        <v>1</v>
      </c>
      <c r="H55" s="89">
        <f t="shared" si="21"/>
        <v>3</v>
      </c>
      <c r="I55" s="89">
        <f t="shared" si="21"/>
        <v>3</v>
      </c>
      <c r="J55" s="89">
        <f t="shared" si="21"/>
        <v>7</v>
      </c>
      <c r="K55" s="89">
        <f t="shared" si="21"/>
        <v>5</v>
      </c>
      <c r="L55" s="89">
        <f t="shared" si="21"/>
        <v>3</v>
      </c>
      <c r="M55" s="89">
        <f t="shared" si="21"/>
        <v>2</v>
      </c>
      <c r="N55" s="89">
        <f t="shared" si="21"/>
        <v>1</v>
      </c>
      <c r="O55" s="89">
        <f>SUM(O56:O57)</f>
        <v>0</v>
      </c>
      <c r="P55" s="89">
        <f aca="true" t="shared" si="22" ref="P55:AD55">SUM(P56:P57)</f>
        <v>0</v>
      </c>
      <c r="Q55" s="89">
        <f t="shared" si="22"/>
        <v>0</v>
      </c>
      <c r="R55" s="89">
        <f t="shared" si="22"/>
        <v>0</v>
      </c>
      <c r="S55" s="89">
        <f t="shared" si="22"/>
        <v>0</v>
      </c>
      <c r="T55" s="89">
        <f t="shared" si="22"/>
        <v>0</v>
      </c>
      <c r="U55" s="89">
        <f t="shared" si="22"/>
        <v>0</v>
      </c>
      <c r="V55" s="89">
        <f t="shared" si="22"/>
        <v>0</v>
      </c>
      <c r="W55" s="89">
        <f t="shared" si="22"/>
        <v>0</v>
      </c>
      <c r="X55" s="89">
        <f t="shared" si="22"/>
        <v>0</v>
      </c>
      <c r="Y55" s="89">
        <f t="shared" si="22"/>
        <v>0</v>
      </c>
      <c r="Z55" s="89">
        <f t="shared" si="22"/>
        <v>0</v>
      </c>
      <c r="AA55" s="89">
        <f t="shared" si="22"/>
        <v>0</v>
      </c>
      <c r="AB55" s="89">
        <f t="shared" si="22"/>
        <v>0</v>
      </c>
      <c r="AC55" s="89">
        <f t="shared" si="22"/>
        <v>0</v>
      </c>
      <c r="AD55" s="381">
        <f t="shared" si="22"/>
        <v>0</v>
      </c>
      <c r="AE55" s="26"/>
    </row>
    <row r="56" spans="1:31" ht="21.75" customHeight="1">
      <c r="A56" s="19"/>
      <c r="B56" s="46"/>
      <c r="C56" s="21" t="s">
        <v>141</v>
      </c>
      <c r="D56" s="47"/>
      <c r="E56" s="22">
        <f>SUM(F56:N56)</f>
        <v>21</v>
      </c>
      <c r="F56" s="90">
        <v>0</v>
      </c>
      <c r="G56" s="90">
        <v>1</v>
      </c>
      <c r="H56" s="90">
        <v>2</v>
      </c>
      <c r="I56" s="90">
        <v>2</v>
      </c>
      <c r="J56" s="90">
        <v>6</v>
      </c>
      <c r="K56" s="90">
        <v>4</v>
      </c>
      <c r="L56" s="90">
        <v>3</v>
      </c>
      <c r="M56" s="90">
        <v>2</v>
      </c>
      <c r="N56" s="90">
        <v>1</v>
      </c>
      <c r="O56" s="90">
        <f>SUM(P56:X56)</f>
        <v>0</v>
      </c>
      <c r="P56" s="90">
        <v>0</v>
      </c>
      <c r="Q56" s="90">
        <v>0</v>
      </c>
      <c r="R56" s="90">
        <v>0</v>
      </c>
      <c r="S56" s="90"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387">
        <v>0</v>
      </c>
      <c r="AE56" s="26"/>
    </row>
    <row r="57" spans="1:31" ht="21.75" customHeight="1">
      <c r="A57" s="19"/>
      <c r="B57" s="34"/>
      <c r="C57" s="21" t="s">
        <v>117</v>
      </c>
      <c r="D57" s="21"/>
      <c r="E57" s="22">
        <f>SUM(F57:N57)</f>
        <v>4</v>
      </c>
      <c r="F57" s="91">
        <v>0</v>
      </c>
      <c r="G57" s="91">
        <v>0</v>
      </c>
      <c r="H57" s="91">
        <v>1</v>
      </c>
      <c r="I57" s="91">
        <v>1</v>
      </c>
      <c r="J57" s="91">
        <v>1</v>
      </c>
      <c r="K57" s="91">
        <v>1</v>
      </c>
      <c r="L57" s="91">
        <v>0</v>
      </c>
      <c r="M57" s="91">
        <v>0</v>
      </c>
      <c r="N57" s="91">
        <v>0</v>
      </c>
      <c r="O57" s="91">
        <f>SUM(P57:X57)</f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383">
        <v>0</v>
      </c>
      <c r="AE57" s="16"/>
    </row>
    <row r="58" spans="1:31" ht="21.75" customHeight="1">
      <c r="A58" s="23" t="s">
        <v>142</v>
      </c>
      <c r="B58" s="45"/>
      <c r="C58" s="25"/>
      <c r="D58" s="25"/>
      <c r="E58" s="15">
        <f>SUM(E59:E61)</f>
        <v>27</v>
      </c>
      <c r="F58" s="89">
        <f aca="true" t="shared" si="23" ref="F58:N58">SUM(F59:F61)</f>
        <v>2</v>
      </c>
      <c r="G58" s="89">
        <f t="shared" si="23"/>
        <v>0</v>
      </c>
      <c r="H58" s="89">
        <f t="shared" si="23"/>
        <v>2</v>
      </c>
      <c r="I58" s="89">
        <f t="shared" si="23"/>
        <v>9</v>
      </c>
      <c r="J58" s="89">
        <f t="shared" si="23"/>
        <v>4</v>
      </c>
      <c r="K58" s="89">
        <f t="shared" si="23"/>
        <v>3</v>
      </c>
      <c r="L58" s="89">
        <f t="shared" si="23"/>
        <v>4</v>
      </c>
      <c r="M58" s="89">
        <f t="shared" si="23"/>
        <v>2</v>
      </c>
      <c r="N58" s="89">
        <f t="shared" si="23"/>
        <v>1</v>
      </c>
      <c r="O58" s="89">
        <f>SUM(O59:O61)</f>
        <v>1</v>
      </c>
      <c r="P58" s="89">
        <f aca="true" t="shared" si="24" ref="P58:AD58">SUM(P59:P61)</f>
        <v>0</v>
      </c>
      <c r="Q58" s="89">
        <f t="shared" si="24"/>
        <v>0</v>
      </c>
      <c r="R58" s="89">
        <f t="shared" si="24"/>
        <v>0</v>
      </c>
      <c r="S58" s="89">
        <f t="shared" si="24"/>
        <v>1</v>
      </c>
      <c r="T58" s="89">
        <f t="shared" si="24"/>
        <v>0</v>
      </c>
      <c r="U58" s="89">
        <f t="shared" si="24"/>
        <v>0</v>
      </c>
      <c r="V58" s="89">
        <f t="shared" si="24"/>
        <v>0</v>
      </c>
      <c r="W58" s="89">
        <f t="shared" si="24"/>
        <v>0</v>
      </c>
      <c r="X58" s="89">
        <f t="shared" si="24"/>
        <v>0</v>
      </c>
      <c r="Y58" s="89">
        <f t="shared" si="24"/>
        <v>0</v>
      </c>
      <c r="Z58" s="89">
        <f t="shared" si="24"/>
        <v>0</v>
      </c>
      <c r="AA58" s="89">
        <f t="shared" si="24"/>
        <v>0</v>
      </c>
      <c r="AB58" s="89">
        <f t="shared" si="24"/>
        <v>1</v>
      </c>
      <c r="AC58" s="89">
        <f t="shared" si="24"/>
        <v>0</v>
      </c>
      <c r="AD58" s="381">
        <f t="shared" si="24"/>
        <v>0</v>
      </c>
      <c r="AE58" s="26"/>
    </row>
    <row r="59" spans="1:31" ht="21.75" customHeight="1">
      <c r="A59" s="19"/>
      <c r="B59" s="34"/>
      <c r="C59" s="21" t="s">
        <v>31</v>
      </c>
      <c r="D59" s="21"/>
      <c r="E59" s="22">
        <f>SUM(F59:N59)</f>
        <v>4</v>
      </c>
      <c r="F59" s="90">
        <v>0</v>
      </c>
      <c r="G59" s="90">
        <v>0</v>
      </c>
      <c r="H59" s="90">
        <v>0</v>
      </c>
      <c r="I59" s="90">
        <v>1</v>
      </c>
      <c r="J59" s="90">
        <v>2</v>
      </c>
      <c r="K59" s="90">
        <v>0</v>
      </c>
      <c r="L59" s="90">
        <v>0</v>
      </c>
      <c r="M59" s="90">
        <v>0</v>
      </c>
      <c r="N59" s="90">
        <v>1</v>
      </c>
      <c r="O59" s="90">
        <f>SUM(P59:X59)</f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387">
        <v>0</v>
      </c>
      <c r="AE59" s="16"/>
    </row>
    <row r="60" spans="1:31" ht="21.75" customHeight="1">
      <c r="A60" s="19"/>
      <c r="B60" s="34"/>
      <c r="C60" s="21" t="s">
        <v>118</v>
      </c>
      <c r="D60" s="21"/>
      <c r="E60" s="22">
        <f>SUM(F60:N60)</f>
        <v>15</v>
      </c>
      <c r="F60" s="90">
        <v>2</v>
      </c>
      <c r="G60" s="90">
        <v>0</v>
      </c>
      <c r="H60" s="90">
        <v>1</v>
      </c>
      <c r="I60" s="90">
        <v>7</v>
      </c>
      <c r="J60" s="90">
        <v>0</v>
      </c>
      <c r="K60" s="90">
        <v>1</v>
      </c>
      <c r="L60" s="90">
        <v>4</v>
      </c>
      <c r="M60" s="90">
        <v>0</v>
      </c>
      <c r="N60" s="90">
        <v>0</v>
      </c>
      <c r="O60" s="90">
        <f>SUM(P60:X60)</f>
        <v>1</v>
      </c>
      <c r="P60" s="90">
        <v>0</v>
      </c>
      <c r="Q60" s="90">
        <v>0</v>
      </c>
      <c r="R60" s="90">
        <v>0</v>
      </c>
      <c r="S60" s="90">
        <v>1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1</v>
      </c>
      <c r="AC60" s="90">
        <v>0</v>
      </c>
      <c r="AD60" s="387">
        <v>0</v>
      </c>
      <c r="AE60" s="16"/>
    </row>
    <row r="61" spans="1:31" ht="21.75" customHeight="1" thickBot="1">
      <c r="A61" s="48"/>
      <c r="B61" s="49"/>
      <c r="C61" s="50" t="s">
        <v>143</v>
      </c>
      <c r="D61" s="50"/>
      <c r="E61" s="51">
        <f>SUM(F61:N61)</f>
        <v>8</v>
      </c>
      <c r="F61" s="93">
        <v>0</v>
      </c>
      <c r="G61" s="93">
        <v>0</v>
      </c>
      <c r="H61" s="93">
        <v>1</v>
      </c>
      <c r="I61" s="93">
        <v>1</v>
      </c>
      <c r="J61" s="93">
        <v>2</v>
      </c>
      <c r="K61" s="93">
        <v>2</v>
      </c>
      <c r="L61" s="93">
        <v>0</v>
      </c>
      <c r="M61" s="93">
        <v>2</v>
      </c>
      <c r="N61" s="93">
        <v>0</v>
      </c>
      <c r="O61" s="93">
        <f>SUM(P61:X61)</f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384">
        <v>0</v>
      </c>
      <c r="AE61" s="16"/>
    </row>
  </sheetData>
  <sheetProtection/>
  <mergeCells count="8">
    <mergeCell ref="A8:D8"/>
    <mergeCell ref="A9:D9"/>
    <mergeCell ref="E3:N3"/>
    <mergeCell ref="Y3:AD3"/>
    <mergeCell ref="O3:X3"/>
    <mergeCell ref="C4:C5"/>
    <mergeCell ref="A4:A5"/>
    <mergeCell ref="A7:D7"/>
  </mergeCells>
  <printOptions horizontalCentered="1"/>
  <pageMargins left="0.2" right="0.21" top="0.74" bottom="0.22" header="0" footer="0"/>
  <pageSetup horizontalDpi="1200" verticalDpi="1200" orientation="portrait" pageOrder="overThenDown" paperSize="9" scale="59" r:id="rId1"/>
  <colBreaks count="1" manualBreakCount="1">
    <brk id="16" max="11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Q62"/>
  <sheetViews>
    <sheetView showOutlineSymbols="0" zoomScale="75" zoomScaleNormal="75" zoomScalePageLayoutView="0" workbookViewId="0" topLeftCell="A1">
      <pane xSplit="4" ySplit="6" topLeftCell="E5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E67" sqref="E67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2.25390625" style="59" customWidth="1"/>
    <col min="4" max="4" width="0.875" style="59" customWidth="1"/>
    <col min="5" max="5" width="10.625" style="59" customWidth="1"/>
    <col min="6" max="9" width="8.75390625" style="59" customWidth="1"/>
    <col min="10" max="10" width="9.00390625" style="59" customWidth="1"/>
    <col min="11" max="12" width="8.75390625" style="59" customWidth="1"/>
    <col min="13" max="13" width="9.125" style="59" customWidth="1"/>
    <col min="14" max="18" width="8.75390625" style="59" customWidth="1"/>
    <col min="19" max="19" width="9.25390625" style="59" customWidth="1"/>
    <col min="20" max="32" width="7.375" style="59" customWidth="1"/>
    <col min="33" max="35" width="7.875" style="59" customWidth="1"/>
    <col min="36" max="36" width="8.375" style="59" customWidth="1"/>
    <col min="37" max="37" width="7.625" style="59" customWidth="1"/>
    <col min="38" max="38" width="8.25390625" style="59" customWidth="1"/>
    <col min="39" max="16384" width="8.75390625" style="59" customWidth="1"/>
  </cols>
  <sheetData>
    <row r="1" spans="1:33" ht="34.5" customHeight="1">
      <c r="A1" s="95" t="s">
        <v>156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1:33" ht="19.5" customHeight="1" thickBot="1">
      <c r="A2" s="61" t="s">
        <v>164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8" ht="24.75" customHeight="1">
      <c r="A3" s="62" t="s">
        <v>0</v>
      </c>
      <c r="B3" s="63"/>
      <c r="C3" s="64"/>
      <c r="D3" s="64"/>
      <c r="E3" s="543" t="s">
        <v>165</v>
      </c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8"/>
      <c r="S3" s="543" t="s">
        <v>157</v>
      </c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38"/>
      <c r="AG3" s="529" t="s">
        <v>32</v>
      </c>
      <c r="AH3" s="526"/>
      <c r="AI3" s="526"/>
      <c r="AJ3" s="526"/>
      <c r="AK3" s="526"/>
      <c r="AL3" s="527"/>
    </row>
    <row r="4" spans="1:38" ht="24.75" customHeight="1">
      <c r="A4" s="721" t="s">
        <v>33</v>
      </c>
      <c r="B4" s="65"/>
      <c r="C4" s="603" t="s">
        <v>34</v>
      </c>
      <c r="D4" s="65"/>
      <c r="E4" s="66"/>
      <c r="F4" s="67" t="s">
        <v>166</v>
      </c>
      <c r="G4" s="67" t="s">
        <v>167</v>
      </c>
      <c r="H4" s="67" t="s">
        <v>168</v>
      </c>
      <c r="I4" s="67" t="s">
        <v>169</v>
      </c>
      <c r="J4" s="67" t="s">
        <v>35</v>
      </c>
      <c r="K4" s="67" t="s">
        <v>170</v>
      </c>
      <c r="L4" s="67" t="s">
        <v>37</v>
      </c>
      <c r="M4" s="67" t="s">
        <v>171</v>
      </c>
      <c r="N4" s="67" t="s">
        <v>39</v>
      </c>
      <c r="O4" s="67" t="s">
        <v>172</v>
      </c>
      <c r="P4" s="67" t="s">
        <v>173</v>
      </c>
      <c r="Q4" s="67" t="s">
        <v>174</v>
      </c>
      <c r="R4" s="68" t="s">
        <v>175</v>
      </c>
      <c r="S4" s="66"/>
      <c r="T4" s="67" t="s">
        <v>166</v>
      </c>
      <c r="U4" s="67" t="s">
        <v>167</v>
      </c>
      <c r="V4" s="68" t="s">
        <v>168</v>
      </c>
      <c r="W4" s="68" t="s">
        <v>169</v>
      </c>
      <c r="X4" s="68" t="s">
        <v>35</v>
      </c>
      <c r="Y4" s="68" t="s">
        <v>170</v>
      </c>
      <c r="Z4" s="67" t="s">
        <v>37</v>
      </c>
      <c r="AA4" s="67" t="s">
        <v>171</v>
      </c>
      <c r="AB4" s="67" t="s">
        <v>39</v>
      </c>
      <c r="AC4" s="67" t="s">
        <v>172</v>
      </c>
      <c r="AD4" s="67" t="s">
        <v>173</v>
      </c>
      <c r="AE4" s="67" t="s">
        <v>174</v>
      </c>
      <c r="AF4" s="68" t="s">
        <v>175</v>
      </c>
      <c r="AG4" s="69" t="s">
        <v>44</v>
      </c>
      <c r="AH4" s="70" t="s">
        <v>45</v>
      </c>
      <c r="AI4" s="96" t="s">
        <v>46</v>
      </c>
      <c r="AJ4" s="96" t="s">
        <v>47</v>
      </c>
      <c r="AK4" s="97"/>
      <c r="AL4" s="72"/>
    </row>
    <row r="5" spans="1:38" ht="24.7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0" t="s">
        <v>49</v>
      </c>
      <c r="O5" s="70" t="s">
        <v>49</v>
      </c>
      <c r="P5" s="70" t="s">
        <v>49</v>
      </c>
      <c r="Q5" s="70" t="s">
        <v>49</v>
      </c>
      <c r="R5" s="73"/>
      <c r="S5" s="70" t="s">
        <v>48</v>
      </c>
      <c r="T5" s="70" t="s">
        <v>49</v>
      </c>
      <c r="U5" s="70" t="s">
        <v>49</v>
      </c>
      <c r="V5" s="73" t="s">
        <v>49</v>
      </c>
      <c r="W5" s="73" t="s">
        <v>49</v>
      </c>
      <c r="X5" s="73" t="s">
        <v>49</v>
      </c>
      <c r="Y5" s="73" t="s">
        <v>49</v>
      </c>
      <c r="Z5" s="70" t="s">
        <v>49</v>
      </c>
      <c r="AA5" s="70" t="s">
        <v>49</v>
      </c>
      <c r="AB5" s="70" t="s">
        <v>49</v>
      </c>
      <c r="AC5" s="70" t="s">
        <v>49</v>
      </c>
      <c r="AD5" s="70" t="s">
        <v>49</v>
      </c>
      <c r="AE5" s="70" t="s">
        <v>49</v>
      </c>
      <c r="AF5" s="73"/>
      <c r="AG5" s="70"/>
      <c r="AH5" s="70" t="s">
        <v>50</v>
      </c>
      <c r="AI5" s="96" t="s">
        <v>51</v>
      </c>
      <c r="AJ5" s="96" t="s">
        <v>52</v>
      </c>
      <c r="AK5" s="98" t="s">
        <v>53</v>
      </c>
      <c r="AL5" s="99" t="s">
        <v>72</v>
      </c>
    </row>
    <row r="6" spans="1:38" ht="24.75" customHeight="1" thickBot="1">
      <c r="A6" s="75"/>
      <c r="B6" s="76"/>
      <c r="C6" s="77"/>
      <c r="D6" s="77"/>
      <c r="E6" s="78"/>
      <c r="F6" s="79" t="s">
        <v>176</v>
      </c>
      <c r="G6" s="79" t="s">
        <v>177</v>
      </c>
      <c r="H6" s="79" t="s">
        <v>178</v>
      </c>
      <c r="I6" s="79" t="s">
        <v>179</v>
      </c>
      <c r="J6" s="79" t="s">
        <v>180</v>
      </c>
      <c r="K6" s="79" t="s">
        <v>55</v>
      </c>
      <c r="L6" s="79" t="s">
        <v>181</v>
      </c>
      <c r="M6" s="79" t="s">
        <v>57</v>
      </c>
      <c r="N6" s="79" t="s">
        <v>182</v>
      </c>
      <c r="O6" s="79" t="s">
        <v>59</v>
      </c>
      <c r="P6" s="79" t="s">
        <v>183</v>
      </c>
      <c r="Q6" s="79" t="s">
        <v>184</v>
      </c>
      <c r="R6" s="80" t="s">
        <v>62</v>
      </c>
      <c r="S6" s="78"/>
      <c r="T6" s="79" t="s">
        <v>176</v>
      </c>
      <c r="U6" s="79" t="s">
        <v>177</v>
      </c>
      <c r="V6" s="80" t="s">
        <v>178</v>
      </c>
      <c r="W6" s="80" t="s">
        <v>179</v>
      </c>
      <c r="X6" s="80" t="s">
        <v>180</v>
      </c>
      <c r="Y6" s="80" t="s">
        <v>55</v>
      </c>
      <c r="Z6" s="79" t="s">
        <v>181</v>
      </c>
      <c r="AA6" s="79" t="s">
        <v>57</v>
      </c>
      <c r="AB6" s="79" t="s">
        <v>182</v>
      </c>
      <c r="AC6" s="79" t="s">
        <v>59</v>
      </c>
      <c r="AD6" s="79" t="s">
        <v>183</v>
      </c>
      <c r="AE6" s="79" t="s">
        <v>184</v>
      </c>
      <c r="AF6" s="80" t="s">
        <v>62</v>
      </c>
      <c r="AG6" s="79" t="s">
        <v>63</v>
      </c>
      <c r="AH6" s="81" t="s">
        <v>64</v>
      </c>
      <c r="AI6" s="100" t="s">
        <v>65</v>
      </c>
      <c r="AJ6" s="100" t="s">
        <v>66</v>
      </c>
      <c r="AK6" s="101"/>
      <c r="AL6" s="83"/>
    </row>
    <row r="7" spans="1:38" ht="27.75" customHeight="1">
      <c r="A7" s="549" t="s">
        <v>155</v>
      </c>
      <c r="B7" s="530"/>
      <c r="C7" s="530"/>
      <c r="D7" s="530"/>
      <c r="E7" s="6">
        <v>107115</v>
      </c>
      <c r="F7" s="722">
        <v>739</v>
      </c>
      <c r="G7" s="723"/>
      <c r="H7" s="6">
        <v>11714</v>
      </c>
      <c r="I7" s="6">
        <v>11854</v>
      </c>
      <c r="J7" s="6">
        <v>14706</v>
      </c>
      <c r="K7" s="6">
        <v>11018</v>
      </c>
      <c r="L7" s="6">
        <v>12205</v>
      </c>
      <c r="M7" s="6">
        <v>14283</v>
      </c>
      <c r="N7" s="6">
        <v>12862</v>
      </c>
      <c r="O7" s="6">
        <v>9318</v>
      </c>
      <c r="P7" s="6">
        <v>5524</v>
      </c>
      <c r="Q7" s="6">
        <v>2112</v>
      </c>
      <c r="R7" s="7">
        <v>780</v>
      </c>
      <c r="S7" s="6">
        <v>1099</v>
      </c>
      <c r="T7" s="724">
        <v>6</v>
      </c>
      <c r="U7" s="725"/>
      <c r="V7" s="7">
        <v>163</v>
      </c>
      <c r="W7" s="7">
        <v>155</v>
      </c>
      <c r="X7" s="6">
        <v>180</v>
      </c>
      <c r="Y7" s="6">
        <v>119</v>
      </c>
      <c r="Z7" s="6">
        <v>117</v>
      </c>
      <c r="AA7" s="6">
        <v>113</v>
      </c>
      <c r="AB7" s="6">
        <v>90</v>
      </c>
      <c r="AC7" s="6">
        <v>51</v>
      </c>
      <c r="AD7" s="6">
        <v>29</v>
      </c>
      <c r="AE7" s="6">
        <v>15</v>
      </c>
      <c r="AF7" s="6">
        <v>13</v>
      </c>
      <c r="AG7" s="6">
        <v>171</v>
      </c>
      <c r="AH7" s="6">
        <v>72</v>
      </c>
      <c r="AI7" s="6">
        <v>182</v>
      </c>
      <c r="AJ7" s="6">
        <v>346</v>
      </c>
      <c r="AK7" s="8">
        <v>258</v>
      </c>
      <c r="AL7" s="9">
        <v>22</v>
      </c>
    </row>
    <row r="8" spans="1:38" ht="27.75" customHeight="1">
      <c r="A8" s="549">
        <v>17</v>
      </c>
      <c r="B8" s="530"/>
      <c r="C8" s="530"/>
      <c r="D8" s="530"/>
      <c r="E8" s="6">
        <f>SUM(F8:R8)</f>
        <v>93443</v>
      </c>
      <c r="F8" s="522">
        <v>1528</v>
      </c>
      <c r="G8" s="522">
        <v>2621</v>
      </c>
      <c r="H8" s="6">
        <v>9131</v>
      </c>
      <c r="I8" s="6">
        <v>8945</v>
      </c>
      <c r="J8" s="6">
        <v>13736</v>
      </c>
      <c r="K8" s="6">
        <v>8878</v>
      </c>
      <c r="L8" s="6">
        <v>10353</v>
      </c>
      <c r="M8" s="6">
        <v>12239</v>
      </c>
      <c r="N8" s="6">
        <v>10845</v>
      </c>
      <c r="O8" s="6">
        <v>7717</v>
      </c>
      <c r="P8" s="6">
        <v>5058</v>
      </c>
      <c r="Q8" s="6">
        <v>1773</v>
      </c>
      <c r="R8" s="7">
        <v>619</v>
      </c>
      <c r="S8" s="6">
        <v>1099</v>
      </c>
      <c r="T8" s="102">
        <v>33</v>
      </c>
      <c r="U8" s="103">
        <v>53</v>
      </c>
      <c r="V8" s="7">
        <v>150</v>
      </c>
      <c r="W8" s="7">
        <v>120</v>
      </c>
      <c r="X8" s="6">
        <v>211</v>
      </c>
      <c r="Y8" s="6">
        <v>139</v>
      </c>
      <c r="Z8" s="6">
        <v>117</v>
      </c>
      <c r="AA8" s="6">
        <v>103</v>
      </c>
      <c r="AB8" s="6">
        <v>70</v>
      </c>
      <c r="AC8" s="6">
        <v>54</v>
      </c>
      <c r="AD8" s="6">
        <v>26</v>
      </c>
      <c r="AE8" s="6">
        <v>17</v>
      </c>
      <c r="AF8" s="6">
        <v>6</v>
      </c>
      <c r="AG8" s="6">
        <v>188</v>
      </c>
      <c r="AH8" s="6">
        <v>64</v>
      </c>
      <c r="AI8" s="6">
        <v>168</v>
      </c>
      <c r="AJ8" s="6">
        <v>216</v>
      </c>
      <c r="AK8" s="8">
        <v>415</v>
      </c>
      <c r="AL8" s="9">
        <v>48</v>
      </c>
    </row>
    <row r="9" spans="1:39" ht="29.25" customHeight="1">
      <c r="A9" s="545">
        <v>18</v>
      </c>
      <c r="B9" s="546"/>
      <c r="C9" s="546"/>
      <c r="D9" s="546"/>
      <c r="E9" s="487">
        <f aca="true" t="shared" si="0" ref="E9:AL9">SUM(E10,E11,E12,E13,E14,E15,E19,E22,E23,E28,E35,E40,E44,E48,E52,E55,E58)</f>
        <v>83822</v>
      </c>
      <c r="F9" s="487">
        <f t="shared" si="0"/>
        <v>1686</v>
      </c>
      <c r="G9" s="487">
        <f t="shared" si="0"/>
        <v>2894</v>
      </c>
      <c r="H9" s="487">
        <f t="shared" si="0"/>
        <v>8026</v>
      </c>
      <c r="I9" s="487">
        <f t="shared" si="0"/>
        <v>8295</v>
      </c>
      <c r="J9" s="487">
        <f t="shared" si="0"/>
        <v>12377</v>
      </c>
      <c r="K9" s="487">
        <f t="shared" si="0"/>
        <v>8228</v>
      </c>
      <c r="L9" s="488">
        <f t="shared" si="0"/>
        <v>8858</v>
      </c>
      <c r="M9" s="489">
        <f t="shared" si="0"/>
        <v>10197</v>
      </c>
      <c r="N9" s="490">
        <f t="shared" si="0"/>
        <v>9480</v>
      </c>
      <c r="O9" s="489">
        <f t="shared" si="0"/>
        <v>6920</v>
      </c>
      <c r="P9" s="489">
        <f t="shared" si="0"/>
        <v>4620</v>
      </c>
      <c r="Q9" s="489">
        <f t="shared" si="0"/>
        <v>1603</v>
      </c>
      <c r="R9" s="489">
        <f t="shared" si="0"/>
        <v>638</v>
      </c>
      <c r="S9" s="489">
        <f t="shared" si="0"/>
        <v>1044</v>
      </c>
      <c r="T9" s="489">
        <f t="shared" si="0"/>
        <v>37</v>
      </c>
      <c r="U9" s="489">
        <f t="shared" si="0"/>
        <v>53</v>
      </c>
      <c r="V9" s="489">
        <f t="shared" si="0"/>
        <v>133</v>
      </c>
      <c r="W9" s="489">
        <f t="shared" si="0"/>
        <v>127</v>
      </c>
      <c r="X9" s="489">
        <f t="shared" si="0"/>
        <v>182</v>
      </c>
      <c r="Y9" s="489">
        <f t="shared" si="0"/>
        <v>125</v>
      </c>
      <c r="Z9" s="490">
        <f t="shared" si="0"/>
        <v>113</v>
      </c>
      <c r="AA9" s="490">
        <f t="shared" si="0"/>
        <v>94</v>
      </c>
      <c r="AB9" s="488">
        <f t="shared" si="0"/>
        <v>75</v>
      </c>
      <c r="AC9" s="488">
        <f t="shared" si="0"/>
        <v>51</v>
      </c>
      <c r="AD9" s="488">
        <f t="shared" si="0"/>
        <v>36</v>
      </c>
      <c r="AE9" s="488">
        <f t="shared" si="0"/>
        <v>9</v>
      </c>
      <c r="AF9" s="488">
        <f t="shared" si="0"/>
        <v>9</v>
      </c>
      <c r="AG9" s="487">
        <f t="shared" si="0"/>
        <v>178</v>
      </c>
      <c r="AH9" s="487">
        <f t="shared" si="0"/>
        <v>72</v>
      </c>
      <c r="AI9" s="488">
        <f t="shared" si="0"/>
        <v>180</v>
      </c>
      <c r="AJ9" s="487">
        <f t="shared" si="0"/>
        <v>259</v>
      </c>
      <c r="AK9" s="488">
        <f t="shared" si="0"/>
        <v>324</v>
      </c>
      <c r="AL9" s="521">
        <f t="shared" si="0"/>
        <v>31</v>
      </c>
      <c r="AM9" s="11"/>
    </row>
    <row r="10" spans="1:39" ht="23.25" customHeight="1">
      <c r="A10" s="12" t="s">
        <v>119</v>
      </c>
      <c r="B10" s="13"/>
      <c r="C10" s="14" t="s">
        <v>1</v>
      </c>
      <c r="D10" s="14"/>
      <c r="E10" s="15">
        <f>SUM(F10:R10)</f>
        <v>20175</v>
      </c>
      <c r="F10" s="88">
        <v>1024</v>
      </c>
      <c r="G10" s="88">
        <v>1453</v>
      </c>
      <c r="H10" s="88">
        <v>3061</v>
      </c>
      <c r="I10" s="88">
        <v>1790</v>
      </c>
      <c r="J10" s="88">
        <v>4760</v>
      </c>
      <c r="K10" s="88">
        <v>1601</v>
      </c>
      <c r="L10" s="88">
        <v>1854</v>
      </c>
      <c r="M10" s="88">
        <v>1260</v>
      </c>
      <c r="N10" s="88">
        <v>1330</v>
      </c>
      <c r="O10" s="88">
        <v>647</v>
      </c>
      <c r="P10" s="88">
        <v>918</v>
      </c>
      <c r="Q10" s="88">
        <v>246</v>
      </c>
      <c r="R10" s="88">
        <v>231</v>
      </c>
      <c r="S10" s="87">
        <f>SUM(T10:AF10)</f>
        <v>227</v>
      </c>
      <c r="T10" s="88">
        <v>20</v>
      </c>
      <c r="U10" s="88">
        <v>17</v>
      </c>
      <c r="V10" s="88">
        <v>43</v>
      </c>
      <c r="W10" s="88">
        <v>23</v>
      </c>
      <c r="X10" s="88">
        <v>70</v>
      </c>
      <c r="Y10" s="88">
        <v>15</v>
      </c>
      <c r="Z10" s="88">
        <v>16</v>
      </c>
      <c r="AA10" s="88">
        <v>3</v>
      </c>
      <c r="AB10" s="88">
        <v>8</v>
      </c>
      <c r="AC10" s="88">
        <v>1</v>
      </c>
      <c r="AD10" s="88">
        <v>6</v>
      </c>
      <c r="AE10" s="88">
        <v>1</v>
      </c>
      <c r="AF10" s="88">
        <v>4</v>
      </c>
      <c r="AG10" s="88">
        <v>13</v>
      </c>
      <c r="AH10" s="88">
        <v>15</v>
      </c>
      <c r="AI10" s="88">
        <v>37</v>
      </c>
      <c r="AJ10" s="88">
        <v>118</v>
      </c>
      <c r="AK10" s="88">
        <v>44</v>
      </c>
      <c r="AL10" s="380">
        <v>0</v>
      </c>
      <c r="AM10" s="16"/>
    </row>
    <row r="11" spans="1:39" ht="23.25" customHeight="1">
      <c r="A11" s="12" t="s">
        <v>120</v>
      </c>
      <c r="B11" s="13"/>
      <c r="C11" s="14" t="s">
        <v>2</v>
      </c>
      <c r="D11" s="14"/>
      <c r="E11" s="15">
        <f>SUM(F11:R11)</f>
        <v>10213</v>
      </c>
      <c r="F11" s="88">
        <v>52</v>
      </c>
      <c r="G11" s="88">
        <v>135</v>
      </c>
      <c r="H11" s="88">
        <v>1018</v>
      </c>
      <c r="I11" s="88">
        <v>1371</v>
      </c>
      <c r="J11" s="88">
        <v>1137</v>
      </c>
      <c r="K11" s="88">
        <v>961</v>
      </c>
      <c r="L11" s="88">
        <v>952</v>
      </c>
      <c r="M11" s="88">
        <v>1409</v>
      </c>
      <c r="N11" s="88">
        <v>1286</v>
      </c>
      <c r="O11" s="88">
        <v>1257</v>
      </c>
      <c r="P11" s="88">
        <v>442</v>
      </c>
      <c r="Q11" s="88">
        <v>153</v>
      </c>
      <c r="R11" s="88">
        <v>40</v>
      </c>
      <c r="S11" s="88">
        <f>SUM(T11:AF11)</f>
        <v>245</v>
      </c>
      <c r="T11" s="88">
        <v>2</v>
      </c>
      <c r="U11" s="88">
        <v>4</v>
      </c>
      <c r="V11" s="88">
        <v>34</v>
      </c>
      <c r="W11" s="88">
        <v>40</v>
      </c>
      <c r="X11" s="88">
        <v>40</v>
      </c>
      <c r="Y11" s="88">
        <v>26</v>
      </c>
      <c r="Z11" s="88">
        <v>31</v>
      </c>
      <c r="AA11" s="88">
        <v>30</v>
      </c>
      <c r="AB11" s="88">
        <v>15</v>
      </c>
      <c r="AC11" s="88">
        <v>14</v>
      </c>
      <c r="AD11" s="88">
        <v>7</v>
      </c>
      <c r="AE11" s="88">
        <v>2</v>
      </c>
      <c r="AF11" s="88">
        <v>0</v>
      </c>
      <c r="AG11" s="88">
        <v>32</v>
      </c>
      <c r="AH11" s="88">
        <v>13</v>
      </c>
      <c r="AI11" s="88">
        <v>40</v>
      </c>
      <c r="AJ11" s="88">
        <v>24</v>
      </c>
      <c r="AK11" s="88">
        <v>136</v>
      </c>
      <c r="AL11" s="380">
        <v>0</v>
      </c>
      <c r="AM11" s="16"/>
    </row>
    <row r="12" spans="1:39" ht="23.25" customHeight="1">
      <c r="A12" s="12" t="s">
        <v>121</v>
      </c>
      <c r="B12" s="13"/>
      <c r="C12" s="14" t="s">
        <v>3</v>
      </c>
      <c r="D12" s="14"/>
      <c r="E12" s="15">
        <f>SUM(F12:R12)</f>
        <v>2102</v>
      </c>
      <c r="F12" s="88">
        <v>45</v>
      </c>
      <c r="G12" s="88">
        <v>68</v>
      </c>
      <c r="H12" s="88">
        <v>179</v>
      </c>
      <c r="I12" s="88">
        <v>191</v>
      </c>
      <c r="J12" s="88">
        <v>235</v>
      </c>
      <c r="K12" s="88">
        <v>172</v>
      </c>
      <c r="L12" s="88">
        <v>234</v>
      </c>
      <c r="M12" s="88">
        <v>296</v>
      </c>
      <c r="N12" s="88">
        <v>290</v>
      </c>
      <c r="O12" s="88">
        <v>185</v>
      </c>
      <c r="P12" s="88">
        <v>139</v>
      </c>
      <c r="Q12" s="88">
        <v>44</v>
      </c>
      <c r="R12" s="88">
        <v>24</v>
      </c>
      <c r="S12" s="88">
        <f>SUM(T12:AF12)</f>
        <v>22</v>
      </c>
      <c r="T12" s="88">
        <v>2</v>
      </c>
      <c r="U12" s="88">
        <v>1</v>
      </c>
      <c r="V12" s="88">
        <v>3</v>
      </c>
      <c r="W12" s="88">
        <v>1</v>
      </c>
      <c r="X12" s="88">
        <v>5</v>
      </c>
      <c r="Y12" s="88">
        <v>5</v>
      </c>
      <c r="Z12" s="88">
        <v>2</v>
      </c>
      <c r="AA12" s="88">
        <v>0</v>
      </c>
      <c r="AB12" s="88">
        <v>0</v>
      </c>
      <c r="AC12" s="88">
        <v>1</v>
      </c>
      <c r="AD12" s="88">
        <v>1</v>
      </c>
      <c r="AE12" s="88">
        <v>0</v>
      </c>
      <c r="AF12" s="88">
        <v>1</v>
      </c>
      <c r="AG12" s="88">
        <v>2</v>
      </c>
      <c r="AH12" s="88">
        <v>1</v>
      </c>
      <c r="AI12" s="88">
        <v>0</v>
      </c>
      <c r="AJ12" s="88">
        <v>4</v>
      </c>
      <c r="AK12" s="88">
        <v>15</v>
      </c>
      <c r="AL12" s="380">
        <v>0</v>
      </c>
      <c r="AM12" s="16"/>
    </row>
    <row r="13" spans="1:39" ht="23.25" customHeight="1">
      <c r="A13" s="17" t="s">
        <v>122</v>
      </c>
      <c r="B13" s="18"/>
      <c r="C13" s="14" t="s">
        <v>4</v>
      </c>
      <c r="D13" s="14"/>
      <c r="E13" s="15">
        <f>SUM(F13:R13)</f>
        <v>4184</v>
      </c>
      <c r="F13" s="88">
        <v>0</v>
      </c>
      <c r="G13" s="88">
        <v>0</v>
      </c>
      <c r="H13" s="88">
        <v>205</v>
      </c>
      <c r="I13" s="88">
        <v>503</v>
      </c>
      <c r="J13" s="88">
        <v>740</v>
      </c>
      <c r="K13" s="88">
        <v>471</v>
      </c>
      <c r="L13" s="88">
        <v>511</v>
      </c>
      <c r="M13" s="88">
        <v>564</v>
      </c>
      <c r="N13" s="88">
        <v>603</v>
      </c>
      <c r="O13" s="88">
        <v>331</v>
      </c>
      <c r="P13" s="88">
        <v>176</v>
      </c>
      <c r="Q13" s="88">
        <v>68</v>
      </c>
      <c r="R13" s="88">
        <v>12</v>
      </c>
      <c r="S13" s="88">
        <f>SUM(T13:AF13)</f>
        <v>29</v>
      </c>
      <c r="T13" s="88">
        <v>0</v>
      </c>
      <c r="U13" s="88">
        <v>0</v>
      </c>
      <c r="V13" s="88">
        <v>1</v>
      </c>
      <c r="W13" s="88">
        <v>6</v>
      </c>
      <c r="X13" s="88">
        <v>6</v>
      </c>
      <c r="Y13" s="88">
        <v>9</v>
      </c>
      <c r="Z13" s="88">
        <v>3</v>
      </c>
      <c r="AA13" s="88">
        <v>0</v>
      </c>
      <c r="AB13" s="88">
        <v>2</v>
      </c>
      <c r="AC13" s="88">
        <v>0</v>
      </c>
      <c r="AD13" s="88">
        <v>2</v>
      </c>
      <c r="AE13" s="88">
        <v>0</v>
      </c>
      <c r="AF13" s="88">
        <v>0</v>
      </c>
      <c r="AG13" s="88">
        <v>4</v>
      </c>
      <c r="AH13" s="88">
        <v>2</v>
      </c>
      <c r="AI13" s="88">
        <v>18</v>
      </c>
      <c r="AJ13" s="88">
        <v>4</v>
      </c>
      <c r="AK13" s="88">
        <v>1</v>
      </c>
      <c r="AL13" s="380">
        <v>0</v>
      </c>
      <c r="AM13" s="16"/>
    </row>
    <row r="14" spans="1:39" ht="23.25" customHeight="1">
      <c r="A14" s="12" t="s">
        <v>123</v>
      </c>
      <c r="B14" s="13"/>
      <c r="C14" s="14" t="s">
        <v>5</v>
      </c>
      <c r="D14" s="14"/>
      <c r="E14" s="15">
        <f>SUM(F14:R14)</f>
        <v>2801</v>
      </c>
      <c r="F14" s="88">
        <v>87</v>
      </c>
      <c r="G14" s="88">
        <v>259</v>
      </c>
      <c r="H14" s="88">
        <v>390</v>
      </c>
      <c r="I14" s="88">
        <v>433</v>
      </c>
      <c r="J14" s="88">
        <v>316</v>
      </c>
      <c r="K14" s="88">
        <v>375</v>
      </c>
      <c r="L14" s="88">
        <v>283</v>
      </c>
      <c r="M14" s="88">
        <v>248</v>
      </c>
      <c r="N14" s="88">
        <v>142</v>
      </c>
      <c r="O14" s="88">
        <v>107</v>
      </c>
      <c r="P14" s="88">
        <v>95</v>
      </c>
      <c r="Q14" s="88">
        <v>44</v>
      </c>
      <c r="R14" s="88">
        <v>22</v>
      </c>
      <c r="S14" s="88">
        <f>SUM(T14:AF14)</f>
        <v>32</v>
      </c>
      <c r="T14" s="88">
        <v>1</v>
      </c>
      <c r="U14" s="88">
        <v>3</v>
      </c>
      <c r="V14" s="88">
        <v>5</v>
      </c>
      <c r="W14" s="88">
        <v>5</v>
      </c>
      <c r="X14" s="88">
        <v>4</v>
      </c>
      <c r="Y14" s="88">
        <v>2</v>
      </c>
      <c r="Z14" s="88">
        <v>4</v>
      </c>
      <c r="AA14" s="88">
        <v>3</v>
      </c>
      <c r="AB14" s="88">
        <v>1</v>
      </c>
      <c r="AC14" s="88">
        <v>1</v>
      </c>
      <c r="AD14" s="88">
        <v>2</v>
      </c>
      <c r="AE14" s="88">
        <v>1</v>
      </c>
      <c r="AF14" s="88">
        <v>0</v>
      </c>
      <c r="AG14" s="88">
        <v>4</v>
      </c>
      <c r="AH14" s="88">
        <v>8</v>
      </c>
      <c r="AI14" s="88">
        <v>9</v>
      </c>
      <c r="AJ14" s="88">
        <v>1</v>
      </c>
      <c r="AK14" s="88">
        <v>10</v>
      </c>
      <c r="AL14" s="380">
        <v>0</v>
      </c>
      <c r="AM14" s="16"/>
    </row>
    <row r="15" spans="1:39" ht="23.25" customHeight="1">
      <c r="A15" s="12" t="s">
        <v>124</v>
      </c>
      <c r="B15" s="13"/>
      <c r="C15" s="14"/>
      <c r="D15" s="14"/>
      <c r="E15" s="15">
        <f>SUM(E16:E18)</f>
        <v>6551</v>
      </c>
      <c r="F15" s="89">
        <f aca="true" t="shared" si="1" ref="F15:R15">SUM(F16:F18)</f>
        <v>225</v>
      </c>
      <c r="G15" s="89">
        <f t="shared" si="1"/>
        <v>311</v>
      </c>
      <c r="H15" s="89">
        <f t="shared" si="1"/>
        <v>988</v>
      </c>
      <c r="I15" s="89">
        <f t="shared" si="1"/>
        <v>787</v>
      </c>
      <c r="J15" s="89">
        <f t="shared" si="1"/>
        <v>742</v>
      </c>
      <c r="K15" s="89">
        <f t="shared" si="1"/>
        <v>645</v>
      </c>
      <c r="L15" s="89">
        <f t="shared" si="1"/>
        <v>615</v>
      </c>
      <c r="M15" s="89">
        <f t="shared" si="1"/>
        <v>709</v>
      </c>
      <c r="N15" s="89">
        <f t="shared" si="1"/>
        <v>667</v>
      </c>
      <c r="O15" s="89">
        <f t="shared" si="1"/>
        <v>493</v>
      </c>
      <c r="P15" s="89">
        <f t="shared" si="1"/>
        <v>243</v>
      </c>
      <c r="Q15" s="89">
        <f t="shared" si="1"/>
        <v>94</v>
      </c>
      <c r="R15" s="89">
        <f t="shared" si="1"/>
        <v>32</v>
      </c>
      <c r="S15" s="89">
        <f>SUM(S16:S18)</f>
        <v>45</v>
      </c>
      <c r="T15" s="89">
        <f aca="true" t="shared" si="2" ref="T15:AL15">SUM(T16:T18)</f>
        <v>5</v>
      </c>
      <c r="U15" s="89">
        <f t="shared" si="2"/>
        <v>5</v>
      </c>
      <c r="V15" s="89">
        <f t="shared" si="2"/>
        <v>6</v>
      </c>
      <c r="W15" s="89">
        <f t="shared" si="2"/>
        <v>9</v>
      </c>
      <c r="X15" s="89">
        <f t="shared" si="2"/>
        <v>2</v>
      </c>
      <c r="Y15" s="89">
        <f t="shared" si="2"/>
        <v>6</v>
      </c>
      <c r="Z15" s="89">
        <f t="shared" si="2"/>
        <v>4</v>
      </c>
      <c r="AA15" s="89">
        <f t="shared" si="2"/>
        <v>4</v>
      </c>
      <c r="AB15" s="89">
        <f t="shared" si="2"/>
        <v>1</v>
      </c>
      <c r="AC15" s="89">
        <f t="shared" si="2"/>
        <v>2</v>
      </c>
      <c r="AD15" s="89">
        <f t="shared" si="2"/>
        <v>0</v>
      </c>
      <c r="AE15" s="89">
        <f t="shared" si="2"/>
        <v>1</v>
      </c>
      <c r="AF15" s="89">
        <f t="shared" si="2"/>
        <v>0</v>
      </c>
      <c r="AG15" s="89">
        <f t="shared" si="2"/>
        <v>6</v>
      </c>
      <c r="AH15" s="89">
        <f t="shared" si="2"/>
        <v>7</v>
      </c>
      <c r="AI15" s="89">
        <f t="shared" si="2"/>
        <v>5</v>
      </c>
      <c r="AJ15" s="89">
        <f t="shared" si="2"/>
        <v>11</v>
      </c>
      <c r="AK15" s="89">
        <f t="shared" si="2"/>
        <v>15</v>
      </c>
      <c r="AL15" s="381">
        <f t="shared" si="2"/>
        <v>1</v>
      </c>
      <c r="AM15" s="16"/>
    </row>
    <row r="16" spans="1:39" ht="23.25" customHeight="1">
      <c r="A16" s="19"/>
      <c r="B16" s="20"/>
      <c r="C16" s="21" t="s">
        <v>6</v>
      </c>
      <c r="D16" s="21"/>
      <c r="E16" s="22">
        <f>SUM(F16:R16)</f>
        <v>2633</v>
      </c>
      <c r="F16" s="90">
        <v>32</v>
      </c>
      <c r="G16" s="90">
        <v>33</v>
      </c>
      <c r="H16" s="90">
        <v>603</v>
      </c>
      <c r="I16" s="90">
        <v>378</v>
      </c>
      <c r="J16" s="90">
        <v>343</v>
      </c>
      <c r="K16" s="90">
        <v>277</v>
      </c>
      <c r="L16" s="90">
        <v>250</v>
      </c>
      <c r="M16" s="90">
        <v>260</v>
      </c>
      <c r="N16" s="90">
        <v>196</v>
      </c>
      <c r="O16" s="90">
        <v>142</v>
      </c>
      <c r="P16" s="90">
        <v>78</v>
      </c>
      <c r="Q16" s="90">
        <v>32</v>
      </c>
      <c r="R16" s="90">
        <v>9</v>
      </c>
      <c r="S16" s="90">
        <f>SUM(T16:AF16)</f>
        <v>22</v>
      </c>
      <c r="T16" s="90">
        <v>2</v>
      </c>
      <c r="U16" s="90">
        <v>3</v>
      </c>
      <c r="V16" s="90">
        <v>5</v>
      </c>
      <c r="W16" s="90">
        <v>6</v>
      </c>
      <c r="X16" s="90">
        <v>0</v>
      </c>
      <c r="Y16" s="90">
        <v>3</v>
      </c>
      <c r="Z16" s="90">
        <v>1</v>
      </c>
      <c r="AA16" s="90">
        <v>1</v>
      </c>
      <c r="AB16" s="90">
        <v>0</v>
      </c>
      <c r="AC16" s="90">
        <v>1</v>
      </c>
      <c r="AD16" s="90">
        <v>0</v>
      </c>
      <c r="AE16" s="90">
        <v>0</v>
      </c>
      <c r="AF16" s="90">
        <v>0</v>
      </c>
      <c r="AG16" s="90">
        <v>5</v>
      </c>
      <c r="AH16" s="90">
        <v>2</v>
      </c>
      <c r="AI16" s="90">
        <v>3</v>
      </c>
      <c r="AJ16" s="90">
        <v>11</v>
      </c>
      <c r="AK16" s="90">
        <v>1</v>
      </c>
      <c r="AL16" s="382">
        <v>0</v>
      </c>
      <c r="AM16" s="16"/>
    </row>
    <row r="17" spans="1:251" s="86" customFormat="1" ht="23.25" customHeight="1">
      <c r="A17" s="19"/>
      <c r="B17" s="20"/>
      <c r="C17" s="21" t="s">
        <v>8</v>
      </c>
      <c r="D17" s="21"/>
      <c r="E17" s="22">
        <f>SUM(F17:R17)</f>
        <v>3031</v>
      </c>
      <c r="F17" s="90">
        <v>171</v>
      </c>
      <c r="G17" s="90">
        <v>235</v>
      </c>
      <c r="H17" s="90">
        <v>314</v>
      </c>
      <c r="I17" s="90">
        <v>320</v>
      </c>
      <c r="J17" s="90">
        <v>287</v>
      </c>
      <c r="K17" s="90">
        <v>266</v>
      </c>
      <c r="L17" s="90">
        <v>245</v>
      </c>
      <c r="M17" s="90">
        <v>344</v>
      </c>
      <c r="N17" s="90">
        <v>368</v>
      </c>
      <c r="O17" s="90">
        <v>279</v>
      </c>
      <c r="P17" s="90">
        <v>131</v>
      </c>
      <c r="Q17" s="90">
        <v>52</v>
      </c>
      <c r="R17" s="90">
        <v>19</v>
      </c>
      <c r="S17" s="90">
        <f>SUM(T17:AF17)</f>
        <v>21</v>
      </c>
      <c r="T17" s="90">
        <v>3</v>
      </c>
      <c r="U17" s="90">
        <v>2</v>
      </c>
      <c r="V17" s="90">
        <v>1</v>
      </c>
      <c r="W17" s="90">
        <v>3</v>
      </c>
      <c r="X17" s="90">
        <v>2</v>
      </c>
      <c r="Y17" s="90">
        <v>3</v>
      </c>
      <c r="Z17" s="90">
        <v>3</v>
      </c>
      <c r="AA17" s="90">
        <v>2</v>
      </c>
      <c r="AB17" s="90">
        <v>1</v>
      </c>
      <c r="AC17" s="90">
        <v>1</v>
      </c>
      <c r="AD17" s="90">
        <v>0</v>
      </c>
      <c r="AE17" s="90">
        <v>0</v>
      </c>
      <c r="AF17" s="90">
        <v>0</v>
      </c>
      <c r="AG17" s="90">
        <v>1</v>
      </c>
      <c r="AH17" s="90">
        <v>5</v>
      </c>
      <c r="AI17" s="90">
        <v>0</v>
      </c>
      <c r="AJ17" s="90">
        <v>0</v>
      </c>
      <c r="AK17" s="90">
        <v>14</v>
      </c>
      <c r="AL17" s="382">
        <v>1</v>
      </c>
      <c r="AM17" s="16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39" ht="23.25" customHeight="1">
      <c r="A18" s="19"/>
      <c r="B18" s="20"/>
      <c r="C18" s="21" t="s">
        <v>9</v>
      </c>
      <c r="D18" s="21"/>
      <c r="E18" s="22">
        <f>SUM(F18:R18)</f>
        <v>887</v>
      </c>
      <c r="F18" s="91">
        <v>22</v>
      </c>
      <c r="G18" s="91">
        <v>43</v>
      </c>
      <c r="H18" s="91">
        <v>71</v>
      </c>
      <c r="I18" s="91">
        <v>89</v>
      </c>
      <c r="J18" s="91">
        <v>112</v>
      </c>
      <c r="K18" s="91">
        <v>102</v>
      </c>
      <c r="L18" s="91">
        <v>120</v>
      </c>
      <c r="M18" s="91">
        <v>105</v>
      </c>
      <c r="N18" s="91">
        <v>103</v>
      </c>
      <c r="O18" s="91">
        <v>72</v>
      </c>
      <c r="P18" s="91">
        <v>34</v>
      </c>
      <c r="Q18" s="91">
        <v>10</v>
      </c>
      <c r="R18" s="91">
        <v>4</v>
      </c>
      <c r="S18" s="91">
        <f>SUM(T18:AF18)</f>
        <v>2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1</v>
      </c>
      <c r="AB18" s="91">
        <v>0</v>
      </c>
      <c r="AC18" s="91">
        <v>0</v>
      </c>
      <c r="AD18" s="91">
        <v>0</v>
      </c>
      <c r="AE18" s="91">
        <v>1</v>
      </c>
      <c r="AF18" s="91">
        <v>0</v>
      </c>
      <c r="AG18" s="91">
        <v>0</v>
      </c>
      <c r="AH18" s="91">
        <v>0</v>
      </c>
      <c r="AI18" s="91">
        <v>2</v>
      </c>
      <c r="AJ18" s="91">
        <v>0</v>
      </c>
      <c r="AK18" s="91">
        <v>0</v>
      </c>
      <c r="AL18" s="383">
        <v>0</v>
      </c>
      <c r="AM18" s="16"/>
    </row>
    <row r="19" spans="1:39" ht="23.25" customHeight="1">
      <c r="A19" s="12" t="s">
        <v>125</v>
      </c>
      <c r="B19" s="13"/>
      <c r="C19" s="14"/>
      <c r="D19" s="14"/>
      <c r="E19" s="15">
        <f>SUM(E20:E21)</f>
        <v>7104</v>
      </c>
      <c r="F19" s="89">
        <f aca="true" t="shared" si="3" ref="F19:R19">SUM(F20:F21)</f>
        <v>75</v>
      </c>
      <c r="G19" s="89">
        <f t="shared" si="3"/>
        <v>171</v>
      </c>
      <c r="H19" s="89">
        <f t="shared" si="3"/>
        <v>518</v>
      </c>
      <c r="I19" s="89">
        <f t="shared" si="3"/>
        <v>797</v>
      </c>
      <c r="J19" s="89">
        <f t="shared" si="3"/>
        <v>1019</v>
      </c>
      <c r="K19" s="89">
        <f t="shared" si="3"/>
        <v>1069</v>
      </c>
      <c r="L19" s="89">
        <f t="shared" si="3"/>
        <v>821</v>
      </c>
      <c r="M19" s="89">
        <f t="shared" si="3"/>
        <v>859</v>
      </c>
      <c r="N19" s="89">
        <f t="shared" si="3"/>
        <v>691</v>
      </c>
      <c r="O19" s="89">
        <f t="shared" si="3"/>
        <v>590</v>
      </c>
      <c r="P19" s="89">
        <f t="shared" si="3"/>
        <v>321</v>
      </c>
      <c r="Q19" s="89">
        <f t="shared" si="3"/>
        <v>119</v>
      </c>
      <c r="R19" s="89">
        <f t="shared" si="3"/>
        <v>54</v>
      </c>
      <c r="S19" s="89">
        <f>SUM(S20:S21)</f>
        <v>101</v>
      </c>
      <c r="T19" s="89">
        <f aca="true" t="shared" si="4" ref="T19:AL19">SUM(T20:T21)</f>
        <v>2</v>
      </c>
      <c r="U19" s="89">
        <f t="shared" si="4"/>
        <v>8</v>
      </c>
      <c r="V19" s="89">
        <f t="shared" si="4"/>
        <v>8</v>
      </c>
      <c r="W19" s="89">
        <f t="shared" si="4"/>
        <v>9</v>
      </c>
      <c r="X19" s="89">
        <f t="shared" si="4"/>
        <v>14</v>
      </c>
      <c r="Y19" s="89">
        <f t="shared" si="4"/>
        <v>9</v>
      </c>
      <c r="Z19" s="89">
        <f t="shared" si="4"/>
        <v>10</v>
      </c>
      <c r="AA19" s="89">
        <f t="shared" si="4"/>
        <v>16</v>
      </c>
      <c r="AB19" s="89">
        <f t="shared" si="4"/>
        <v>12</v>
      </c>
      <c r="AC19" s="89">
        <f t="shared" si="4"/>
        <v>9</v>
      </c>
      <c r="AD19" s="89">
        <f t="shared" si="4"/>
        <v>2</v>
      </c>
      <c r="AE19" s="89">
        <f t="shared" si="4"/>
        <v>1</v>
      </c>
      <c r="AF19" s="89">
        <f t="shared" si="4"/>
        <v>1</v>
      </c>
      <c r="AG19" s="89">
        <f t="shared" si="4"/>
        <v>9</v>
      </c>
      <c r="AH19" s="89">
        <f t="shared" si="4"/>
        <v>4</v>
      </c>
      <c r="AI19" s="89">
        <f t="shared" si="4"/>
        <v>12</v>
      </c>
      <c r="AJ19" s="89">
        <f t="shared" si="4"/>
        <v>9</v>
      </c>
      <c r="AK19" s="89">
        <f t="shared" si="4"/>
        <v>67</v>
      </c>
      <c r="AL19" s="381">
        <f t="shared" si="4"/>
        <v>0</v>
      </c>
      <c r="AM19" s="16"/>
    </row>
    <row r="20" spans="1:39" ht="23.25" customHeight="1">
      <c r="A20" s="19"/>
      <c r="B20" s="20"/>
      <c r="C20" s="21" t="s">
        <v>7</v>
      </c>
      <c r="D20" s="21"/>
      <c r="E20" s="22">
        <f>SUM(F20:R20)</f>
        <v>3123</v>
      </c>
      <c r="F20" s="90">
        <v>0</v>
      </c>
      <c r="G20" s="90">
        <v>0</v>
      </c>
      <c r="H20" s="90">
        <v>178</v>
      </c>
      <c r="I20" s="90">
        <v>331</v>
      </c>
      <c r="J20" s="90">
        <v>362</v>
      </c>
      <c r="K20" s="90">
        <v>346</v>
      </c>
      <c r="L20" s="90">
        <v>308</v>
      </c>
      <c r="M20" s="90">
        <v>464</v>
      </c>
      <c r="N20" s="90">
        <v>435</v>
      </c>
      <c r="O20" s="90">
        <v>397</v>
      </c>
      <c r="P20" s="90">
        <v>200</v>
      </c>
      <c r="Q20" s="90">
        <v>70</v>
      </c>
      <c r="R20" s="90">
        <v>32</v>
      </c>
      <c r="S20" s="90">
        <f>SUM(T20:AF20)</f>
        <v>26</v>
      </c>
      <c r="T20" s="90">
        <v>0</v>
      </c>
      <c r="U20" s="90">
        <v>0</v>
      </c>
      <c r="V20" s="90">
        <v>3</v>
      </c>
      <c r="W20" s="90">
        <v>4</v>
      </c>
      <c r="X20" s="90">
        <v>7</v>
      </c>
      <c r="Y20" s="90">
        <v>1</v>
      </c>
      <c r="Z20" s="90">
        <v>0</v>
      </c>
      <c r="AA20" s="90">
        <v>4</v>
      </c>
      <c r="AB20" s="90">
        <v>4</v>
      </c>
      <c r="AC20" s="90">
        <v>1</v>
      </c>
      <c r="AD20" s="90">
        <v>1</v>
      </c>
      <c r="AE20" s="90">
        <v>0</v>
      </c>
      <c r="AF20" s="90">
        <v>1</v>
      </c>
      <c r="AG20" s="90">
        <v>1</v>
      </c>
      <c r="AH20" s="90">
        <v>1</v>
      </c>
      <c r="AI20" s="90">
        <v>2</v>
      </c>
      <c r="AJ20" s="90">
        <v>8</v>
      </c>
      <c r="AK20" s="90">
        <v>14</v>
      </c>
      <c r="AL20" s="382">
        <v>0</v>
      </c>
      <c r="AM20" s="16"/>
    </row>
    <row r="21" spans="1:39" ht="23.25" customHeight="1">
      <c r="A21" s="19"/>
      <c r="B21" s="20"/>
      <c r="C21" s="21" t="s">
        <v>10</v>
      </c>
      <c r="D21" s="21"/>
      <c r="E21" s="22">
        <f>SUM(F21:R21)</f>
        <v>3981</v>
      </c>
      <c r="F21" s="91">
        <v>75</v>
      </c>
      <c r="G21" s="91">
        <v>171</v>
      </c>
      <c r="H21" s="91">
        <v>340</v>
      </c>
      <c r="I21" s="91">
        <v>466</v>
      </c>
      <c r="J21" s="91">
        <v>657</v>
      </c>
      <c r="K21" s="91">
        <v>723</v>
      </c>
      <c r="L21" s="91">
        <v>513</v>
      </c>
      <c r="M21" s="91">
        <v>395</v>
      </c>
      <c r="N21" s="91">
        <v>256</v>
      </c>
      <c r="O21" s="91">
        <v>193</v>
      </c>
      <c r="P21" s="91">
        <v>121</v>
      </c>
      <c r="Q21" s="91">
        <v>49</v>
      </c>
      <c r="R21" s="91">
        <v>22</v>
      </c>
      <c r="S21" s="91">
        <f>SUM(T21:AF21)</f>
        <v>75</v>
      </c>
      <c r="T21" s="91">
        <v>2</v>
      </c>
      <c r="U21" s="91">
        <v>8</v>
      </c>
      <c r="V21" s="91">
        <v>5</v>
      </c>
      <c r="W21" s="91">
        <v>5</v>
      </c>
      <c r="X21" s="91">
        <v>7</v>
      </c>
      <c r="Y21" s="91">
        <v>8</v>
      </c>
      <c r="Z21" s="91">
        <v>10</v>
      </c>
      <c r="AA21" s="91">
        <v>12</v>
      </c>
      <c r="AB21" s="91">
        <v>8</v>
      </c>
      <c r="AC21" s="91">
        <v>8</v>
      </c>
      <c r="AD21" s="91">
        <v>1</v>
      </c>
      <c r="AE21" s="91">
        <v>1</v>
      </c>
      <c r="AF21" s="91">
        <v>0</v>
      </c>
      <c r="AG21" s="91">
        <v>8</v>
      </c>
      <c r="AH21" s="91">
        <v>3</v>
      </c>
      <c r="AI21" s="91">
        <v>10</v>
      </c>
      <c r="AJ21" s="91">
        <v>1</v>
      </c>
      <c r="AK21" s="91">
        <v>53</v>
      </c>
      <c r="AL21" s="383">
        <v>0</v>
      </c>
      <c r="AM21" s="16"/>
    </row>
    <row r="22" spans="1:251" s="86" customFormat="1" ht="23.25" customHeight="1">
      <c r="A22" s="12" t="s">
        <v>126</v>
      </c>
      <c r="B22" s="13"/>
      <c r="C22" s="14" t="s">
        <v>11</v>
      </c>
      <c r="D22" s="14"/>
      <c r="E22" s="15">
        <f>SUM(F22:R22)</f>
        <v>2325</v>
      </c>
      <c r="F22" s="88">
        <v>19</v>
      </c>
      <c r="G22" s="88">
        <v>74</v>
      </c>
      <c r="H22" s="88">
        <v>241</v>
      </c>
      <c r="I22" s="88">
        <v>249</v>
      </c>
      <c r="J22" s="88">
        <v>347</v>
      </c>
      <c r="K22" s="88">
        <v>241</v>
      </c>
      <c r="L22" s="88">
        <v>230</v>
      </c>
      <c r="M22" s="88">
        <v>310</v>
      </c>
      <c r="N22" s="88">
        <v>233</v>
      </c>
      <c r="O22" s="88">
        <v>192</v>
      </c>
      <c r="P22" s="88">
        <v>134</v>
      </c>
      <c r="Q22" s="88">
        <v>47</v>
      </c>
      <c r="R22" s="88">
        <v>8</v>
      </c>
      <c r="S22" s="88">
        <f>SUM(T22:AF22)</f>
        <v>24</v>
      </c>
      <c r="T22" s="88">
        <v>1</v>
      </c>
      <c r="U22" s="88">
        <v>3</v>
      </c>
      <c r="V22" s="88">
        <v>2</v>
      </c>
      <c r="W22" s="88">
        <v>2</v>
      </c>
      <c r="X22" s="88">
        <v>2</v>
      </c>
      <c r="Y22" s="88">
        <v>5</v>
      </c>
      <c r="Z22" s="88">
        <v>5</v>
      </c>
      <c r="AA22" s="88">
        <v>0</v>
      </c>
      <c r="AB22" s="88">
        <v>2</v>
      </c>
      <c r="AC22" s="88">
        <v>1</v>
      </c>
      <c r="AD22" s="88">
        <v>1</v>
      </c>
      <c r="AE22" s="88">
        <v>0</v>
      </c>
      <c r="AF22" s="88">
        <v>0</v>
      </c>
      <c r="AG22" s="88">
        <v>1</v>
      </c>
      <c r="AH22" s="88">
        <v>0</v>
      </c>
      <c r="AI22" s="88">
        <v>3</v>
      </c>
      <c r="AJ22" s="88">
        <v>1</v>
      </c>
      <c r="AK22" s="88">
        <v>19</v>
      </c>
      <c r="AL22" s="380">
        <v>0</v>
      </c>
      <c r="AM22" s="16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39" ht="23.25" customHeight="1">
      <c r="A23" s="23" t="s">
        <v>12</v>
      </c>
      <c r="B23" s="24"/>
      <c r="C23" s="25"/>
      <c r="D23" s="25"/>
      <c r="E23" s="15">
        <f>SUM(E24:E27)</f>
        <v>3251</v>
      </c>
      <c r="F23" s="89">
        <f aca="true" t="shared" si="5" ref="F23:R23">SUM(F24:F27)</f>
        <v>17</v>
      </c>
      <c r="G23" s="89">
        <f t="shared" si="5"/>
        <v>63</v>
      </c>
      <c r="H23" s="89">
        <f t="shared" si="5"/>
        <v>198</v>
      </c>
      <c r="I23" s="89">
        <f t="shared" si="5"/>
        <v>279</v>
      </c>
      <c r="J23" s="89">
        <f t="shared" si="5"/>
        <v>395</v>
      </c>
      <c r="K23" s="89">
        <f t="shared" si="5"/>
        <v>320</v>
      </c>
      <c r="L23" s="89">
        <f t="shared" si="5"/>
        <v>397</v>
      </c>
      <c r="M23" s="89">
        <f t="shared" si="5"/>
        <v>556</v>
      </c>
      <c r="N23" s="89">
        <f t="shared" si="5"/>
        <v>494</v>
      </c>
      <c r="O23" s="89">
        <f t="shared" si="5"/>
        <v>328</v>
      </c>
      <c r="P23" s="89">
        <f t="shared" si="5"/>
        <v>145</v>
      </c>
      <c r="Q23" s="89">
        <f t="shared" si="5"/>
        <v>43</v>
      </c>
      <c r="R23" s="89">
        <f t="shared" si="5"/>
        <v>16</v>
      </c>
      <c r="S23" s="89">
        <f>SUM(S24:S27)</f>
        <v>39</v>
      </c>
      <c r="T23" s="89">
        <f aca="true" t="shared" si="6" ref="T23:AL23">SUM(T24:T27)</f>
        <v>2</v>
      </c>
      <c r="U23" s="89">
        <f t="shared" si="6"/>
        <v>2</v>
      </c>
      <c r="V23" s="89">
        <f t="shared" si="6"/>
        <v>5</v>
      </c>
      <c r="W23" s="89">
        <f t="shared" si="6"/>
        <v>4</v>
      </c>
      <c r="X23" s="89">
        <f t="shared" si="6"/>
        <v>8</v>
      </c>
      <c r="Y23" s="89">
        <f t="shared" si="6"/>
        <v>6</v>
      </c>
      <c r="Z23" s="89">
        <f t="shared" si="6"/>
        <v>7</v>
      </c>
      <c r="AA23" s="89">
        <f t="shared" si="6"/>
        <v>4</v>
      </c>
      <c r="AB23" s="89">
        <f t="shared" si="6"/>
        <v>1</v>
      </c>
      <c r="AC23" s="89">
        <f t="shared" si="6"/>
        <v>0</v>
      </c>
      <c r="AD23" s="89">
        <f t="shared" si="6"/>
        <v>0</v>
      </c>
      <c r="AE23" s="89">
        <f t="shared" si="6"/>
        <v>0</v>
      </c>
      <c r="AF23" s="89">
        <f t="shared" si="6"/>
        <v>0</v>
      </c>
      <c r="AG23" s="89">
        <f t="shared" si="6"/>
        <v>11</v>
      </c>
      <c r="AH23" s="89">
        <f t="shared" si="6"/>
        <v>4</v>
      </c>
      <c r="AI23" s="89">
        <f t="shared" si="6"/>
        <v>2</v>
      </c>
      <c r="AJ23" s="89">
        <f t="shared" si="6"/>
        <v>14</v>
      </c>
      <c r="AK23" s="89">
        <f t="shared" si="6"/>
        <v>1</v>
      </c>
      <c r="AL23" s="381">
        <f t="shared" si="6"/>
        <v>7</v>
      </c>
      <c r="AM23" s="26"/>
    </row>
    <row r="24" spans="1:39" ht="23.25" customHeight="1">
      <c r="A24" s="19"/>
      <c r="B24" s="20"/>
      <c r="C24" s="21" t="s">
        <v>13</v>
      </c>
      <c r="D24" s="21"/>
      <c r="E24" s="22">
        <f>SUM(F24:R24)</f>
        <v>1859</v>
      </c>
      <c r="F24" s="90">
        <v>12</v>
      </c>
      <c r="G24" s="90">
        <v>40</v>
      </c>
      <c r="H24" s="90">
        <v>116</v>
      </c>
      <c r="I24" s="90">
        <v>174</v>
      </c>
      <c r="J24" s="90">
        <v>256</v>
      </c>
      <c r="K24" s="90">
        <v>182</v>
      </c>
      <c r="L24" s="90">
        <v>225</v>
      </c>
      <c r="M24" s="90">
        <v>286</v>
      </c>
      <c r="N24" s="90">
        <v>261</v>
      </c>
      <c r="O24" s="90">
        <v>198</v>
      </c>
      <c r="P24" s="90">
        <v>77</v>
      </c>
      <c r="Q24" s="90">
        <v>27</v>
      </c>
      <c r="R24" s="90">
        <v>5</v>
      </c>
      <c r="S24" s="90">
        <f>SUM(T24:AF24)</f>
        <v>15</v>
      </c>
      <c r="T24" s="90">
        <v>0</v>
      </c>
      <c r="U24" s="90">
        <v>2</v>
      </c>
      <c r="V24" s="90">
        <v>3</v>
      </c>
      <c r="W24" s="90">
        <v>2</v>
      </c>
      <c r="X24" s="90">
        <v>3</v>
      </c>
      <c r="Y24" s="90">
        <v>2</v>
      </c>
      <c r="Z24" s="90">
        <v>2</v>
      </c>
      <c r="AA24" s="90">
        <v>1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4</v>
      </c>
      <c r="AH24" s="90">
        <v>3</v>
      </c>
      <c r="AI24" s="90">
        <v>0</v>
      </c>
      <c r="AJ24" s="90">
        <v>4</v>
      </c>
      <c r="AK24" s="90">
        <v>0</v>
      </c>
      <c r="AL24" s="382">
        <v>4</v>
      </c>
      <c r="AM24" s="16"/>
    </row>
    <row r="25" spans="1:39" ht="23.25" customHeight="1">
      <c r="A25" s="19"/>
      <c r="B25" s="20"/>
      <c r="C25" s="21" t="s">
        <v>18</v>
      </c>
      <c r="D25" s="21"/>
      <c r="E25" s="22">
        <f>SUM(F25:R25)</f>
        <v>709</v>
      </c>
      <c r="F25" s="90">
        <v>5</v>
      </c>
      <c r="G25" s="90">
        <v>14</v>
      </c>
      <c r="H25" s="90">
        <v>50</v>
      </c>
      <c r="I25" s="90">
        <v>45</v>
      </c>
      <c r="J25" s="90">
        <v>79</v>
      </c>
      <c r="K25" s="90">
        <v>71</v>
      </c>
      <c r="L25" s="90">
        <v>89</v>
      </c>
      <c r="M25" s="90">
        <v>136</v>
      </c>
      <c r="N25" s="90">
        <v>123</v>
      </c>
      <c r="O25" s="90">
        <v>46</v>
      </c>
      <c r="P25" s="90">
        <v>33</v>
      </c>
      <c r="Q25" s="90">
        <v>12</v>
      </c>
      <c r="R25" s="90">
        <v>6</v>
      </c>
      <c r="S25" s="90">
        <f>SUM(T25:AF25)</f>
        <v>15</v>
      </c>
      <c r="T25" s="90">
        <v>2</v>
      </c>
      <c r="U25" s="90">
        <v>0</v>
      </c>
      <c r="V25" s="90">
        <v>2</v>
      </c>
      <c r="W25" s="90">
        <v>1</v>
      </c>
      <c r="X25" s="90">
        <v>3</v>
      </c>
      <c r="Y25" s="90">
        <v>2</v>
      </c>
      <c r="Z25" s="90">
        <v>3</v>
      </c>
      <c r="AA25" s="90">
        <v>1</v>
      </c>
      <c r="AB25" s="90">
        <v>1</v>
      </c>
      <c r="AC25" s="90">
        <v>0</v>
      </c>
      <c r="AD25" s="90">
        <v>0</v>
      </c>
      <c r="AE25" s="90">
        <v>0</v>
      </c>
      <c r="AF25" s="90">
        <v>0</v>
      </c>
      <c r="AG25" s="90">
        <v>5</v>
      </c>
      <c r="AH25" s="90">
        <v>0</v>
      </c>
      <c r="AI25" s="90">
        <v>0</v>
      </c>
      <c r="AJ25" s="90">
        <v>6</v>
      </c>
      <c r="AK25" s="90">
        <v>1</v>
      </c>
      <c r="AL25" s="382">
        <v>3</v>
      </c>
      <c r="AM25" s="16"/>
    </row>
    <row r="26" spans="1:251" s="86" customFormat="1" ht="23.25" customHeight="1">
      <c r="A26" s="19"/>
      <c r="B26" s="20"/>
      <c r="C26" s="21" t="s">
        <v>14</v>
      </c>
      <c r="D26" s="21"/>
      <c r="E26" s="22">
        <f>SUM(F26:R26)</f>
        <v>417</v>
      </c>
      <c r="F26" s="90">
        <v>0</v>
      </c>
      <c r="G26" s="90">
        <v>4</v>
      </c>
      <c r="H26" s="90">
        <v>24</v>
      </c>
      <c r="I26" s="90">
        <v>40</v>
      </c>
      <c r="J26" s="90">
        <v>37</v>
      </c>
      <c r="K26" s="90">
        <v>42</v>
      </c>
      <c r="L26" s="90">
        <v>60</v>
      </c>
      <c r="M26" s="90">
        <v>76</v>
      </c>
      <c r="N26" s="90">
        <v>73</v>
      </c>
      <c r="O26" s="90">
        <v>47</v>
      </c>
      <c r="P26" s="90">
        <v>13</v>
      </c>
      <c r="Q26" s="90">
        <v>1</v>
      </c>
      <c r="R26" s="90">
        <v>0</v>
      </c>
      <c r="S26" s="90">
        <f>SUM(T26:AF26)</f>
        <v>6</v>
      </c>
      <c r="T26" s="90">
        <v>0</v>
      </c>
      <c r="U26" s="90">
        <v>0</v>
      </c>
      <c r="V26" s="90">
        <v>0</v>
      </c>
      <c r="W26" s="90">
        <v>0</v>
      </c>
      <c r="X26" s="90">
        <v>2</v>
      </c>
      <c r="Y26" s="90">
        <v>1</v>
      </c>
      <c r="Z26" s="90">
        <v>1</v>
      </c>
      <c r="AA26" s="90">
        <v>2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2</v>
      </c>
      <c r="AH26" s="90">
        <v>0</v>
      </c>
      <c r="AI26" s="90">
        <v>0</v>
      </c>
      <c r="AJ26" s="90">
        <v>4</v>
      </c>
      <c r="AK26" s="90">
        <v>0</v>
      </c>
      <c r="AL26" s="382">
        <v>0</v>
      </c>
      <c r="AM26" s="16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39" ht="23.25" customHeight="1">
      <c r="A27" s="19"/>
      <c r="B27" s="20"/>
      <c r="C27" s="21" t="s">
        <v>15</v>
      </c>
      <c r="D27" s="21"/>
      <c r="E27" s="22">
        <f>SUM(F27:R27)</f>
        <v>266</v>
      </c>
      <c r="F27" s="91">
        <v>0</v>
      </c>
      <c r="G27" s="91">
        <v>5</v>
      </c>
      <c r="H27" s="91">
        <v>8</v>
      </c>
      <c r="I27" s="91">
        <v>20</v>
      </c>
      <c r="J27" s="91">
        <v>23</v>
      </c>
      <c r="K27" s="91">
        <v>25</v>
      </c>
      <c r="L27" s="91">
        <v>23</v>
      </c>
      <c r="M27" s="91">
        <v>58</v>
      </c>
      <c r="N27" s="91">
        <v>37</v>
      </c>
      <c r="O27" s="91">
        <v>37</v>
      </c>
      <c r="P27" s="91">
        <v>22</v>
      </c>
      <c r="Q27" s="91">
        <v>3</v>
      </c>
      <c r="R27" s="91">
        <v>5</v>
      </c>
      <c r="S27" s="91">
        <f>SUM(T27:AF27)</f>
        <v>3</v>
      </c>
      <c r="T27" s="91">
        <v>0</v>
      </c>
      <c r="U27" s="91">
        <v>0</v>
      </c>
      <c r="V27" s="91">
        <v>0</v>
      </c>
      <c r="W27" s="91">
        <v>1</v>
      </c>
      <c r="X27" s="91">
        <v>0</v>
      </c>
      <c r="Y27" s="91">
        <v>1</v>
      </c>
      <c r="Z27" s="91">
        <v>1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1</v>
      </c>
      <c r="AI27" s="91">
        <v>2</v>
      </c>
      <c r="AJ27" s="91">
        <v>0</v>
      </c>
      <c r="AK27" s="91">
        <v>0</v>
      </c>
      <c r="AL27" s="383">
        <v>0</v>
      </c>
      <c r="AM27" s="16"/>
    </row>
    <row r="28" spans="1:39" ht="23.25" customHeight="1">
      <c r="A28" s="23" t="s">
        <v>20</v>
      </c>
      <c r="B28" s="24"/>
      <c r="C28" s="25"/>
      <c r="D28" s="25"/>
      <c r="E28" s="15">
        <f>SUM(E29:E34)</f>
        <v>7518</v>
      </c>
      <c r="F28" s="89">
        <f aca="true" t="shared" si="7" ref="F28:R28">SUM(F29:F34)</f>
        <v>46</v>
      </c>
      <c r="G28" s="89">
        <f t="shared" si="7"/>
        <v>103</v>
      </c>
      <c r="H28" s="89">
        <f t="shared" si="7"/>
        <v>336</v>
      </c>
      <c r="I28" s="89">
        <f t="shared" si="7"/>
        <v>614</v>
      </c>
      <c r="J28" s="89">
        <f t="shared" si="7"/>
        <v>819</v>
      </c>
      <c r="K28" s="89">
        <f t="shared" si="7"/>
        <v>648</v>
      </c>
      <c r="L28" s="89">
        <f t="shared" si="7"/>
        <v>850</v>
      </c>
      <c r="M28" s="89">
        <f t="shared" si="7"/>
        <v>1217</v>
      </c>
      <c r="N28" s="89">
        <f t="shared" si="7"/>
        <v>1171</v>
      </c>
      <c r="O28" s="89">
        <f t="shared" si="7"/>
        <v>907</v>
      </c>
      <c r="P28" s="89">
        <f t="shared" si="7"/>
        <v>552</v>
      </c>
      <c r="Q28" s="89">
        <f t="shared" si="7"/>
        <v>213</v>
      </c>
      <c r="R28" s="89">
        <f t="shared" si="7"/>
        <v>42</v>
      </c>
      <c r="S28" s="92">
        <f>SUM(S29:S34)</f>
        <v>95</v>
      </c>
      <c r="T28" s="89">
        <f aca="true" t="shared" si="8" ref="T28:AL28">SUM(T29:T34)</f>
        <v>0</v>
      </c>
      <c r="U28" s="89">
        <f t="shared" si="8"/>
        <v>6</v>
      </c>
      <c r="V28" s="89">
        <f t="shared" si="8"/>
        <v>12</v>
      </c>
      <c r="W28" s="89">
        <f t="shared" si="8"/>
        <v>11</v>
      </c>
      <c r="X28" s="89">
        <f t="shared" si="8"/>
        <v>13</v>
      </c>
      <c r="Y28" s="89">
        <f t="shared" si="8"/>
        <v>15</v>
      </c>
      <c r="Z28" s="89">
        <f t="shared" si="8"/>
        <v>7</v>
      </c>
      <c r="AA28" s="89">
        <f t="shared" si="8"/>
        <v>10</v>
      </c>
      <c r="AB28" s="89">
        <f t="shared" si="8"/>
        <v>9</v>
      </c>
      <c r="AC28" s="89">
        <f t="shared" si="8"/>
        <v>5</v>
      </c>
      <c r="AD28" s="89">
        <f t="shared" si="8"/>
        <v>5</v>
      </c>
      <c r="AE28" s="89">
        <f t="shared" si="8"/>
        <v>2</v>
      </c>
      <c r="AF28" s="89">
        <f t="shared" si="8"/>
        <v>0</v>
      </c>
      <c r="AG28" s="89">
        <f t="shared" si="8"/>
        <v>32</v>
      </c>
      <c r="AH28" s="89">
        <f t="shared" si="8"/>
        <v>3</v>
      </c>
      <c r="AI28" s="89">
        <f t="shared" si="8"/>
        <v>17</v>
      </c>
      <c r="AJ28" s="89">
        <f t="shared" si="8"/>
        <v>28</v>
      </c>
      <c r="AK28" s="89">
        <f t="shared" si="8"/>
        <v>9</v>
      </c>
      <c r="AL28" s="381">
        <f t="shared" si="8"/>
        <v>6</v>
      </c>
      <c r="AM28" s="26"/>
    </row>
    <row r="29" spans="1:39" ht="23.25" customHeight="1">
      <c r="A29" s="19"/>
      <c r="B29" s="20"/>
      <c r="C29" s="21" t="s">
        <v>16</v>
      </c>
      <c r="D29" s="21"/>
      <c r="E29" s="22">
        <f aca="true" t="shared" si="9" ref="E29:E34">SUM(F29:R29)</f>
        <v>864</v>
      </c>
      <c r="F29" s="90">
        <v>1</v>
      </c>
      <c r="G29" s="90">
        <v>9</v>
      </c>
      <c r="H29" s="90">
        <v>36</v>
      </c>
      <c r="I29" s="90">
        <v>97</v>
      </c>
      <c r="J29" s="90">
        <v>126</v>
      </c>
      <c r="K29" s="90">
        <v>110</v>
      </c>
      <c r="L29" s="90">
        <v>100</v>
      </c>
      <c r="M29" s="90">
        <v>125</v>
      </c>
      <c r="N29" s="90">
        <v>109</v>
      </c>
      <c r="O29" s="90">
        <v>81</v>
      </c>
      <c r="P29" s="90">
        <v>52</v>
      </c>
      <c r="Q29" s="90">
        <v>13</v>
      </c>
      <c r="R29" s="90">
        <v>5</v>
      </c>
      <c r="S29" s="90">
        <f aca="true" t="shared" si="10" ref="S29:S34">SUM(T29:AF29)</f>
        <v>10</v>
      </c>
      <c r="T29" s="90">
        <v>0</v>
      </c>
      <c r="U29" s="90">
        <v>0</v>
      </c>
      <c r="V29" s="90">
        <v>1</v>
      </c>
      <c r="W29" s="90">
        <v>1</v>
      </c>
      <c r="X29" s="90">
        <v>1</v>
      </c>
      <c r="Y29" s="90">
        <v>5</v>
      </c>
      <c r="Z29" s="90">
        <v>1</v>
      </c>
      <c r="AA29" s="90">
        <v>0</v>
      </c>
      <c r="AB29" s="90">
        <v>0</v>
      </c>
      <c r="AC29" s="90">
        <v>0</v>
      </c>
      <c r="AD29" s="90">
        <v>1</v>
      </c>
      <c r="AE29" s="90">
        <v>0</v>
      </c>
      <c r="AF29" s="90">
        <v>0</v>
      </c>
      <c r="AG29" s="90">
        <v>6</v>
      </c>
      <c r="AH29" s="90">
        <v>1</v>
      </c>
      <c r="AI29" s="90">
        <v>1</v>
      </c>
      <c r="AJ29" s="90">
        <v>0</v>
      </c>
      <c r="AK29" s="90">
        <v>1</v>
      </c>
      <c r="AL29" s="382">
        <v>1</v>
      </c>
      <c r="AM29" s="16"/>
    </row>
    <row r="30" spans="1:39" ht="23.25" customHeight="1">
      <c r="A30" s="19"/>
      <c r="B30" s="20"/>
      <c r="C30" s="21" t="s">
        <v>17</v>
      </c>
      <c r="D30" s="21"/>
      <c r="E30" s="22">
        <f t="shared" si="9"/>
        <v>2844</v>
      </c>
      <c r="F30" s="90">
        <v>38</v>
      </c>
      <c r="G30" s="90">
        <v>69</v>
      </c>
      <c r="H30" s="90">
        <v>140</v>
      </c>
      <c r="I30" s="90">
        <v>228</v>
      </c>
      <c r="J30" s="90">
        <v>315</v>
      </c>
      <c r="K30" s="90">
        <v>229</v>
      </c>
      <c r="L30" s="90">
        <v>337</v>
      </c>
      <c r="M30" s="90">
        <v>440</v>
      </c>
      <c r="N30" s="90">
        <v>419</v>
      </c>
      <c r="O30" s="90">
        <v>336</v>
      </c>
      <c r="P30" s="90">
        <v>188</v>
      </c>
      <c r="Q30" s="90">
        <v>85</v>
      </c>
      <c r="R30" s="90">
        <v>20</v>
      </c>
      <c r="S30" s="90">
        <f t="shared" si="10"/>
        <v>39</v>
      </c>
      <c r="T30" s="90">
        <v>0</v>
      </c>
      <c r="U30" s="90">
        <v>3</v>
      </c>
      <c r="V30" s="90">
        <v>6</v>
      </c>
      <c r="W30" s="90">
        <v>6</v>
      </c>
      <c r="X30" s="90">
        <v>6</v>
      </c>
      <c r="Y30" s="90">
        <v>5</v>
      </c>
      <c r="Z30" s="90">
        <v>2</v>
      </c>
      <c r="AA30" s="90">
        <v>4</v>
      </c>
      <c r="AB30" s="90">
        <v>2</v>
      </c>
      <c r="AC30" s="90">
        <v>2</v>
      </c>
      <c r="AD30" s="90">
        <v>3</v>
      </c>
      <c r="AE30" s="90">
        <v>0</v>
      </c>
      <c r="AF30" s="90">
        <v>0</v>
      </c>
      <c r="AG30" s="90">
        <v>7</v>
      </c>
      <c r="AH30" s="90">
        <v>0</v>
      </c>
      <c r="AI30" s="90">
        <v>3</v>
      </c>
      <c r="AJ30" s="90">
        <v>19</v>
      </c>
      <c r="AK30" s="90">
        <v>6</v>
      </c>
      <c r="AL30" s="382">
        <v>4</v>
      </c>
      <c r="AM30" s="16"/>
    </row>
    <row r="31" spans="1:39" ht="23.25" customHeight="1">
      <c r="A31" s="19"/>
      <c r="B31" s="20"/>
      <c r="C31" s="21" t="s">
        <v>21</v>
      </c>
      <c r="D31" s="21"/>
      <c r="E31" s="22">
        <f t="shared" si="9"/>
        <v>1029</v>
      </c>
      <c r="F31" s="90">
        <v>0</v>
      </c>
      <c r="G31" s="90">
        <v>9</v>
      </c>
      <c r="H31" s="90">
        <v>50</v>
      </c>
      <c r="I31" s="90">
        <v>94</v>
      </c>
      <c r="J31" s="90">
        <v>121</v>
      </c>
      <c r="K31" s="90">
        <v>85</v>
      </c>
      <c r="L31" s="90">
        <v>105</v>
      </c>
      <c r="M31" s="90">
        <v>173</v>
      </c>
      <c r="N31" s="90">
        <v>177</v>
      </c>
      <c r="O31" s="90">
        <v>117</v>
      </c>
      <c r="P31" s="90">
        <v>69</v>
      </c>
      <c r="Q31" s="90">
        <v>24</v>
      </c>
      <c r="R31" s="90">
        <v>5</v>
      </c>
      <c r="S31" s="90">
        <f t="shared" si="10"/>
        <v>6</v>
      </c>
      <c r="T31" s="90">
        <v>0</v>
      </c>
      <c r="U31" s="90">
        <v>1</v>
      </c>
      <c r="V31" s="90">
        <v>3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1</v>
      </c>
      <c r="AC31" s="90">
        <v>1</v>
      </c>
      <c r="AD31" s="90">
        <v>0</v>
      </c>
      <c r="AE31" s="90">
        <v>0</v>
      </c>
      <c r="AF31" s="90">
        <v>0</v>
      </c>
      <c r="AG31" s="90">
        <v>1</v>
      </c>
      <c r="AH31" s="90">
        <v>0</v>
      </c>
      <c r="AI31" s="90">
        <v>5</v>
      </c>
      <c r="AJ31" s="90">
        <v>0</v>
      </c>
      <c r="AK31" s="90">
        <v>0</v>
      </c>
      <c r="AL31" s="382">
        <v>0</v>
      </c>
      <c r="AM31" s="16"/>
    </row>
    <row r="32" spans="1:251" s="86" customFormat="1" ht="23.25" customHeight="1">
      <c r="A32" s="19"/>
      <c r="B32" s="20"/>
      <c r="C32" s="21" t="s">
        <v>19</v>
      </c>
      <c r="D32" s="21"/>
      <c r="E32" s="22">
        <f t="shared" si="9"/>
        <v>1136</v>
      </c>
      <c r="F32" s="90">
        <v>2</v>
      </c>
      <c r="G32" s="90">
        <v>5</v>
      </c>
      <c r="H32" s="90">
        <v>30</v>
      </c>
      <c r="I32" s="90">
        <v>57</v>
      </c>
      <c r="J32" s="90">
        <v>54</v>
      </c>
      <c r="K32" s="90">
        <v>83</v>
      </c>
      <c r="L32" s="90">
        <v>102</v>
      </c>
      <c r="M32" s="90">
        <v>224</v>
      </c>
      <c r="N32" s="90">
        <v>214</v>
      </c>
      <c r="O32" s="90">
        <v>187</v>
      </c>
      <c r="P32" s="90">
        <v>110</v>
      </c>
      <c r="Q32" s="90">
        <v>57</v>
      </c>
      <c r="R32" s="90">
        <v>11</v>
      </c>
      <c r="S32" s="90">
        <f t="shared" si="10"/>
        <v>19</v>
      </c>
      <c r="T32" s="90">
        <v>0</v>
      </c>
      <c r="U32" s="90">
        <v>0</v>
      </c>
      <c r="V32" s="90">
        <v>0</v>
      </c>
      <c r="W32" s="90">
        <v>3</v>
      </c>
      <c r="X32" s="90">
        <v>2</v>
      </c>
      <c r="Y32" s="90">
        <v>2</v>
      </c>
      <c r="Z32" s="90">
        <v>2</v>
      </c>
      <c r="AA32" s="90">
        <v>4</v>
      </c>
      <c r="AB32" s="90">
        <v>1</v>
      </c>
      <c r="AC32" s="90">
        <v>2</v>
      </c>
      <c r="AD32" s="90">
        <v>1</v>
      </c>
      <c r="AE32" s="90">
        <v>2</v>
      </c>
      <c r="AF32" s="90">
        <v>0</v>
      </c>
      <c r="AG32" s="90">
        <v>9</v>
      </c>
      <c r="AH32" s="90">
        <v>1</v>
      </c>
      <c r="AI32" s="90">
        <v>0</v>
      </c>
      <c r="AJ32" s="90">
        <v>7</v>
      </c>
      <c r="AK32" s="90">
        <v>2</v>
      </c>
      <c r="AL32" s="382">
        <v>0</v>
      </c>
      <c r="AM32" s="16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39" ht="23.25" customHeight="1">
      <c r="A33" s="19"/>
      <c r="B33" s="20"/>
      <c r="C33" s="21" t="s">
        <v>127</v>
      </c>
      <c r="D33" s="21"/>
      <c r="E33" s="22">
        <f t="shared" si="9"/>
        <v>761</v>
      </c>
      <c r="F33" s="90">
        <v>5</v>
      </c>
      <c r="G33" s="90">
        <v>8</v>
      </c>
      <c r="H33" s="90">
        <v>48</v>
      </c>
      <c r="I33" s="90">
        <v>57</v>
      </c>
      <c r="J33" s="90">
        <v>112</v>
      </c>
      <c r="K33" s="90">
        <v>50</v>
      </c>
      <c r="L33" s="90">
        <v>86</v>
      </c>
      <c r="M33" s="90">
        <v>98</v>
      </c>
      <c r="N33" s="90">
        <v>133</v>
      </c>
      <c r="O33" s="90">
        <v>76</v>
      </c>
      <c r="P33" s="90">
        <v>72</v>
      </c>
      <c r="Q33" s="90">
        <v>15</v>
      </c>
      <c r="R33" s="90">
        <v>1</v>
      </c>
      <c r="S33" s="90">
        <f t="shared" si="10"/>
        <v>16</v>
      </c>
      <c r="T33" s="90">
        <v>0</v>
      </c>
      <c r="U33" s="90">
        <v>1</v>
      </c>
      <c r="V33" s="90">
        <v>1</v>
      </c>
      <c r="W33" s="90">
        <v>1</v>
      </c>
      <c r="X33" s="90">
        <v>4</v>
      </c>
      <c r="Y33" s="90">
        <v>1</v>
      </c>
      <c r="Z33" s="90">
        <v>2</v>
      </c>
      <c r="AA33" s="90">
        <v>1</v>
      </c>
      <c r="AB33" s="90">
        <v>5</v>
      </c>
      <c r="AC33" s="90">
        <v>0</v>
      </c>
      <c r="AD33" s="90">
        <v>0</v>
      </c>
      <c r="AE33" s="90">
        <v>0</v>
      </c>
      <c r="AF33" s="90">
        <v>0</v>
      </c>
      <c r="AG33" s="90">
        <v>8</v>
      </c>
      <c r="AH33" s="90">
        <v>1</v>
      </c>
      <c r="AI33" s="90">
        <v>4</v>
      </c>
      <c r="AJ33" s="90">
        <v>2</v>
      </c>
      <c r="AK33" s="90">
        <v>0</v>
      </c>
      <c r="AL33" s="382">
        <v>1</v>
      </c>
      <c r="AM33" s="16"/>
    </row>
    <row r="34" spans="1:39" ht="23.25" customHeight="1">
      <c r="A34" s="19"/>
      <c r="B34" s="20"/>
      <c r="C34" s="21" t="s">
        <v>158</v>
      </c>
      <c r="D34" s="21"/>
      <c r="E34" s="22">
        <f t="shared" si="9"/>
        <v>884</v>
      </c>
      <c r="F34" s="91">
        <v>0</v>
      </c>
      <c r="G34" s="91">
        <v>3</v>
      </c>
      <c r="H34" s="91">
        <v>32</v>
      </c>
      <c r="I34" s="91">
        <v>81</v>
      </c>
      <c r="J34" s="91">
        <v>91</v>
      </c>
      <c r="K34" s="91">
        <v>91</v>
      </c>
      <c r="L34" s="91">
        <v>120</v>
      </c>
      <c r="M34" s="91">
        <v>157</v>
      </c>
      <c r="N34" s="91">
        <v>119</v>
      </c>
      <c r="O34" s="91">
        <v>110</v>
      </c>
      <c r="P34" s="91">
        <v>61</v>
      </c>
      <c r="Q34" s="91">
        <v>19</v>
      </c>
      <c r="R34" s="91">
        <v>0</v>
      </c>
      <c r="S34" s="91">
        <f t="shared" si="10"/>
        <v>5</v>
      </c>
      <c r="T34" s="91">
        <v>0</v>
      </c>
      <c r="U34" s="91">
        <v>1</v>
      </c>
      <c r="V34" s="91">
        <v>1</v>
      </c>
      <c r="W34" s="91">
        <v>0</v>
      </c>
      <c r="X34" s="91">
        <v>0</v>
      </c>
      <c r="Y34" s="91">
        <v>2</v>
      </c>
      <c r="Z34" s="91">
        <v>0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1</v>
      </c>
      <c r="AH34" s="91">
        <v>0</v>
      </c>
      <c r="AI34" s="91">
        <v>4</v>
      </c>
      <c r="AJ34" s="91">
        <v>0</v>
      </c>
      <c r="AK34" s="91">
        <v>0</v>
      </c>
      <c r="AL34" s="383">
        <v>0</v>
      </c>
      <c r="AM34" s="16"/>
    </row>
    <row r="35" spans="1:39" ht="23.25" customHeight="1">
      <c r="A35" s="27" t="s">
        <v>129</v>
      </c>
      <c r="B35" s="28"/>
      <c r="C35" s="25"/>
      <c r="D35" s="25"/>
      <c r="E35" s="15">
        <f>SUM(E36:E39)</f>
        <v>4683</v>
      </c>
      <c r="F35" s="89">
        <f aca="true" t="shared" si="11" ref="F35:R35">SUM(F36:F39)</f>
        <v>8</v>
      </c>
      <c r="G35" s="89">
        <f t="shared" si="11"/>
        <v>29</v>
      </c>
      <c r="H35" s="89">
        <f t="shared" si="11"/>
        <v>204</v>
      </c>
      <c r="I35" s="89">
        <f t="shared" si="11"/>
        <v>325</v>
      </c>
      <c r="J35" s="89">
        <f t="shared" si="11"/>
        <v>417</v>
      </c>
      <c r="K35" s="89">
        <f t="shared" si="11"/>
        <v>454</v>
      </c>
      <c r="L35" s="89">
        <f t="shared" si="11"/>
        <v>559</v>
      </c>
      <c r="M35" s="89">
        <f t="shared" si="11"/>
        <v>836</v>
      </c>
      <c r="N35" s="89">
        <f t="shared" si="11"/>
        <v>718</v>
      </c>
      <c r="O35" s="89">
        <f t="shared" si="11"/>
        <v>582</v>
      </c>
      <c r="P35" s="89">
        <f t="shared" si="11"/>
        <v>377</v>
      </c>
      <c r="Q35" s="89">
        <f t="shared" si="11"/>
        <v>141</v>
      </c>
      <c r="R35" s="89">
        <f t="shared" si="11"/>
        <v>33</v>
      </c>
      <c r="S35" s="89">
        <f>SUM(S36:S39)</f>
        <v>45</v>
      </c>
      <c r="T35" s="89">
        <f aca="true" t="shared" si="12" ref="T35:AL35">SUM(T36:T39)</f>
        <v>0</v>
      </c>
      <c r="U35" s="89">
        <f t="shared" si="12"/>
        <v>1</v>
      </c>
      <c r="V35" s="89">
        <f t="shared" si="12"/>
        <v>1</v>
      </c>
      <c r="W35" s="89">
        <f t="shared" si="12"/>
        <v>7</v>
      </c>
      <c r="X35" s="89">
        <f t="shared" si="12"/>
        <v>0</v>
      </c>
      <c r="Y35" s="89">
        <f t="shared" si="12"/>
        <v>7</v>
      </c>
      <c r="Z35" s="89">
        <f t="shared" si="12"/>
        <v>7</v>
      </c>
      <c r="AA35" s="89">
        <f t="shared" si="12"/>
        <v>6</v>
      </c>
      <c r="AB35" s="89">
        <f t="shared" si="12"/>
        <v>5</v>
      </c>
      <c r="AC35" s="89">
        <f t="shared" si="12"/>
        <v>9</v>
      </c>
      <c r="AD35" s="89">
        <f t="shared" si="12"/>
        <v>1</v>
      </c>
      <c r="AE35" s="89">
        <f t="shared" si="12"/>
        <v>1</v>
      </c>
      <c r="AF35" s="89">
        <f t="shared" si="12"/>
        <v>0</v>
      </c>
      <c r="AG35" s="89">
        <f t="shared" si="12"/>
        <v>14</v>
      </c>
      <c r="AH35" s="89">
        <f t="shared" si="12"/>
        <v>5</v>
      </c>
      <c r="AI35" s="89">
        <f t="shared" si="12"/>
        <v>18</v>
      </c>
      <c r="AJ35" s="89">
        <f t="shared" si="12"/>
        <v>2</v>
      </c>
      <c r="AK35" s="89">
        <f t="shared" si="12"/>
        <v>3</v>
      </c>
      <c r="AL35" s="381">
        <f t="shared" si="12"/>
        <v>3</v>
      </c>
      <c r="AM35" s="26"/>
    </row>
    <row r="36" spans="1:39" ht="23.25" customHeight="1">
      <c r="A36" s="19"/>
      <c r="B36" s="20"/>
      <c r="C36" s="21" t="s">
        <v>130</v>
      </c>
      <c r="D36" s="21"/>
      <c r="E36" s="22">
        <f>SUM(F36:R36)</f>
        <v>2492</v>
      </c>
      <c r="F36" s="90">
        <v>3</v>
      </c>
      <c r="G36" s="90">
        <v>14</v>
      </c>
      <c r="H36" s="90">
        <v>80</v>
      </c>
      <c r="I36" s="90">
        <v>154</v>
      </c>
      <c r="J36" s="90">
        <v>219</v>
      </c>
      <c r="K36" s="90">
        <v>275</v>
      </c>
      <c r="L36" s="90">
        <v>335</v>
      </c>
      <c r="M36" s="90">
        <v>473</v>
      </c>
      <c r="N36" s="90">
        <v>353</v>
      </c>
      <c r="O36" s="90">
        <v>321</v>
      </c>
      <c r="P36" s="90">
        <v>188</v>
      </c>
      <c r="Q36" s="90">
        <v>68</v>
      </c>
      <c r="R36" s="90">
        <v>9</v>
      </c>
      <c r="S36" s="90">
        <f>SUM(T36:AF36)</f>
        <v>27</v>
      </c>
      <c r="T36" s="90">
        <v>0</v>
      </c>
      <c r="U36" s="90">
        <v>1</v>
      </c>
      <c r="V36" s="90">
        <v>1</v>
      </c>
      <c r="W36" s="90">
        <v>3</v>
      </c>
      <c r="X36" s="90">
        <v>0</v>
      </c>
      <c r="Y36" s="90">
        <v>4</v>
      </c>
      <c r="Z36" s="90">
        <v>3</v>
      </c>
      <c r="AA36" s="90">
        <v>5</v>
      </c>
      <c r="AB36" s="90">
        <v>3</v>
      </c>
      <c r="AC36" s="90">
        <v>6</v>
      </c>
      <c r="AD36" s="90">
        <v>1</v>
      </c>
      <c r="AE36" s="90">
        <v>0</v>
      </c>
      <c r="AF36" s="90">
        <v>0</v>
      </c>
      <c r="AG36" s="90">
        <v>9</v>
      </c>
      <c r="AH36" s="90">
        <v>2</v>
      </c>
      <c r="AI36" s="90">
        <v>15</v>
      </c>
      <c r="AJ36" s="90">
        <v>0</v>
      </c>
      <c r="AK36" s="90">
        <v>0</v>
      </c>
      <c r="AL36" s="382">
        <v>1</v>
      </c>
      <c r="AM36" s="16"/>
    </row>
    <row r="37" spans="1:251" s="86" customFormat="1" ht="23.25" customHeight="1">
      <c r="A37" s="19"/>
      <c r="B37" s="20"/>
      <c r="C37" s="21" t="s">
        <v>131</v>
      </c>
      <c r="D37" s="21"/>
      <c r="E37" s="22">
        <f>SUM(F37:R37)</f>
        <v>1265</v>
      </c>
      <c r="F37" s="90">
        <v>3</v>
      </c>
      <c r="G37" s="90">
        <v>9</v>
      </c>
      <c r="H37" s="90">
        <v>91</v>
      </c>
      <c r="I37" s="90">
        <v>113</v>
      </c>
      <c r="J37" s="90">
        <v>115</v>
      </c>
      <c r="K37" s="90">
        <v>115</v>
      </c>
      <c r="L37" s="90">
        <v>129</v>
      </c>
      <c r="M37" s="90">
        <v>205</v>
      </c>
      <c r="N37" s="90">
        <v>212</v>
      </c>
      <c r="O37" s="90">
        <v>146</v>
      </c>
      <c r="P37" s="90">
        <v>86</v>
      </c>
      <c r="Q37" s="90">
        <v>29</v>
      </c>
      <c r="R37" s="90">
        <v>12</v>
      </c>
      <c r="S37" s="90">
        <f>SUM(T37:AF37)</f>
        <v>5</v>
      </c>
      <c r="T37" s="90">
        <v>0</v>
      </c>
      <c r="U37" s="90">
        <v>0</v>
      </c>
      <c r="V37" s="90">
        <v>0</v>
      </c>
      <c r="W37" s="90">
        <v>1</v>
      </c>
      <c r="X37" s="90">
        <v>0</v>
      </c>
      <c r="Y37" s="90">
        <v>1</v>
      </c>
      <c r="Z37" s="90">
        <v>1</v>
      </c>
      <c r="AA37" s="90">
        <v>0</v>
      </c>
      <c r="AB37" s="90">
        <v>0</v>
      </c>
      <c r="AC37" s="90">
        <v>1</v>
      </c>
      <c r="AD37" s="90">
        <v>0</v>
      </c>
      <c r="AE37" s="90">
        <v>1</v>
      </c>
      <c r="AF37" s="90">
        <v>0</v>
      </c>
      <c r="AG37" s="90">
        <v>3</v>
      </c>
      <c r="AH37" s="90">
        <v>2</v>
      </c>
      <c r="AI37" s="90">
        <v>0</v>
      </c>
      <c r="AJ37" s="90">
        <v>0</v>
      </c>
      <c r="AK37" s="90">
        <v>0</v>
      </c>
      <c r="AL37" s="382">
        <v>0</v>
      </c>
      <c r="AM37" s="16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39" ht="23.25" customHeight="1">
      <c r="A38" s="19"/>
      <c r="B38" s="20"/>
      <c r="C38" s="21" t="s">
        <v>22</v>
      </c>
      <c r="D38" s="21"/>
      <c r="E38" s="22">
        <f>SUM(F38:R38)</f>
        <v>457</v>
      </c>
      <c r="F38" s="90">
        <v>2</v>
      </c>
      <c r="G38" s="90">
        <v>6</v>
      </c>
      <c r="H38" s="90">
        <v>28</v>
      </c>
      <c r="I38" s="90">
        <v>46</v>
      </c>
      <c r="J38" s="90">
        <v>52</v>
      </c>
      <c r="K38" s="90">
        <v>29</v>
      </c>
      <c r="L38" s="90">
        <v>54</v>
      </c>
      <c r="M38" s="90">
        <v>79</v>
      </c>
      <c r="N38" s="90">
        <v>77</v>
      </c>
      <c r="O38" s="90">
        <v>52</v>
      </c>
      <c r="P38" s="90">
        <v>22</v>
      </c>
      <c r="Q38" s="90">
        <v>8</v>
      </c>
      <c r="R38" s="90">
        <v>2</v>
      </c>
      <c r="S38" s="90">
        <f>SUM(T38:AF38)</f>
        <v>7</v>
      </c>
      <c r="T38" s="90">
        <v>0</v>
      </c>
      <c r="U38" s="90">
        <v>0</v>
      </c>
      <c r="V38" s="90">
        <v>0</v>
      </c>
      <c r="W38" s="90">
        <v>2</v>
      </c>
      <c r="X38" s="90">
        <v>0</v>
      </c>
      <c r="Y38" s="90">
        <v>0</v>
      </c>
      <c r="Z38" s="90">
        <v>2</v>
      </c>
      <c r="AA38" s="90">
        <v>1</v>
      </c>
      <c r="AB38" s="90">
        <v>1</v>
      </c>
      <c r="AC38" s="90">
        <v>1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2</v>
      </c>
      <c r="AJ38" s="90">
        <v>1</v>
      </c>
      <c r="AK38" s="90">
        <v>3</v>
      </c>
      <c r="AL38" s="382">
        <v>1</v>
      </c>
      <c r="AM38" s="16"/>
    </row>
    <row r="39" spans="1:39" ht="23.25" customHeight="1">
      <c r="A39" s="19"/>
      <c r="B39" s="20"/>
      <c r="C39" s="21" t="s">
        <v>28</v>
      </c>
      <c r="D39" s="21"/>
      <c r="E39" s="22">
        <f>SUM(F39:R39)</f>
        <v>469</v>
      </c>
      <c r="F39" s="91">
        <v>0</v>
      </c>
      <c r="G39" s="91">
        <v>0</v>
      </c>
      <c r="H39" s="91">
        <v>5</v>
      </c>
      <c r="I39" s="91">
        <v>12</v>
      </c>
      <c r="J39" s="91">
        <v>31</v>
      </c>
      <c r="K39" s="91">
        <v>35</v>
      </c>
      <c r="L39" s="91">
        <v>41</v>
      </c>
      <c r="M39" s="91">
        <v>79</v>
      </c>
      <c r="N39" s="91">
        <v>76</v>
      </c>
      <c r="O39" s="91">
        <v>63</v>
      </c>
      <c r="P39" s="91">
        <v>81</v>
      </c>
      <c r="Q39" s="91">
        <v>36</v>
      </c>
      <c r="R39" s="91">
        <v>10</v>
      </c>
      <c r="S39" s="91">
        <f>SUM(T39:AF39)</f>
        <v>6</v>
      </c>
      <c r="T39" s="91">
        <v>0</v>
      </c>
      <c r="U39" s="91">
        <v>0</v>
      </c>
      <c r="V39" s="91">
        <v>0</v>
      </c>
      <c r="W39" s="91">
        <v>1</v>
      </c>
      <c r="X39" s="91">
        <v>0</v>
      </c>
      <c r="Y39" s="91">
        <v>2</v>
      </c>
      <c r="Z39" s="91">
        <v>1</v>
      </c>
      <c r="AA39" s="91">
        <v>0</v>
      </c>
      <c r="AB39" s="91">
        <v>1</v>
      </c>
      <c r="AC39" s="91">
        <v>1</v>
      </c>
      <c r="AD39" s="91">
        <v>0</v>
      </c>
      <c r="AE39" s="91">
        <v>0</v>
      </c>
      <c r="AF39" s="91">
        <v>0</v>
      </c>
      <c r="AG39" s="91">
        <v>2</v>
      </c>
      <c r="AH39" s="91">
        <v>1</v>
      </c>
      <c r="AI39" s="91">
        <v>1</v>
      </c>
      <c r="AJ39" s="91">
        <v>1</v>
      </c>
      <c r="AK39" s="91">
        <v>0</v>
      </c>
      <c r="AL39" s="383">
        <v>1</v>
      </c>
      <c r="AM39" s="16"/>
    </row>
    <row r="40" spans="1:39" ht="23.25" customHeight="1">
      <c r="A40" s="23" t="s">
        <v>132</v>
      </c>
      <c r="B40" s="24"/>
      <c r="C40" s="25"/>
      <c r="D40" s="25"/>
      <c r="E40" s="15">
        <f>SUM(E41:E43)</f>
        <v>2212</v>
      </c>
      <c r="F40" s="89">
        <f aca="true" t="shared" si="13" ref="F40:R40">SUM(F41:F43)</f>
        <v>16</v>
      </c>
      <c r="G40" s="89">
        <f t="shared" si="13"/>
        <v>49</v>
      </c>
      <c r="H40" s="89">
        <f t="shared" si="13"/>
        <v>154</v>
      </c>
      <c r="I40" s="89">
        <f t="shared" si="13"/>
        <v>198</v>
      </c>
      <c r="J40" s="89">
        <f t="shared" si="13"/>
        <v>278</v>
      </c>
      <c r="K40" s="89">
        <f t="shared" si="13"/>
        <v>227</v>
      </c>
      <c r="L40" s="89">
        <f t="shared" si="13"/>
        <v>267</v>
      </c>
      <c r="M40" s="89">
        <f t="shared" si="13"/>
        <v>346</v>
      </c>
      <c r="N40" s="89">
        <f t="shared" si="13"/>
        <v>269</v>
      </c>
      <c r="O40" s="89">
        <f t="shared" si="13"/>
        <v>209</v>
      </c>
      <c r="P40" s="89">
        <f t="shared" si="13"/>
        <v>121</v>
      </c>
      <c r="Q40" s="89">
        <f t="shared" si="13"/>
        <v>64</v>
      </c>
      <c r="R40" s="89">
        <f t="shared" si="13"/>
        <v>14</v>
      </c>
      <c r="S40" s="89">
        <f>SUM(S41:S43)</f>
        <v>12</v>
      </c>
      <c r="T40" s="89">
        <f aca="true" t="shared" si="14" ref="T40:AL40">SUM(T41:T43)</f>
        <v>0</v>
      </c>
      <c r="U40" s="89">
        <f t="shared" si="14"/>
        <v>0</v>
      </c>
      <c r="V40" s="89">
        <f t="shared" si="14"/>
        <v>1</v>
      </c>
      <c r="W40" s="89">
        <f t="shared" si="14"/>
        <v>1</v>
      </c>
      <c r="X40" s="89">
        <f t="shared" si="14"/>
        <v>1</v>
      </c>
      <c r="Y40" s="89">
        <f t="shared" si="14"/>
        <v>1</v>
      </c>
      <c r="Z40" s="89">
        <f t="shared" si="14"/>
        <v>0</v>
      </c>
      <c r="AA40" s="89">
        <f t="shared" si="14"/>
        <v>2</v>
      </c>
      <c r="AB40" s="89">
        <f t="shared" si="14"/>
        <v>4</v>
      </c>
      <c r="AC40" s="89">
        <f t="shared" si="14"/>
        <v>1</v>
      </c>
      <c r="AD40" s="89">
        <f t="shared" si="14"/>
        <v>1</v>
      </c>
      <c r="AE40" s="89">
        <f t="shared" si="14"/>
        <v>0</v>
      </c>
      <c r="AF40" s="89">
        <f t="shared" si="14"/>
        <v>0</v>
      </c>
      <c r="AG40" s="89">
        <f t="shared" si="14"/>
        <v>5</v>
      </c>
      <c r="AH40" s="89">
        <f t="shared" si="14"/>
        <v>1</v>
      </c>
      <c r="AI40" s="89">
        <f t="shared" si="14"/>
        <v>2</v>
      </c>
      <c r="AJ40" s="89">
        <f t="shared" si="14"/>
        <v>2</v>
      </c>
      <c r="AK40" s="89">
        <f t="shared" si="14"/>
        <v>0</v>
      </c>
      <c r="AL40" s="381">
        <f t="shared" si="14"/>
        <v>2</v>
      </c>
      <c r="AM40" s="26"/>
    </row>
    <row r="41" spans="1:39" ht="23.25" customHeight="1">
      <c r="A41" s="19"/>
      <c r="B41" s="20"/>
      <c r="C41" s="21" t="s">
        <v>23</v>
      </c>
      <c r="D41" s="21"/>
      <c r="E41" s="22">
        <f>SUM(F41:R41)</f>
        <v>618</v>
      </c>
      <c r="F41" s="90">
        <v>0</v>
      </c>
      <c r="G41" s="90">
        <v>3</v>
      </c>
      <c r="H41" s="90">
        <v>46</v>
      </c>
      <c r="I41" s="90">
        <v>17</v>
      </c>
      <c r="J41" s="90">
        <v>78</v>
      </c>
      <c r="K41" s="90">
        <v>51</v>
      </c>
      <c r="L41" s="90">
        <v>74</v>
      </c>
      <c r="M41" s="90">
        <v>111</v>
      </c>
      <c r="N41" s="90">
        <v>104</v>
      </c>
      <c r="O41" s="90">
        <v>54</v>
      </c>
      <c r="P41" s="90">
        <v>46</v>
      </c>
      <c r="Q41" s="90">
        <v>23</v>
      </c>
      <c r="R41" s="90">
        <v>11</v>
      </c>
      <c r="S41" s="90">
        <f>SUM(T41:AF41)</f>
        <v>4</v>
      </c>
      <c r="T41" s="90">
        <v>0</v>
      </c>
      <c r="U41" s="90">
        <v>0</v>
      </c>
      <c r="V41" s="90">
        <v>0</v>
      </c>
      <c r="W41" s="90">
        <v>0</v>
      </c>
      <c r="X41" s="90">
        <v>1</v>
      </c>
      <c r="Y41" s="90">
        <v>0</v>
      </c>
      <c r="Z41" s="90">
        <v>0</v>
      </c>
      <c r="AA41" s="90">
        <v>1</v>
      </c>
      <c r="AB41" s="90">
        <v>2</v>
      </c>
      <c r="AC41" s="90">
        <v>0</v>
      </c>
      <c r="AD41" s="90">
        <v>0</v>
      </c>
      <c r="AE41" s="90">
        <v>0</v>
      </c>
      <c r="AF41" s="90">
        <v>0</v>
      </c>
      <c r="AG41" s="90">
        <v>0</v>
      </c>
      <c r="AH41" s="90">
        <v>1</v>
      </c>
      <c r="AI41" s="90">
        <v>0</v>
      </c>
      <c r="AJ41" s="90">
        <v>1</v>
      </c>
      <c r="AK41" s="90">
        <v>0</v>
      </c>
      <c r="AL41" s="382">
        <v>2</v>
      </c>
      <c r="AM41" s="16"/>
    </row>
    <row r="42" spans="1:251" s="86" customFormat="1" ht="23.25" customHeight="1">
      <c r="A42" s="19"/>
      <c r="B42" s="20"/>
      <c r="C42" s="21" t="s">
        <v>24</v>
      </c>
      <c r="D42" s="21"/>
      <c r="E42" s="22">
        <f>SUM(F42:R42)</f>
        <v>1256</v>
      </c>
      <c r="F42" s="90">
        <v>14</v>
      </c>
      <c r="G42" s="90">
        <v>42</v>
      </c>
      <c r="H42" s="90">
        <v>92</v>
      </c>
      <c r="I42" s="90">
        <v>151</v>
      </c>
      <c r="J42" s="90">
        <v>172</v>
      </c>
      <c r="K42" s="90">
        <v>148</v>
      </c>
      <c r="L42" s="90">
        <v>151</v>
      </c>
      <c r="M42" s="90">
        <v>172</v>
      </c>
      <c r="N42" s="90">
        <v>118</v>
      </c>
      <c r="O42" s="90">
        <v>118</v>
      </c>
      <c r="P42" s="90">
        <v>48</v>
      </c>
      <c r="Q42" s="90">
        <v>27</v>
      </c>
      <c r="R42" s="90">
        <v>3</v>
      </c>
      <c r="S42" s="90">
        <f>SUM(T42:AF42)</f>
        <v>8</v>
      </c>
      <c r="T42" s="90">
        <v>0</v>
      </c>
      <c r="U42" s="90">
        <v>0</v>
      </c>
      <c r="V42" s="90">
        <v>1</v>
      </c>
      <c r="W42" s="90">
        <v>1</v>
      </c>
      <c r="X42" s="90">
        <v>0</v>
      </c>
      <c r="Y42" s="90">
        <v>1</v>
      </c>
      <c r="Z42" s="90">
        <v>0</v>
      </c>
      <c r="AA42" s="90">
        <v>1</v>
      </c>
      <c r="AB42" s="90">
        <v>2</v>
      </c>
      <c r="AC42" s="90">
        <v>1</v>
      </c>
      <c r="AD42" s="90">
        <v>1</v>
      </c>
      <c r="AE42" s="90">
        <v>0</v>
      </c>
      <c r="AF42" s="90">
        <v>0</v>
      </c>
      <c r="AG42" s="90">
        <v>5</v>
      </c>
      <c r="AH42" s="90">
        <v>0</v>
      </c>
      <c r="AI42" s="90">
        <v>2</v>
      </c>
      <c r="AJ42" s="90">
        <v>1</v>
      </c>
      <c r="AK42" s="90">
        <v>0</v>
      </c>
      <c r="AL42" s="382">
        <v>0</v>
      </c>
      <c r="AM42" s="16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39" ht="23.25" customHeight="1">
      <c r="A43" s="19"/>
      <c r="B43" s="20"/>
      <c r="C43" s="21" t="s">
        <v>25</v>
      </c>
      <c r="D43" s="21"/>
      <c r="E43" s="22">
        <f>SUM(F43:R43)</f>
        <v>338</v>
      </c>
      <c r="F43" s="91">
        <v>2</v>
      </c>
      <c r="G43" s="91">
        <v>4</v>
      </c>
      <c r="H43" s="91">
        <v>16</v>
      </c>
      <c r="I43" s="91">
        <v>30</v>
      </c>
      <c r="J43" s="91">
        <v>28</v>
      </c>
      <c r="K43" s="91">
        <v>28</v>
      </c>
      <c r="L43" s="91">
        <v>42</v>
      </c>
      <c r="M43" s="91">
        <v>63</v>
      </c>
      <c r="N43" s="91">
        <v>47</v>
      </c>
      <c r="O43" s="91">
        <v>37</v>
      </c>
      <c r="P43" s="91">
        <v>27</v>
      </c>
      <c r="Q43" s="91">
        <v>14</v>
      </c>
      <c r="R43" s="91">
        <v>0</v>
      </c>
      <c r="S43" s="91">
        <f>SUM(T43:AF43)</f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383">
        <v>0</v>
      </c>
      <c r="AM43" s="16"/>
    </row>
    <row r="44" spans="1:39" ht="23.25" customHeight="1">
      <c r="A44" s="29" t="s">
        <v>133</v>
      </c>
      <c r="B44" s="30"/>
      <c r="C44" s="31"/>
      <c r="D44" s="32"/>
      <c r="E44" s="33">
        <f>SUM(E45:E47)</f>
        <v>1285</v>
      </c>
      <c r="F44" s="89">
        <f aca="true" t="shared" si="15" ref="F44:R44">SUM(F45:F47)</f>
        <v>2</v>
      </c>
      <c r="G44" s="89">
        <f t="shared" si="15"/>
        <v>7</v>
      </c>
      <c r="H44" s="89">
        <f t="shared" si="15"/>
        <v>48</v>
      </c>
      <c r="I44" s="89">
        <f t="shared" si="15"/>
        <v>89</v>
      </c>
      <c r="J44" s="89">
        <f t="shared" si="15"/>
        <v>132</v>
      </c>
      <c r="K44" s="89">
        <f t="shared" si="15"/>
        <v>120</v>
      </c>
      <c r="L44" s="89">
        <f t="shared" si="15"/>
        <v>161</v>
      </c>
      <c r="M44" s="89">
        <f t="shared" si="15"/>
        <v>188</v>
      </c>
      <c r="N44" s="89">
        <f t="shared" si="15"/>
        <v>248</v>
      </c>
      <c r="O44" s="89">
        <f t="shared" si="15"/>
        <v>156</v>
      </c>
      <c r="P44" s="89">
        <f t="shared" si="15"/>
        <v>97</v>
      </c>
      <c r="Q44" s="89">
        <f t="shared" si="15"/>
        <v>32</v>
      </c>
      <c r="R44" s="89">
        <f t="shared" si="15"/>
        <v>5</v>
      </c>
      <c r="S44" s="89">
        <f>SUM(S45:S47)</f>
        <v>11</v>
      </c>
      <c r="T44" s="89">
        <f aca="true" t="shared" si="16" ref="T44:AL44">SUM(T45:T47)</f>
        <v>0</v>
      </c>
      <c r="U44" s="89">
        <f t="shared" si="16"/>
        <v>0</v>
      </c>
      <c r="V44" s="89">
        <f t="shared" si="16"/>
        <v>1</v>
      </c>
      <c r="W44" s="89">
        <f t="shared" si="16"/>
        <v>1</v>
      </c>
      <c r="X44" s="89">
        <f t="shared" si="16"/>
        <v>2</v>
      </c>
      <c r="Y44" s="89">
        <f t="shared" si="16"/>
        <v>3</v>
      </c>
      <c r="Z44" s="89">
        <f t="shared" si="16"/>
        <v>2</v>
      </c>
      <c r="AA44" s="89">
        <f t="shared" si="16"/>
        <v>1</v>
      </c>
      <c r="AB44" s="89">
        <f t="shared" si="16"/>
        <v>1</v>
      </c>
      <c r="AC44" s="89">
        <f t="shared" si="16"/>
        <v>0</v>
      </c>
      <c r="AD44" s="89">
        <f t="shared" si="16"/>
        <v>0</v>
      </c>
      <c r="AE44" s="89">
        <f t="shared" si="16"/>
        <v>0</v>
      </c>
      <c r="AF44" s="89">
        <f t="shared" si="16"/>
        <v>0</v>
      </c>
      <c r="AG44" s="89">
        <f t="shared" si="16"/>
        <v>3</v>
      </c>
      <c r="AH44" s="89">
        <f t="shared" si="16"/>
        <v>1</v>
      </c>
      <c r="AI44" s="89">
        <f t="shared" si="16"/>
        <v>1</v>
      </c>
      <c r="AJ44" s="89">
        <f t="shared" si="16"/>
        <v>5</v>
      </c>
      <c r="AK44" s="89">
        <f t="shared" si="16"/>
        <v>0</v>
      </c>
      <c r="AL44" s="381">
        <f t="shared" si="16"/>
        <v>1</v>
      </c>
      <c r="AM44" s="26"/>
    </row>
    <row r="45" spans="1:39" ht="23.25" customHeight="1">
      <c r="A45" s="19"/>
      <c r="B45" s="34"/>
      <c r="C45" s="21" t="s">
        <v>26</v>
      </c>
      <c r="D45" s="35"/>
      <c r="E45" s="36">
        <f>SUM(F45:R45)</f>
        <v>115</v>
      </c>
      <c r="F45" s="90">
        <v>1</v>
      </c>
      <c r="G45" s="90">
        <v>2</v>
      </c>
      <c r="H45" s="90">
        <v>3</v>
      </c>
      <c r="I45" s="90">
        <v>6</v>
      </c>
      <c r="J45" s="90">
        <v>10</v>
      </c>
      <c r="K45" s="90">
        <v>9</v>
      </c>
      <c r="L45" s="90">
        <v>16</v>
      </c>
      <c r="M45" s="90">
        <v>18</v>
      </c>
      <c r="N45" s="90">
        <v>32</v>
      </c>
      <c r="O45" s="90">
        <v>10</v>
      </c>
      <c r="P45" s="90">
        <v>6</v>
      </c>
      <c r="Q45" s="90">
        <v>2</v>
      </c>
      <c r="R45" s="90">
        <v>0</v>
      </c>
      <c r="S45" s="90">
        <f>SUM(T45:AF45)</f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382">
        <v>0</v>
      </c>
      <c r="AM45" s="26"/>
    </row>
    <row r="46" spans="1:39" ht="23.25" customHeight="1">
      <c r="A46" s="37"/>
      <c r="B46" s="38"/>
      <c r="C46" s="21" t="s">
        <v>27</v>
      </c>
      <c r="D46" s="39"/>
      <c r="E46" s="36">
        <f>SUM(F46:R46)</f>
        <v>510</v>
      </c>
      <c r="F46" s="90">
        <v>1</v>
      </c>
      <c r="G46" s="90">
        <v>1</v>
      </c>
      <c r="H46" s="90">
        <v>27</v>
      </c>
      <c r="I46" s="90">
        <v>33</v>
      </c>
      <c r="J46" s="90">
        <v>57</v>
      </c>
      <c r="K46" s="90">
        <v>45</v>
      </c>
      <c r="L46" s="90">
        <v>58</v>
      </c>
      <c r="M46" s="90">
        <v>71</v>
      </c>
      <c r="N46" s="90">
        <v>108</v>
      </c>
      <c r="O46" s="90">
        <v>54</v>
      </c>
      <c r="P46" s="90">
        <v>40</v>
      </c>
      <c r="Q46" s="90">
        <v>15</v>
      </c>
      <c r="R46" s="90">
        <v>0</v>
      </c>
      <c r="S46" s="90">
        <f>SUM(T46:AF46)</f>
        <v>5</v>
      </c>
      <c r="T46" s="90">
        <v>0</v>
      </c>
      <c r="U46" s="90">
        <v>0</v>
      </c>
      <c r="V46" s="90">
        <v>1</v>
      </c>
      <c r="W46" s="90">
        <v>1</v>
      </c>
      <c r="X46" s="90">
        <v>0</v>
      </c>
      <c r="Y46" s="90">
        <v>0</v>
      </c>
      <c r="Z46" s="90">
        <v>2</v>
      </c>
      <c r="AA46" s="90">
        <v>0</v>
      </c>
      <c r="AB46" s="90">
        <v>1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4</v>
      </c>
      <c r="AK46" s="90">
        <v>0</v>
      </c>
      <c r="AL46" s="382">
        <v>1</v>
      </c>
      <c r="AM46" s="26"/>
    </row>
    <row r="47" spans="1:39" ht="23.25" customHeight="1">
      <c r="A47" s="40"/>
      <c r="B47" s="41"/>
      <c r="C47" s="42" t="s">
        <v>134</v>
      </c>
      <c r="D47" s="43"/>
      <c r="E47" s="44">
        <f>SUM(F47:R47)</f>
        <v>660</v>
      </c>
      <c r="F47" s="91">
        <v>0</v>
      </c>
      <c r="G47" s="91">
        <v>4</v>
      </c>
      <c r="H47" s="91">
        <v>18</v>
      </c>
      <c r="I47" s="91">
        <v>50</v>
      </c>
      <c r="J47" s="91">
        <v>65</v>
      </c>
      <c r="K47" s="91">
        <v>66</v>
      </c>
      <c r="L47" s="91">
        <v>87</v>
      </c>
      <c r="M47" s="91">
        <v>99</v>
      </c>
      <c r="N47" s="91">
        <v>108</v>
      </c>
      <c r="O47" s="91">
        <v>92</v>
      </c>
      <c r="P47" s="91">
        <v>51</v>
      </c>
      <c r="Q47" s="91">
        <v>15</v>
      </c>
      <c r="R47" s="91">
        <v>5</v>
      </c>
      <c r="S47" s="91">
        <f>SUM(T47:AF47)</f>
        <v>6</v>
      </c>
      <c r="T47" s="91">
        <v>0</v>
      </c>
      <c r="U47" s="91">
        <v>0</v>
      </c>
      <c r="V47" s="91">
        <v>0</v>
      </c>
      <c r="W47" s="91">
        <v>0</v>
      </c>
      <c r="X47" s="91">
        <v>2</v>
      </c>
      <c r="Y47" s="91">
        <v>3</v>
      </c>
      <c r="Z47" s="91">
        <v>0</v>
      </c>
      <c r="AA47" s="91">
        <v>1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3</v>
      </c>
      <c r="AH47" s="91">
        <v>1</v>
      </c>
      <c r="AI47" s="91">
        <v>1</v>
      </c>
      <c r="AJ47" s="91">
        <v>1</v>
      </c>
      <c r="AK47" s="91">
        <v>0</v>
      </c>
      <c r="AL47" s="383">
        <v>0</v>
      </c>
      <c r="AM47" s="26"/>
    </row>
    <row r="48" spans="1:251" s="86" customFormat="1" ht="23.25" customHeight="1">
      <c r="A48" s="23" t="s">
        <v>135</v>
      </c>
      <c r="B48" s="45"/>
      <c r="C48" s="25"/>
      <c r="D48" s="25"/>
      <c r="E48" s="15">
        <f>SUM(E49:E51)</f>
        <v>3431</v>
      </c>
      <c r="F48" s="89">
        <f aca="true" t="shared" si="17" ref="F48:R48">SUM(F49:F51)</f>
        <v>0</v>
      </c>
      <c r="G48" s="89">
        <f t="shared" si="17"/>
        <v>8</v>
      </c>
      <c r="H48" s="89">
        <f t="shared" si="17"/>
        <v>71</v>
      </c>
      <c r="I48" s="89">
        <f t="shared" si="17"/>
        <v>155</v>
      </c>
      <c r="J48" s="89">
        <f t="shared" si="17"/>
        <v>321</v>
      </c>
      <c r="K48" s="89">
        <f t="shared" si="17"/>
        <v>317</v>
      </c>
      <c r="L48" s="89">
        <f t="shared" si="17"/>
        <v>424</v>
      </c>
      <c r="M48" s="89">
        <f t="shared" si="17"/>
        <v>601</v>
      </c>
      <c r="N48" s="89">
        <f t="shared" si="17"/>
        <v>548</v>
      </c>
      <c r="O48" s="89">
        <f t="shared" si="17"/>
        <v>441</v>
      </c>
      <c r="P48" s="89">
        <f t="shared" si="17"/>
        <v>387</v>
      </c>
      <c r="Q48" s="89">
        <f t="shared" si="17"/>
        <v>133</v>
      </c>
      <c r="R48" s="89">
        <f t="shared" si="17"/>
        <v>25</v>
      </c>
      <c r="S48" s="89">
        <f>SUM(S49:S51)</f>
        <v>24</v>
      </c>
      <c r="T48" s="89">
        <f aca="true" t="shared" si="18" ref="T48:AL48">SUM(T49:T51)</f>
        <v>0</v>
      </c>
      <c r="U48" s="89">
        <f t="shared" si="18"/>
        <v>0</v>
      </c>
      <c r="V48" s="89">
        <f t="shared" si="18"/>
        <v>1</v>
      </c>
      <c r="W48" s="89">
        <f t="shared" si="18"/>
        <v>1</v>
      </c>
      <c r="X48" s="89">
        <f t="shared" si="18"/>
        <v>3</v>
      </c>
      <c r="Y48" s="89">
        <f t="shared" si="18"/>
        <v>4</v>
      </c>
      <c r="Z48" s="89">
        <f t="shared" si="18"/>
        <v>4</v>
      </c>
      <c r="AA48" s="89">
        <f t="shared" si="18"/>
        <v>3</v>
      </c>
      <c r="AB48" s="89">
        <f t="shared" si="18"/>
        <v>2</v>
      </c>
      <c r="AC48" s="89">
        <f t="shared" si="18"/>
        <v>1</v>
      </c>
      <c r="AD48" s="89">
        <f t="shared" si="18"/>
        <v>3</v>
      </c>
      <c r="AE48" s="89">
        <f t="shared" si="18"/>
        <v>0</v>
      </c>
      <c r="AF48" s="89">
        <f t="shared" si="18"/>
        <v>2</v>
      </c>
      <c r="AG48" s="89">
        <f t="shared" si="18"/>
        <v>9</v>
      </c>
      <c r="AH48" s="89">
        <f t="shared" si="18"/>
        <v>2</v>
      </c>
      <c r="AI48" s="89">
        <f t="shared" si="18"/>
        <v>3</v>
      </c>
      <c r="AJ48" s="89">
        <f t="shared" si="18"/>
        <v>9</v>
      </c>
      <c r="AK48" s="89">
        <f t="shared" si="18"/>
        <v>0</v>
      </c>
      <c r="AL48" s="381">
        <f t="shared" si="18"/>
        <v>1</v>
      </c>
      <c r="AM48" s="26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39" ht="23.25" customHeight="1">
      <c r="A49" s="19"/>
      <c r="B49" s="34"/>
      <c r="C49" s="21" t="s">
        <v>29</v>
      </c>
      <c r="D49" s="21"/>
      <c r="E49" s="22">
        <f>SUM(F49:R49)</f>
        <v>1892</v>
      </c>
      <c r="F49" s="90">
        <v>0</v>
      </c>
      <c r="G49" s="90">
        <v>2</v>
      </c>
      <c r="H49" s="90">
        <v>44</v>
      </c>
      <c r="I49" s="90">
        <v>91</v>
      </c>
      <c r="J49" s="90">
        <v>184</v>
      </c>
      <c r="K49" s="90">
        <v>184</v>
      </c>
      <c r="L49" s="90">
        <v>238</v>
      </c>
      <c r="M49" s="90">
        <v>322</v>
      </c>
      <c r="N49" s="90">
        <v>308</v>
      </c>
      <c r="O49" s="90">
        <v>239</v>
      </c>
      <c r="P49" s="90">
        <v>209</v>
      </c>
      <c r="Q49" s="90">
        <v>58</v>
      </c>
      <c r="R49" s="90">
        <v>13</v>
      </c>
      <c r="S49" s="90">
        <f>SUM(T49:AF49)</f>
        <v>10</v>
      </c>
      <c r="T49" s="90">
        <v>0</v>
      </c>
      <c r="U49" s="90">
        <v>0</v>
      </c>
      <c r="V49" s="90">
        <v>0</v>
      </c>
      <c r="W49" s="90">
        <v>1</v>
      </c>
      <c r="X49" s="90">
        <v>2</v>
      </c>
      <c r="Y49" s="90">
        <v>1</v>
      </c>
      <c r="Z49" s="90">
        <v>2</v>
      </c>
      <c r="AA49" s="90">
        <v>2</v>
      </c>
      <c r="AB49" s="90">
        <v>1</v>
      </c>
      <c r="AC49" s="90">
        <v>1</v>
      </c>
      <c r="AD49" s="90">
        <v>0</v>
      </c>
      <c r="AE49" s="90">
        <v>0</v>
      </c>
      <c r="AF49" s="90">
        <v>0</v>
      </c>
      <c r="AG49" s="90">
        <v>6</v>
      </c>
      <c r="AH49" s="90">
        <v>1</v>
      </c>
      <c r="AI49" s="90">
        <v>0</v>
      </c>
      <c r="AJ49" s="90">
        <v>3</v>
      </c>
      <c r="AK49" s="90">
        <v>0</v>
      </c>
      <c r="AL49" s="382">
        <v>0</v>
      </c>
      <c r="AM49" s="16"/>
    </row>
    <row r="50" spans="1:39" ht="23.25" customHeight="1">
      <c r="A50" s="19"/>
      <c r="B50" s="34"/>
      <c r="C50" s="21" t="s">
        <v>136</v>
      </c>
      <c r="D50" s="21"/>
      <c r="E50" s="22">
        <f>SUM(F50:R50)</f>
        <v>881</v>
      </c>
      <c r="F50" s="90">
        <v>0</v>
      </c>
      <c r="G50" s="90">
        <v>5</v>
      </c>
      <c r="H50" s="90">
        <v>14</v>
      </c>
      <c r="I50" s="90">
        <v>42</v>
      </c>
      <c r="J50" s="90">
        <v>82</v>
      </c>
      <c r="K50" s="90">
        <v>85</v>
      </c>
      <c r="L50" s="90">
        <v>122</v>
      </c>
      <c r="M50" s="90">
        <v>162</v>
      </c>
      <c r="N50" s="90">
        <v>134</v>
      </c>
      <c r="O50" s="90">
        <v>109</v>
      </c>
      <c r="P50" s="90">
        <v>92</v>
      </c>
      <c r="Q50" s="90">
        <v>31</v>
      </c>
      <c r="R50" s="90">
        <v>3</v>
      </c>
      <c r="S50" s="90">
        <f>SUM(T50:AF50)</f>
        <v>7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3</v>
      </c>
      <c r="Z50" s="90">
        <v>0</v>
      </c>
      <c r="AA50" s="90">
        <v>1</v>
      </c>
      <c r="AB50" s="90">
        <v>1</v>
      </c>
      <c r="AC50" s="90">
        <v>0</v>
      </c>
      <c r="AD50" s="90">
        <v>1</v>
      </c>
      <c r="AE50" s="90">
        <v>0</v>
      </c>
      <c r="AF50" s="90">
        <v>1</v>
      </c>
      <c r="AG50" s="90">
        <v>2</v>
      </c>
      <c r="AH50" s="90">
        <v>1</v>
      </c>
      <c r="AI50" s="90">
        <v>0</v>
      </c>
      <c r="AJ50" s="90">
        <v>3</v>
      </c>
      <c r="AK50" s="90">
        <v>0</v>
      </c>
      <c r="AL50" s="382">
        <v>1</v>
      </c>
      <c r="AM50" s="16"/>
    </row>
    <row r="51" spans="1:39" ht="23.25" customHeight="1">
      <c r="A51" s="19"/>
      <c r="B51" s="34"/>
      <c r="C51" s="21" t="s">
        <v>137</v>
      </c>
      <c r="D51" s="21"/>
      <c r="E51" s="22">
        <f>SUM(F51:R51)</f>
        <v>658</v>
      </c>
      <c r="F51" s="91">
        <v>0</v>
      </c>
      <c r="G51" s="91">
        <v>1</v>
      </c>
      <c r="H51" s="91">
        <v>13</v>
      </c>
      <c r="I51" s="91">
        <v>22</v>
      </c>
      <c r="J51" s="91">
        <v>55</v>
      </c>
      <c r="K51" s="91">
        <v>48</v>
      </c>
      <c r="L51" s="91">
        <v>64</v>
      </c>
      <c r="M51" s="91">
        <v>117</v>
      </c>
      <c r="N51" s="91">
        <v>106</v>
      </c>
      <c r="O51" s="91">
        <v>93</v>
      </c>
      <c r="P51" s="91">
        <v>86</v>
      </c>
      <c r="Q51" s="91">
        <v>44</v>
      </c>
      <c r="R51" s="91">
        <v>9</v>
      </c>
      <c r="S51" s="91">
        <f>SUM(T51:AF51)</f>
        <v>7</v>
      </c>
      <c r="T51" s="91">
        <v>0</v>
      </c>
      <c r="U51" s="91">
        <v>0</v>
      </c>
      <c r="V51" s="91">
        <v>1</v>
      </c>
      <c r="W51" s="91">
        <v>0</v>
      </c>
      <c r="X51" s="91">
        <v>1</v>
      </c>
      <c r="Y51" s="91">
        <v>0</v>
      </c>
      <c r="Z51" s="91">
        <v>2</v>
      </c>
      <c r="AA51" s="91">
        <v>0</v>
      </c>
      <c r="AB51" s="91">
        <v>0</v>
      </c>
      <c r="AC51" s="91">
        <v>0</v>
      </c>
      <c r="AD51" s="91">
        <v>2</v>
      </c>
      <c r="AE51" s="91">
        <v>0</v>
      </c>
      <c r="AF51" s="91">
        <v>1</v>
      </c>
      <c r="AG51" s="91">
        <v>1</v>
      </c>
      <c r="AH51" s="91">
        <v>0</v>
      </c>
      <c r="AI51" s="91">
        <v>3</v>
      </c>
      <c r="AJ51" s="91">
        <v>3</v>
      </c>
      <c r="AK51" s="91">
        <v>0</v>
      </c>
      <c r="AL51" s="383">
        <v>0</v>
      </c>
      <c r="AM51" s="16"/>
    </row>
    <row r="52" spans="1:39" ht="23.25" customHeight="1">
      <c r="A52" s="23" t="s">
        <v>30</v>
      </c>
      <c r="B52" s="45"/>
      <c r="C52" s="25"/>
      <c r="D52" s="25"/>
      <c r="E52" s="15">
        <f>SUM(E53:E54)</f>
        <v>1370</v>
      </c>
      <c r="F52" s="89">
        <f aca="true" t="shared" si="19" ref="F52:R52">SUM(F53:F54)</f>
        <v>1</v>
      </c>
      <c r="G52" s="89">
        <f t="shared" si="19"/>
        <v>10</v>
      </c>
      <c r="H52" s="89">
        <f t="shared" si="19"/>
        <v>46</v>
      </c>
      <c r="I52" s="89">
        <f t="shared" si="19"/>
        <v>86</v>
      </c>
      <c r="J52" s="89">
        <f t="shared" si="19"/>
        <v>134</v>
      </c>
      <c r="K52" s="89">
        <f t="shared" si="19"/>
        <v>120</v>
      </c>
      <c r="L52" s="89">
        <f t="shared" si="19"/>
        <v>164</v>
      </c>
      <c r="M52" s="89">
        <f t="shared" si="19"/>
        <v>221</v>
      </c>
      <c r="N52" s="89">
        <f t="shared" si="19"/>
        <v>218</v>
      </c>
      <c r="O52" s="89">
        <f t="shared" si="19"/>
        <v>169</v>
      </c>
      <c r="P52" s="89">
        <f t="shared" si="19"/>
        <v>154</v>
      </c>
      <c r="Q52" s="89">
        <f t="shared" si="19"/>
        <v>38</v>
      </c>
      <c r="R52" s="89">
        <f t="shared" si="19"/>
        <v>9</v>
      </c>
      <c r="S52" s="89">
        <f>SUM(S53:S54)</f>
        <v>17</v>
      </c>
      <c r="T52" s="89">
        <f aca="true" t="shared" si="20" ref="T52:AL52">SUM(T53:T54)</f>
        <v>0</v>
      </c>
      <c r="U52" s="89">
        <f t="shared" si="20"/>
        <v>1</v>
      </c>
      <c r="V52" s="89">
        <f t="shared" si="20"/>
        <v>0</v>
      </c>
      <c r="W52" s="89">
        <f t="shared" si="20"/>
        <v>1</v>
      </c>
      <c r="X52" s="89">
        <f t="shared" si="20"/>
        <v>2</v>
      </c>
      <c r="Y52" s="89">
        <f t="shared" si="20"/>
        <v>1</v>
      </c>
      <c r="Z52" s="89">
        <f t="shared" si="20"/>
        <v>2</v>
      </c>
      <c r="AA52" s="89">
        <f t="shared" si="20"/>
        <v>5</v>
      </c>
      <c r="AB52" s="89">
        <f t="shared" si="20"/>
        <v>3</v>
      </c>
      <c r="AC52" s="89">
        <f t="shared" si="20"/>
        <v>2</v>
      </c>
      <c r="AD52" s="89">
        <f t="shared" si="20"/>
        <v>0</v>
      </c>
      <c r="AE52" s="89">
        <f t="shared" si="20"/>
        <v>0</v>
      </c>
      <c r="AF52" s="89">
        <f t="shared" si="20"/>
        <v>0</v>
      </c>
      <c r="AG52" s="89">
        <f t="shared" si="20"/>
        <v>10</v>
      </c>
      <c r="AH52" s="89">
        <f t="shared" si="20"/>
        <v>1</v>
      </c>
      <c r="AI52" s="89">
        <f t="shared" si="20"/>
        <v>3</v>
      </c>
      <c r="AJ52" s="89">
        <f t="shared" si="20"/>
        <v>1</v>
      </c>
      <c r="AK52" s="89">
        <f t="shared" si="20"/>
        <v>0</v>
      </c>
      <c r="AL52" s="381">
        <f t="shared" si="20"/>
        <v>2</v>
      </c>
      <c r="AM52" s="26"/>
    </row>
    <row r="53" spans="1:39" ht="23.25" customHeight="1">
      <c r="A53" s="19"/>
      <c r="B53" s="34"/>
      <c r="C53" s="21" t="s">
        <v>185</v>
      </c>
      <c r="D53" s="21"/>
      <c r="E53" s="22">
        <f>SUM(F53:R53)</f>
        <v>500</v>
      </c>
      <c r="F53" s="90">
        <v>0</v>
      </c>
      <c r="G53" s="90">
        <v>2</v>
      </c>
      <c r="H53" s="90">
        <v>19</v>
      </c>
      <c r="I53" s="90">
        <v>24</v>
      </c>
      <c r="J53" s="90">
        <v>66</v>
      </c>
      <c r="K53" s="90">
        <v>55</v>
      </c>
      <c r="L53" s="90">
        <v>81</v>
      </c>
      <c r="M53" s="90">
        <v>81</v>
      </c>
      <c r="N53" s="90">
        <v>80</v>
      </c>
      <c r="O53" s="90">
        <v>40</v>
      </c>
      <c r="P53" s="90">
        <v>49</v>
      </c>
      <c r="Q53" s="90">
        <v>3</v>
      </c>
      <c r="R53" s="90">
        <v>0</v>
      </c>
      <c r="S53" s="90">
        <f>SUM(T53:AF53)</f>
        <v>6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1</v>
      </c>
      <c r="Z53" s="90">
        <v>2</v>
      </c>
      <c r="AA53" s="90">
        <v>1</v>
      </c>
      <c r="AB53" s="90">
        <v>1</v>
      </c>
      <c r="AC53" s="90">
        <v>1</v>
      </c>
      <c r="AD53" s="90">
        <v>0</v>
      </c>
      <c r="AE53" s="90">
        <v>0</v>
      </c>
      <c r="AF53" s="90">
        <v>0</v>
      </c>
      <c r="AG53" s="90">
        <v>4</v>
      </c>
      <c r="AH53" s="90">
        <v>0</v>
      </c>
      <c r="AI53" s="90">
        <v>2</v>
      </c>
      <c r="AJ53" s="90">
        <v>0</v>
      </c>
      <c r="AK53" s="90">
        <v>0</v>
      </c>
      <c r="AL53" s="382">
        <v>0</v>
      </c>
      <c r="AM53" s="16"/>
    </row>
    <row r="54" spans="1:39" ht="23.25" customHeight="1">
      <c r="A54" s="19"/>
      <c r="B54" s="34"/>
      <c r="C54" s="21" t="s">
        <v>139</v>
      </c>
      <c r="D54" s="21"/>
      <c r="E54" s="22">
        <f>SUM(F54:R54)</f>
        <v>870</v>
      </c>
      <c r="F54" s="91">
        <v>1</v>
      </c>
      <c r="G54" s="91">
        <v>8</v>
      </c>
      <c r="H54" s="91">
        <v>27</v>
      </c>
      <c r="I54" s="91">
        <v>62</v>
      </c>
      <c r="J54" s="91">
        <v>68</v>
      </c>
      <c r="K54" s="91">
        <v>65</v>
      </c>
      <c r="L54" s="91">
        <v>83</v>
      </c>
      <c r="M54" s="91">
        <v>140</v>
      </c>
      <c r="N54" s="91">
        <v>138</v>
      </c>
      <c r="O54" s="91">
        <v>129</v>
      </c>
      <c r="P54" s="91">
        <v>105</v>
      </c>
      <c r="Q54" s="91">
        <v>35</v>
      </c>
      <c r="R54" s="91">
        <v>9</v>
      </c>
      <c r="S54" s="91">
        <f>SUM(T54:AF54)</f>
        <v>11</v>
      </c>
      <c r="T54" s="91">
        <v>0</v>
      </c>
      <c r="U54" s="91">
        <v>1</v>
      </c>
      <c r="V54" s="91">
        <v>0</v>
      </c>
      <c r="W54" s="91">
        <v>1</v>
      </c>
      <c r="X54" s="91">
        <v>2</v>
      </c>
      <c r="Y54" s="91">
        <v>0</v>
      </c>
      <c r="Z54" s="91">
        <v>0</v>
      </c>
      <c r="AA54" s="91">
        <v>4</v>
      </c>
      <c r="AB54" s="91">
        <v>2</v>
      </c>
      <c r="AC54" s="91">
        <v>1</v>
      </c>
      <c r="AD54" s="91">
        <v>0</v>
      </c>
      <c r="AE54" s="91">
        <v>0</v>
      </c>
      <c r="AF54" s="91">
        <v>0</v>
      </c>
      <c r="AG54" s="91">
        <v>6</v>
      </c>
      <c r="AH54" s="91">
        <v>1</v>
      </c>
      <c r="AI54" s="91">
        <v>1</v>
      </c>
      <c r="AJ54" s="91">
        <v>1</v>
      </c>
      <c r="AK54" s="91">
        <v>0</v>
      </c>
      <c r="AL54" s="383">
        <v>2</v>
      </c>
      <c r="AM54" s="16"/>
    </row>
    <row r="55" spans="1:39" ht="23.25" customHeight="1">
      <c r="A55" s="23" t="s">
        <v>140</v>
      </c>
      <c r="B55" s="45"/>
      <c r="C55" s="14"/>
      <c r="D55" s="25"/>
      <c r="E55" s="15">
        <f>SUM(E56:E57)</f>
        <v>1875</v>
      </c>
      <c r="F55" s="89">
        <f aca="true" t="shared" si="21" ref="F55:R55">SUM(F56:F57)</f>
        <v>54</v>
      </c>
      <c r="G55" s="89">
        <f t="shared" si="21"/>
        <v>106</v>
      </c>
      <c r="H55" s="89">
        <f t="shared" si="21"/>
        <v>164</v>
      </c>
      <c r="I55" s="89">
        <f t="shared" si="21"/>
        <v>191</v>
      </c>
      <c r="J55" s="89">
        <f t="shared" si="21"/>
        <v>241</v>
      </c>
      <c r="K55" s="89">
        <f t="shared" si="21"/>
        <v>249</v>
      </c>
      <c r="L55" s="89">
        <f t="shared" si="21"/>
        <v>185</v>
      </c>
      <c r="M55" s="89">
        <f t="shared" si="21"/>
        <v>208</v>
      </c>
      <c r="N55" s="89">
        <f t="shared" si="21"/>
        <v>142</v>
      </c>
      <c r="O55" s="89">
        <f t="shared" si="21"/>
        <v>124</v>
      </c>
      <c r="P55" s="89">
        <f t="shared" si="21"/>
        <v>109</v>
      </c>
      <c r="Q55" s="89">
        <f t="shared" si="21"/>
        <v>59</v>
      </c>
      <c r="R55" s="89">
        <f t="shared" si="21"/>
        <v>43</v>
      </c>
      <c r="S55" s="89">
        <f>SUM(S56:S57)</f>
        <v>16</v>
      </c>
      <c r="T55" s="89">
        <f aca="true" t="shared" si="22" ref="T55:AL55">SUM(T56:T57)</f>
        <v>0</v>
      </c>
      <c r="U55" s="89">
        <f t="shared" si="22"/>
        <v>0</v>
      </c>
      <c r="V55" s="89">
        <f t="shared" si="22"/>
        <v>1</v>
      </c>
      <c r="W55" s="89">
        <f t="shared" si="22"/>
        <v>0</v>
      </c>
      <c r="X55" s="89">
        <f t="shared" si="22"/>
        <v>2</v>
      </c>
      <c r="Y55" s="89">
        <f t="shared" si="22"/>
        <v>7</v>
      </c>
      <c r="Z55" s="89">
        <f t="shared" si="22"/>
        <v>2</v>
      </c>
      <c r="AA55" s="89">
        <f t="shared" si="22"/>
        <v>1</v>
      </c>
      <c r="AB55" s="89">
        <f t="shared" si="22"/>
        <v>0</v>
      </c>
      <c r="AC55" s="89">
        <f t="shared" si="22"/>
        <v>1</v>
      </c>
      <c r="AD55" s="89">
        <f t="shared" si="22"/>
        <v>1</v>
      </c>
      <c r="AE55" s="89">
        <f t="shared" si="22"/>
        <v>0</v>
      </c>
      <c r="AF55" s="89">
        <f t="shared" si="22"/>
        <v>1</v>
      </c>
      <c r="AG55" s="89">
        <f t="shared" si="22"/>
        <v>4</v>
      </c>
      <c r="AH55" s="89">
        <f t="shared" si="22"/>
        <v>3</v>
      </c>
      <c r="AI55" s="89">
        <f t="shared" si="22"/>
        <v>3</v>
      </c>
      <c r="AJ55" s="89">
        <f t="shared" si="22"/>
        <v>3</v>
      </c>
      <c r="AK55" s="89">
        <f t="shared" si="22"/>
        <v>3</v>
      </c>
      <c r="AL55" s="381">
        <f t="shared" si="22"/>
        <v>0</v>
      </c>
      <c r="AM55" s="26"/>
    </row>
    <row r="56" spans="1:39" ht="23.25" customHeight="1">
      <c r="A56" s="19"/>
      <c r="B56" s="46"/>
      <c r="C56" s="21" t="s">
        <v>186</v>
      </c>
      <c r="D56" s="47"/>
      <c r="E56" s="22">
        <f>SUM(F56:R56)</f>
        <v>1269</v>
      </c>
      <c r="F56" s="90">
        <v>53</v>
      </c>
      <c r="G56" s="90">
        <v>93</v>
      </c>
      <c r="H56" s="90">
        <v>127</v>
      </c>
      <c r="I56" s="90">
        <v>128</v>
      </c>
      <c r="J56" s="90">
        <v>155</v>
      </c>
      <c r="K56" s="90">
        <v>160</v>
      </c>
      <c r="L56" s="90">
        <v>117</v>
      </c>
      <c r="M56" s="90">
        <v>109</v>
      </c>
      <c r="N56" s="90">
        <v>73</v>
      </c>
      <c r="O56" s="90">
        <v>84</v>
      </c>
      <c r="P56" s="90">
        <v>80</v>
      </c>
      <c r="Q56" s="90">
        <v>48</v>
      </c>
      <c r="R56" s="90">
        <v>42</v>
      </c>
      <c r="S56" s="90">
        <f>SUM(T56:AF56)</f>
        <v>7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4</v>
      </c>
      <c r="Z56" s="90">
        <v>1</v>
      </c>
      <c r="AA56" s="90">
        <v>1</v>
      </c>
      <c r="AB56" s="90">
        <v>0</v>
      </c>
      <c r="AC56" s="90">
        <v>0</v>
      </c>
      <c r="AD56" s="90">
        <v>0</v>
      </c>
      <c r="AE56" s="90">
        <v>0</v>
      </c>
      <c r="AF56" s="90">
        <v>1</v>
      </c>
      <c r="AG56" s="90">
        <v>2</v>
      </c>
      <c r="AH56" s="90">
        <v>2</v>
      </c>
      <c r="AI56" s="90">
        <v>3</v>
      </c>
      <c r="AJ56" s="90">
        <v>0</v>
      </c>
      <c r="AK56" s="90">
        <v>0</v>
      </c>
      <c r="AL56" s="382">
        <v>0</v>
      </c>
      <c r="AM56" s="26"/>
    </row>
    <row r="57" spans="1:39" ht="23.25" customHeight="1">
      <c r="A57" s="19"/>
      <c r="B57" s="34"/>
      <c r="C57" s="21" t="s">
        <v>117</v>
      </c>
      <c r="D57" s="21"/>
      <c r="E57" s="22">
        <f>SUM(F57:R57)</f>
        <v>606</v>
      </c>
      <c r="F57" s="91">
        <v>1</v>
      </c>
      <c r="G57" s="91">
        <v>13</v>
      </c>
      <c r="H57" s="91">
        <v>37</v>
      </c>
      <c r="I57" s="91">
        <v>63</v>
      </c>
      <c r="J57" s="91">
        <v>86</v>
      </c>
      <c r="K57" s="91">
        <v>89</v>
      </c>
      <c r="L57" s="91">
        <v>68</v>
      </c>
      <c r="M57" s="91">
        <v>99</v>
      </c>
      <c r="N57" s="91">
        <v>69</v>
      </c>
      <c r="O57" s="91">
        <v>40</v>
      </c>
      <c r="P57" s="91">
        <v>29</v>
      </c>
      <c r="Q57" s="91">
        <v>11</v>
      </c>
      <c r="R57" s="91">
        <v>1</v>
      </c>
      <c r="S57" s="91">
        <f>SUM(T57:AF57)</f>
        <v>9</v>
      </c>
      <c r="T57" s="91">
        <v>0</v>
      </c>
      <c r="U57" s="91">
        <v>0</v>
      </c>
      <c r="V57" s="91">
        <v>1</v>
      </c>
      <c r="W57" s="91">
        <v>0</v>
      </c>
      <c r="X57" s="91">
        <v>2</v>
      </c>
      <c r="Y57" s="91">
        <v>3</v>
      </c>
      <c r="Z57" s="91">
        <v>1</v>
      </c>
      <c r="AA57" s="91">
        <v>0</v>
      </c>
      <c r="AB57" s="91">
        <v>0</v>
      </c>
      <c r="AC57" s="91">
        <v>1</v>
      </c>
      <c r="AD57" s="91">
        <v>1</v>
      </c>
      <c r="AE57" s="91">
        <v>0</v>
      </c>
      <c r="AF57" s="91">
        <v>0</v>
      </c>
      <c r="AG57" s="91">
        <v>2</v>
      </c>
      <c r="AH57" s="91">
        <v>1</v>
      </c>
      <c r="AI57" s="91">
        <v>0</v>
      </c>
      <c r="AJ57" s="91">
        <v>3</v>
      </c>
      <c r="AK57" s="91">
        <v>3</v>
      </c>
      <c r="AL57" s="383">
        <v>0</v>
      </c>
      <c r="AM57" s="16"/>
    </row>
    <row r="58" spans="1:39" ht="23.25" customHeight="1">
      <c r="A58" s="23" t="s">
        <v>142</v>
      </c>
      <c r="B58" s="45"/>
      <c r="C58" s="25"/>
      <c r="D58" s="25"/>
      <c r="E58" s="15">
        <f>SUM(E59:E61)</f>
        <v>2742</v>
      </c>
      <c r="F58" s="89">
        <f aca="true" t="shared" si="23" ref="F58:R58">SUM(F59:F61)</f>
        <v>15</v>
      </c>
      <c r="G58" s="89">
        <f t="shared" si="23"/>
        <v>48</v>
      </c>
      <c r="H58" s="89">
        <f t="shared" si="23"/>
        <v>205</v>
      </c>
      <c r="I58" s="89">
        <f t="shared" si="23"/>
        <v>237</v>
      </c>
      <c r="J58" s="89">
        <f t="shared" si="23"/>
        <v>344</v>
      </c>
      <c r="K58" s="89">
        <f t="shared" si="23"/>
        <v>238</v>
      </c>
      <c r="L58" s="89">
        <f t="shared" si="23"/>
        <v>351</v>
      </c>
      <c r="M58" s="89">
        <f t="shared" si="23"/>
        <v>369</v>
      </c>
      <c r="N58" s="89">
        <f t="shared" si="23"/>
        <v>430</v>
      </c>
      <c r="O58" s="89">
        <f t="shared" si="23"/>
        <v>202</v>
      </c>
      <c r="P58" s="89">
        <f t="shared" si="23"/>
        <v>210</v>
      </c>
      <c r="Q58" s="89">
        <f t="shared" si="23"/>
        <v>65</v>
      </c>
      <c r="R58" s="89">
        <f t="shared" si="23"/>
        <v>28</v>
      </c>
      <c r="S58" s="89">
        <f>SUM(S59:S61)</f>
        <v>60</v>
      </c>
      <c r="T58" s="89">
        <f aca="true" t="shared" si="24" ref="T58:AL58">SUM(T59:T61)</f>
        <v>2</v>
      </c>
      <c r="U58" s="89">
        <f t="shared" si="24"/>
        <v>2</v>
      </c>
      <c r="V58" s="89">
        <f t="shared" si="24"/>
        <v>9</v>
      </c>
      <c r="W58" s="89">
        <f t="shared" si="24"/>
        <v>6</v>
      </c>
      <c r="X58" s="89">
        <f t="shared" si="24"/>
        <v>8</v>
      </c>
      <c r="Y58" s="89">
        <f t="shared" si="24"/>
        <v>4</v>
      </c>
      <c r="Z58" s="89">
        <f t="shared" si="24"/>
        <v>7</v>
      </c>
      <c r="AA58" s="89">
        <f t="shared" si="24"/>
        <v>6</v>
      </c>
      <c r="AB58" s="89">
        <f t="shared" si="24"/>
        <v>9</v>
      </c>
      <c r="AC58" s="89">
        <f t="shared" si="24"/>
        <v>3</v>
      </c>
      <c r="AD58" s="89">
        <f t="shared" si="24"/>
        <v>4</v>
      </c>
      <c r="AE58" s="89">
        <f t="shared" si="24"/>
        <v>0</v>
      </c>
      <c r="AF58" s="89">
        <f t="shared" si="24"/>
        <v>0</v>
      </c>
      <c r="AG58" s="89">
        <f t="shared" si="24"/>
        <v>19</v>
      </c>
      <c r="AH58" s="89">
        <f t="shared" si="24"/>
        <v>2</v>
      </c>
      <c r="AI58" s="89">
        <f t="shared" si="24"/>
        <v>7</v>
      </c>
      <c r="AJ58" s="89">
        <f t="shared" si="24"/>
        <v>23</v>
      </c>
      <c r="AK58" s="89">
        <f t="shared" si="24"/>
        <v>1</v>
      </c>
      <c r="AL58" s="381">
        <f t="shared" si="24"/>
        <v>8</v>
      </c>
      <c r="AM58" s="26"/>
    </row>
    <row r="59" spans="1:39" ht="23.25" customHeight="1">
      <c r="A59" s="19"/>
      <c r="B59" s="34"/>
      <c r="C59" s="21" t="s">
        <v>31</v>
      </c>
      <c r="D59" s="21"/>
      <c r="E59" s="22">
        <f>SUM(F59:R59)</f>
        <v>461</v>
      </c>
      <c r="F59" s="90">
        <v>0</v>
      </c>
      <c r="G59" s="90">
        <v>5</v>
      </c>
      <c r="H59" s="90">
        <v>31</v>
      </c>
      <c r="I59" s="90">
        <v>29</v>
      </c>
      <c r="J59" s="90">
        <v>59</v>
      </c>
      <c r="K59" s="90">
        <v>39</v>
      </c>
      <c r="L59" s="90">
        <v>70</v>
      </c>
      <c r="M59" s="90">
        <v>53</v>
      </c>
      <c r="N59" s="90">
        <v>87</v>
      </c>
      <c r="O59" s="90">
        <v>44</v>
      </c>
      <c r="P59" s="90">
        <v>32</v>
      </c>
      <c r="Q59" s="90">
        <v>9</v>
      </c>
      <c r="R59" s="90">
        <v>3</v>
      </c>
      <c r="S59" s="90">
        <f>SUM(T59:AF59)</f>
        <v>5</v>
      </c>
      <c r="T59" s="90">
        <v>0</v>
      </c>
      <c r="U59" s="90">
        <v>0</v>
      </c>
      <c r="V59" s="90">
        <v>1</v>
      </c>
      <c r="W59" s="90">
        <v>0</v>
      </c>
      <c r="X59" s="90">
        <v>1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3</v>
      </c>
      <c r="AE59" s="90">
        <v>0</v>
      </c>
      <c r="AF59" s="90">
        <v>0</v>
      </c>
      <c r="AG59" s="90">
        <v>2</v>
      </c>
      <c r="AH59" s="90">
        <v>0</v>
      </c>
      <c r="AI59" s="90">
        <v>1</v>
      </c>
      <c r="AJ59" s="90">
        <v>1</v>
      </c>
      <c r="AK59" s="90">
        <v>1</v>
      </c>
      <c r="AL59" s="382">
        <v>0</v>
      </c>
      <c r="AM59" s="16"/>
    </row>
    <row r="60" spans="1:39" ht="23.25" customHeight="1">
      <c r="A60" s="19"/>
      <c r="B60" s="34"/>
      <c r="C60" s="21" t="s">
        <v>118</v>
      </c>
      <c r="D60" s="21"/>
      <c r="E60" s="22">
        <f>SUM(F60:R60)</f>
        <v>1578</v>
      </c>
      <c r="F60" s="90">
        <v>11</v>
      </c>
      <c r="G60" s="90">
        <v>29</v>
      </c>
      <c r="H60" s="90">
        <v>121</v>
      </c>
      <c r="I60" s="90">
        <v>133</v>
      </c>
      <c r="J60" s="90">
        <v>203</v>
      </c>
      <c r="K60" s="90">
        <v>134</v>
      </c>
      <c r="L60" s="90">
        <v>208</v>
      </c>
      <c r="M60" s="90">
        <v>217</v>
      </c>
      <c r="N60" s="90">
        <v>266</v>
      </c>
      <c r="O60" s="90">
        <v>91</v>
      </c>
      <c r="P60" s="90">
        <v>118</v>
      </c>
      <c r="Q60" s="90">
        <v>31</v>
      </c>
      <c r="R60" s="90">
        <v>16</v>
      </c>
      <c r="S60" s="90">
        <f>SUM(T60:AF60)</f>
        <v>46</v>
      </c>
      <c r="T60" s="90">
        <v>2</v>
      </c>
      <c r="U60" s="90">
        <v>2</v>
      </c>
      <c r="V60" s="90">
        <v>7</v>
      </c>
      <c r="W60" s="90">
        <v>4</v>
      </c>
      <c r="X60" s="90">
        <v>6</v>
      </c>
      <c r="Y60" s="90">
        <v>4</v>
      </c>
      <c r="Z60" s="90">
        <v>5</v>
      </c>
      <c r="AA60" s="90">
        <v>4</v>
      </c>
      <c r="AB60" s="90">
        <v>9</v>
      </c>
      <c r="AC60" s="90">
        <v>2</v>
      </c>
      <c r="AD60" s="90">
        <v>1</v>
      </c>
      <c r="AE60" s="90">
        <v>0</v>
      </c>
      <c r="AF60" s="90">
        <v>0</v>
      </c>
      <c r="AG60" s="90">
        <v>12</v>
      </c>
      <c r="AH60" s="90">
        <v>1</v>
      </c>
      <c r="AI60" s="90">
        <v>6</v>
      </c>
      <c r="AJ60" s="90">
        <v>20</v>
      </c>
      <c r="AK60" s="90">
        <v>0</v>
      </c>
      <c r="AL60" s="382">
        <v>7</v>
      </c>
      <c r="AM60" s="16"/>
    </row>
    <row r="61" spans="1:39" ht="23.25" customHeight="1" thickBot="1">
      <c r="A61" s="48"/>
      <c r="B61" s="49"/>
      <c r="C61" s="50" t="s">
        <v>143</v>
      </c>
      <c r="D61" s="50"/>
      <c r="E61" s="51">
        <f>SUM(F61:R61)</f>
        <v>703</v>
      </c>
      <c r="F61" s="93">
        <v>4</v>
      </c>
      <c r="G61" s="93">
        <v>14</v>
      </c>
      <c r="H61" s="93">
        <v>53</v>
      </c>
      <c r="I61" s="93">
        <v>75</v>
      </c>
      <c r="J61" s="93">
        <v>82</v>
      </c>
      <c r="K61" s="93">
        <v>65</v>
      </c>
      <c r="L61" s="93">
        <v>73</v>
      </c>
      <c r="M61" s="93">
        <v>99</v>
      </c>
      <c r="N61" s="93">
        <v>77</v>
      </c>
      <c r="O61" s="93">
        <v>67</v>
      </c>
      <c r="P61" s="93">
        <v>60</v>
      </c>
      <c r="Q61" s="93">
        <v>25</v>
      </c>
      <c r="R61" s="93">
        <v>9</v>
      </c>
      <c r="S61" s="93">
        <f>SUM(T61:AF61)</f>
        <v>9</v>
      </c>
      <c r="T61" s="93">
        <v>0</v>
      </c>
      <c r="U61" s="93">
        <v>0</v>
      </c>
      <c r="V61" s="93">
        <v>1</v>
      </c>
      <c r="W61" s="93">
        <v>2</v>
      </c>
      <c r="X61" s="93">
        <v>1</v>
      </c>
      <c r="Y61" s="93">
        <v>0</v>
      </c>
      <c r="Z61" s="93">
        <v>2</v>
      </c>
      <c r="AA61" s="93">
        <v>2</v>
      </c>
      <c r="AB61" s="93">
        <v>0</v>
      </c>
      <c r="AC61" s="93">
        <v>1</v>
      </c>
      <c r="AD61" s="93">
        <v>0</v>
      </c>
      <c r="AE61" s="93">
        <v>0</v>
      </c>
      <c r="AF61" s="93">
        <v>0</v>
      </c>
      <c r="AG61" s="93">
        <v>5</v>
      </c>
      <c r="AH61" s="93">
        <v>1</v>
      </c>
      <c r="AI61" s="93">
        <v>0</v>
      </c>
      <c r="AJ61" s="93">
        <v>2</v>
      </c>
      <c r="AK61" s="93">
        <v>0</v>
      </c>
      <c r="AL61" s="384">
        <v>1</v>
      </c>
      <c r="AM61" s="16"/>
    </row>
    <row r="62" ht="14.25">
      <c r="A62" s="104" t="s">
        <v>159</v>
      </c>
    </row>
  </sheetData>
  <sheetProtection/>
  <mergeCells count="10">
    <mergeCell ref="AG3:AL3"/>
    <mergeCell ref="S3:AF3"/>
    <mergeCell ref="C4:C5"/>
    <mergeCell ref="F7:G7"/>
    <mergeCell ref="T7:U7"/>
    <mergeCell ref="A7:D7"/>
    <mergeCell ref="A8:D8"/>
    <mergeCell ref="A9:D9"/>
    <mergeCell ref="E3:R3"/>
    <mergeCell ref="A4:A5"/>
  </mergeCells>
  <printOptions horizontalCentered="1"/>
  <pageMargins left="0.1968503937007874" right="0.1968503937007874" top="0.7874015748031497" bottom="0.2362204724409449" header="0" footer="0"/>
  <pageSetup horizontalDpi="1200" verticalDpi="1200" orientation="portrait" pageOrder="overThenDown" paperSize="9" scale="54" r:id="rId1"/>
  <colBreaks count="1" manualBreakCount="1">
    <brk id="18" max="6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M62"/>
  <sheetViews>
    <sheetView showOutlineSymbols="0" zoomScale="75" zoomScaleNormal="75" zoomScalePageLayoutView="0" workbookViewId="0" topLeftCell="A1">
      <pane xSplit="4" ySplit="6" topLeftCell="E5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H72" sqref="H72"/>
    </sheetView>
  </sheetViews>
  <sheetFormatPr defaultColWidth="8.75390625" defaultRowHeight="14.25"/>
  <cols>
    <col min="1" max="1" width="9.375" style="59" customWidth="1"/>
    <col min="2" max="2" width="0.875" style="59" customWidth="1"/>
    <col min="3" max="3" width="11.625" style="59" customWidth="1"/>
    <col min="4" max="4" width="0.875" style="59" customWidth="1"/>
    <col min="5" max="5" width="10.625" style="59" customWidth="1"/>
    <col min="6" max="18" width="8.625" style="59" customWidth="1"/>
    <col min="19" max="19" width="8.75390625" style="59" customWidth="1"/>
    <col min="20" max="32" width="7.25390625" style="59" customWidth="1"/>
    <col min="33" max="35" width="8.00390625" style="59" customWidth="1"/>
    <col min="36" max="36" width="8.75390625" style="59" customWidth="1"/>
    <col min="37" max="37" width="8.00390625" style="59" customWidth="1"/>
    <col min="38" max="38" width="8.375" style="59" customWidth="1"/>
    <col min="39" max="16384" width="8.75390625" style="59" customWidth="1"/>
  </cols>
  <sheetData>
    <row r="1" spans="1:33" ht="34.5" customHeight="1">
      <c r="A1" s="95" t="s">
        <v>160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8"/>
    </row>
    <row r="2" spans="1:33" ht="19.5" customHeight="1" thickBot="1">
      <c r="A2" s="61" t="s">
        <v>187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8" ht="24.75" customHeight="1">
      <c r="A3" s="62" t="s">
        <v>0</v>
      </c>
      <c r="B3" s="63"/>
      <c r="C3" s="64"/>
      <c r="D3" s="64"/>
      <c r="E3" s="543" t="s">
        <v>188</v>
      </c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8"/>
      <c r="S3" s="543" t="s">
        <v>157</v>
      </c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38"/>
      <c r="AG3" s="529" t="s">
        <v>32</v>
      </c>
      <c r="AH3" s="526"/>
      <c r="AI3" s="526"/>
      <c r="AJ3" s="526"/>
      <c r="AK3" s="526"/>
      <c r="AL3" s="527"/>
    </row>
    <row r="4" spans="1:38" ht="24.75" customHeight="1">
      <c r="A4" s="721" t="s">
        <v>33</v>
      </c>
      <c r="B4" s="65"/>
      <c r="C4" s="603" t="s">
        <v>34</v>
      </c>
      <c r="D4" s="65"/>
      <c r="E4" s="66"/>
      <c r="F4" s="67" t="s">
        <v>166</v>
      </c>
      <c r="G4" s="67" t="s">
        <v>167</v>
      </c>
      <c r="H4" s="67" t="s">
        <v>168</v>
      </c>
      <c r="I4" s="67" t="s">
        <v>169</v>
      </c>
      <c r="J4" s="67" t="s">
        <v>35</v>
      </c>
      <c r="K4" s="67" t="s">
        <v>170</v>
      </c>
      <c r="L4" s="67" t="s">
        <v>37</v>
      </c>
      <c r="M4" s="67" t="s">
        <v>171</v>
      </c>
      <c r="N4" s="67" t="s">
        <v>39</v>
      </c>
      <c r="O4" s="67" t="s">
        <v>172</v>
      </c>
      <c r="P4" s="67" t="s">
        <v>173</v>
      </c>
      <c r="Q4" s="67" t="s">
        <v>174</v>
      </c>
      <c r="R4" s="68" t="s">
        <v>175</v>
      </c>
      <c r="S4" s="66"/>
      <c r="T4" s="67" t="s">
        <v>166</v>
      </c>
      <c r="U4" s="67" t="s">
        <v>167</v>
      </c>
      <c r="V4" s="68" t="s">
        <v>168</v>
      </c>
      <c r="W4" s="68" t="s">
        <v>169</v>
      </c>
      <c r="X4" s="68" t="s">
        <v>35</v>
      </c>
      <c r="Y4" s="68" t="s">
        <v>170</v>
      </c>
      <c r="Z4" s="67" t="s">
        <v>37</v>
      </c>
      <c r="AA4" s="67" t="s">
        <v>171</v>
      </c>
      <c r="AB4" s="67" t="s">
        <v>39</v>
      </c>
      <c r="AC4" s="67" t="s">
        <v>172</v>
      </c>
      <c r="AD4" s="67" t="s">
        <v>173</v>
      </c>
      <c r="AE4" s="67" t="s">
        <v>174</v>
      </c>
      <c r="AF4" s="68" t="s">
        <v>175</v>
      </c>
      <c r="AG4" s="69" t="s">
        <v>44</v>
      </c>
      <c r="AH4" s="70" t="s">
        <v>45</v>
      </c>
      <c r="AI4" s="96" t="s">
        <v>46</v>
      </c>
      <c r="AJ4" s="96" t="s">
        <v>47</v>
      </c>
      <c r="AK4" s="71"/>
      <c r="AL4" s="72"/>
    </row>
    <row r="5" spans="1:38" ht="24.7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0" t="s">
        <v>49</v>
      </c>
      <c r="O5" s="70" t="s">
        <v>49</v>
      </c>
      <c r="P5" s="70" t="s">
        <v>49</v>
      </c>
      <c r="Q5" s="70" t="s">
        <v>49</v>
      </c>
      <c r="R5" s="73"/>
      <c r="S5" s="70" t="s">
        <v>48</v>
      </c>
      <c r="T5" s="70" t="s">
        <v>49</v>
      </c>
      <c r="U5" s="70" t="s">
        <v>49</v>
      </c>
      <c r="V5" s="73" t="s">
        <v>49</v>
      </c>
      <c r="W5" s="73" t="s">
        <v>49</v>
      </c>
      <c r="X5" s="73" t="s">
        <v>49</v>
      </c>
      <c r="Y5" s="73" t="s">
        <v>49</v>
      </c>
      <c r="Z5" s="70" t="s">
        <v>49</v>
      </c>
      <c r="AA5" s="70" t="s">
        <v>49</v>
      </c>
      <c r="AB5" s="70" t="s">
        <v>49</v>
      </c>
      <c r="AC5" s="70" t="s">
        <v>49</v>
      </c>
      <c r="AD5" s="70" t="s">
        <v>49</v>
      </c>
      <c r="AE5" s="70" t="s">
        <v>49</v>
      </c>
      <c r="AF5" s="73"/>
      <c r="AG5" s="70"/>
      <c r="AH5" s="70" t="s">
        <v>50</v>
      </c>
      <c r="AI5" s="96" t="s">
        <v>51</v>
      </c>
      <c r="AJ5" s="96" t="s">
        <v>52</v>
      </c>
      <c r="AK5" s="71" t="s">
        <v>53</v>
      </c>
      <c r="AL5" s="99" t="s">
        <v>72</v>
      </c>
    </row>
    <row r="6" spans="1:38" ht="24.75" customHeight="1" thickBot="1">
      <c r="A6" s="75"/>
      <c r="B6" s="76"/>
      <c r="C6" s="77"/>
      <c r="D6" s="77"/>
      <c r="E6" s="78"/>
      <c r="F6" s="79" t="s">
        <v>176</v>
      </c>
      <c r="G6" s="79" t="s">
        <v>177</v>
      </c>
      <c r="H6" s="79" t="s">
        <v>178</v>
      </c>
      <c r="I6" s="79" t="s">
        <v>179</v>
      </c>
      <c r="J6" s="79" t="s">
        <v>180</v>
      </c>
      <c r="K6" s="79" t="s">
        <v>55</v>
      </c>
      <c r="L6" s="79" t="s">
        <v>181</v>
      </c>
      <c r="M6" s="79" t="s">
        <v>57</v>
      </c>
      <c r="N6" s="79" t="s">
        <v>182</v>
      </c>
      <c r="O6" s="79" t="s">
        <v>59</v>
      </c>
      <c r="P6" s="79" t="s">
        <v>183</v>
      </c>
      <c r="Q6" s="79" t="s">
        <v>184</v>
      </c>
      <c r="R6" s="80" t="s">
        <v>62</v>
      </c>
      <c r="S6" s="78"/>
      <c r="T6" s="79" t="s">
        <v>176</v>
      </c>
      <c r="U6" s="79" t="s">
        <v>177</v>
      </c>
      <c r="V6" s="80" t="s">
        <v>178</v>
      </c>
      <c r="W6" s="80" t="s">
        <v>179</v>
      </c>
      <c r="X6" s="80" t="s">
        <v>180</v>
      </c>
      <c r="Y6" s="80" t="s">
        <v>55</v>
      </c>
      <c r="Z6" s="79" t="s">
        <v>181</v>
      </c>
      <c r="AA6" s="79" t="s">
        <v>57</v>
      </c>
      <c r="AB6" s="79" t="s">
        <v>182</v>
      </c>
      <c r="AC6" s="79" t="s">
        <v>59</v>
      </c>
      <c r="AD6" s="79" t="s">
        <v>183</v>
      </c>
      <c r="AE6" s="79" t="s">
        <v>184</v>
      </c>
      <c r="AF6" s="80" t="s">
        <v>62</v>
      </c>
      <c r="AG6" s="79" t="s">
        <v>63</v>
      </c>
      <c r="AH6" s="81" t="s">
        <v>64</v>
      </c>
      <c r="AI6" s="100" t="s">
        <v>65</v>
      </c>
      <c r="AJ6" s="100" t="s">
        <v>66</v>
      </c>
      <c r="AK6" s="82"/>
      <c r="AL6" s="83"/>
    </row>
    <row r="7" spans="1:38" ht="27.75" customHeight="1">
      <c r="A7" s="534" t="s">
        <v>155</v>
      </c>
      <c r="B7" s="535"/>
      <c r="C7" s="535"/>
      <c r="D7" s="535"/>
      <c r="E7" s="6">
        <v>4809</v>
      </c>
      <c r="F7" s="722">
        <v>4</v>
      </c>
      <c r="G7" s="723"/>
      <c r="H7" s="6">
        <v>285</v>
      </c>
      <c r="I7" s="6">
        <v>475</v>
      </c>
      <c r="J7" s="6">
        <v>572</v>
      </c>
      <c r="K7" s="6">
        <v>580</v>
      </c>
      <c r="L7" s="6">
        <v>720</v>
      </c>
      <c r="M7" s="6">
        <v>799</v>
      </c>
      <c r="N7" s="6">
        <v>719</v>
      </c>
      <c r="O7" s="6">
        <v>423</v>
      </c>
      <c r="P7" s="6">
        <v>171</v>
      </c>
      <c r="Q7" s="6">
        <v>45</v>
      </c>
      <c r="R7" s="7">
        <v>16</v>
      </c>
      <c r="S7" s="6">
        <v>31</v>
      </c>
      <c r="T7" s="722">
        <v>1</v>
      </c>
      <c r="U7" s="723"/>
      <c r="V7" s="7">
        <v>6</v>
      </c>
      <c r="W7" s="7">
        <v>8</v>
      </c>
      <c r="X7" s="6">
        <v>15</v>
      </c>
      <c r="Y7" s="6">
        <v>12</v>
      </c>
      <c r="Z7" s="6">
        <v>19</v>
      </c>
      <c r="AA7" s="6">
        <v>7</v>
      </c>
      <c r="AB7" s="6">
        <v>3</v>
      </c>
      <c r="AC7" s="6">
        <v>7</v>
      </c>
      <c r="AD7" s="6">
        <v>1</v>
      </c>
      <c r="AE7" s="6">
        <v>2</v>
      </c>
      <c r="AF7" s="6">
        <v>0</v>
      </c>
      <c r="AG7" s="6">
        <v>30</v>
      </c>
      <c r="AH7" s="6">
        <v>6</v>
      </c>
      <c r="AI7" s="6">
        <v>11</v>
      </c>
      <c r="AJ7" s="6">
        <v>9</v>
      </c>
      <c r="AK7" s="8">
        <v>25</v>
      </c>
      <c r="AL7" s="9">
        <v>0</v>
      </c>
    </row>
    <row r="8" spans="1:38" ht="27.75" customHeight="1">
      <c r="A8" s="549">
        <v>17</v>
      </c>
      <c r="B8" s="530"/>
      <c r="C8" s="530"/>
      <c r="D8" s="530"/>
      <c r="E8" s="6">
        <v>4492</v>
      </c>
      <c r="F8" s="522">
        <v>3</v>
      </c>
      <c r="G8" s="522">
        <v>25</v>
      </c>
      <c r="H8" s="6">
        <v>238</v>
      </c>
      <c r="I8" s="6">
        <v>393</v>
      </c>
      <c r="J8" s="6">
        <v>630</v>
      </c>
      <c r="K8" s="6">
        <v>562</v>
      </c>
      <c r="L8" s="6">
        <v>603</v>
      </c>
      <c r="M8" s="6">
        <v>771</v>
      </c>
      <c r="N8" s="6">
        <v>530</v>
      </c>
      <c r="O8" s="6">
        <v>472</v>
      </c>
      <c r="P8" s="6">
        <v>188</v>
      </c>
      <c r="Q8" s="6">
        <v>66</v>
      </c>
      <c r="R8" s="7">
        <v>11</v>
      </c>
      <c r="S8" s="6">
        <v>31</v>
      </c>
      <c r="T8" s="102">
        <v>0</v>
      </c>
      <c r="U8" s="102">
        <v>0</v>
      </c>
      <c r="V8" s="7">
        <v>0</v>
      </c>
      <c r="W8" s="7">
        <v>4</v>
      </c>
      <c r="X8" s="6">
        <v>3</v>
      </c>
      <c r="Y8" s="6">
        <v>6</v>
      </c>
      <c r="Z8" s="6">
        <v>2</v>
      </c>
      <c r="AA8" s="6">
        <v>9</v>
      </c>
      <c r="AB8" s="6">
        <v>1</v>
      </c>
      <c r="AC8" s="6">
        <v>3</v>
      </c>
      <c r="AD8" s="6">
        <v>2</v>
      </c>
      <c r="AE8" s="6">
        <v>0</v>
      </c>
      <c r="AF8" s="6">
        <v>1</v>
      </c>
      <c r="AG8" s="6">
        <v>9</v>
      </c>
      <c r="AH8" s="6">
        <v>6</v>
      </c>
      <c r="AI8" s="6">
        <v>1</v>
      </c>
      <c r="AJ8" s="6">
        <v>2</v>
      </c>
      <c r="AK8" s="8">
        <v>12</v>
      </c>
      <c r="AL8" s="9">
        <v>1</v>
      </c>
    </row>
    <row r="9" spans="1:39" ht="29.25" customHeight="1">
      <c r="A9" s="545">
        <v>18</v>
      </c>
      <c r="B9" s="546"/>
      <c r="C9" s="546"/>
      <c r="D9" s="546"/>
      <c r="E9" s="487">
        <f aca="true" t="shared" si="0" ref="E9:AI9">SUM(E10,E11,E12,E13,E14,E15,E19,E22,E23,E28,E35,E40,E44,E48,E52,E55,E58)</f>
        <v>3973</v>
      </c>
      <c r="F9" s="487">
        <f t="shared" si="0"/>
        <v>2</v>
      </c>
      <c r="G9" s="487">
        <f>SUM(G10,G11,G12,G13,G14,G15,G19,G22,G23,G28,G35,G40,G44,G48,G52,G55,G58)</f>
        <v>33</v>
      </c>
      <c r="H9" s="487">
        <f t="shared" si="0"/>
        <v>187</v>
      </c>
      <c r="I9" s="487">
        <f t="shared" si="0"/>
        <v>323</v>
      </c>
      <c r="J9" s="487">
        <f t="shared" si="0"/>
        <v>497</v>
      </c>
      <c r="K9" s="487">
        <f t="shared" si="0"/>
        <v>516</v>
      </c>
      <c r="L9" s="488">
        <f t="shared" si="0"/>
        <v>556</v>
      </c>
      <c r="M9" s="523">
        <f t="shared" si="0"/>
        <v>649</v>
      </c>
      <c r="N9" s="488">
        <f t="shared" si="0"/>
        <v>501</v>
      </c>
      <c r="O9" s="523">
        <f t="shared" si="0"/>
        <v>451</v>
      </c>
      <c r="P9" s="523">
        <f t="shared" si="0"/>
        <v>182</v>
      </c>
      <c r="Q9" s="523">
        <f t="shared" si="0"/>
        <v>57</v>
      </c>
      <c r="R9" s="523">
        <f t="shared" si="0"/>
        <v>19</v>
      </c>
      <c r="S9" s="523">
        <f t="shared" si="0"/>
        <v>49</v>
      </c>
      <c r="T9" s="523">
        <f t="shared" si="0"/>
        <v>0</v>
      </c>
      <c r="U9" s="523">
        <f>SUM(U10,U11,U12,U13,U14,U15,U19,U22,U23,U28,U35,U40,U44,U48,U52,U55,U58)</f>
        <v>1</v>
      </c>
      <c r="V9" s="523">
        <f t="shared" si="0"/>
        <v>4</v>
      </c>
      <c r="W9" s="523">
        <f t="shared" si="0"/>
        <v>4</v>
      </c>
      <c r="X9" s="523">
        <f t="shared" si="0"/>
        <v>6</v>
      </c>
      <c r="Y9" s="523">
        <f t="shared" si="0"/>
        <v>10</v>
      </c>
      <c r="Z9" s="488">
        <f t="shared" si="0"/>
        <v>8</v>
      </c>
      <c r="AA9" s="488">
        <f t="shared" si="0"/>
        <v>4</v>
      </c>
      <c r="AB9" s="488">
        <f t="shared" si="0"/>
        <v>6</v>
      </c>
      <c r="AC9" s="488">
        <f t="shared" si="0"/>
        <v>3</v>
      </c>
      <c r="AD9" s="488">
        <f t="shared" si="0"/>
        <v>2</v>
      </c>
      <c r="AE9" s="488">
        <f t="shared" si="0"/>
        <v>1</v>
      </c>
      <c r="AF9" s="488">
        <f t="shared" si="0"/>
        <v>0</v>
      </c>
      <c r="AG9" s="487">
        <f t="shared" si="0"/>
        <v>17</v>
      </c>
      <c r="AH9" s="487">
        <f t="shared" si="0"/>
        <v>4</v>
      </c>
      <c r="AI9" s="488">
        <f t="shared" si="0"/>
        <v>6</v>
      </c>
      <c r="AJ9" s="487">
        <f>SUM(AJ10,AJ11,AJ12,AJ13,AJ14,AJ15,AJ19,AJ22,AJ23,AJ28,AJ35,AJ40,AJ44,AJ48,AJ52,AJ55,AJ58)</f>
        <v>5</v>
      </c>
      <c r="AK9" s="488">
        <f>SUM(AK10,AK11,AK12,AK13,AK14,AK15,AK19,AK22,AK23,AK28,AK35,AK40,AK44,AK48,AK52,AK55,AK58)</f>
        <v>15</v>
      </c>
      <c r="AL9" s="521">
        <f>SUM(AL10,AL11,AL12,AL13,AL14,AL15,AL19,AL22,AL23,AL28,AL35,AL40,AL44,AL48,AL52,AL55,AL58)</f>
        <v>2</v>
      </c>
      <c r="AM9" s="11"/>
    </row>
    <row r="10" spans="1:39" ht="23.25" customHeight="1">
      <c r="A10" s="12" t="s">
        <v>119</v>
      </c>
      <c r="B10" s="13"/>
      <c r="C10" s="14" t="s">
        <v>1</v>
      </c>
      <c r="D10" s="14"/>
      <c r="E10" s="15">
        <f>SUM(F10:R10)</f>
        <v>0</v>
      </c>
      <c r="F10" s="385">
        <v>0</v>
      </c>
      <c r="G10" s="385">
        <v>0</v>
      </c>
      <c r="H10" s="385">
        <v>0</v>
      </c>
      <c r="I10" s="385">
        <v>0</v>
      </c>
      <c r="J10" s="385">
        <v>0</v>
      </c>
      <c r="K10" s="385">
        <v>0</v>
      </c>
      <c r="L10" s="385">
        <v>0</v>
      </c>
      <c r="M10" s="385">
        <v>0</v>
      </c>
      <c r="N10" s="385">
        <v>0</v>
      </c>
      <c r="O10" s="385">
        <v>0</v>
      </c>
      <c r="P10" s="385">
        <v>0</v>
      </c>
      <c r="Q10" s="385">
        <v>0</v>
      </c>
      <c r="R10" s="385">
        <v>0</v>
      </c>
      <c r="S10" s="105">
        <f>SUM(T10:AF10)</f>
        <v>0</v>
      </c>
      <c r="T10" s="385">
        <v>0</v>
      </c>
      <c r="U10" s="385">
        <v>0</v>
      </c>
      <c r="V10" s="385">
        <v>0</v>
      </c>
      <c r="W10" s="385">
        <v>0</v>
      </c>
      <c r="X10" s="385">
        <v>0</v>
      </c>
      <c r="Y10" s="385">
        <v>0</v>
      </c>
      <c r="Z10" s="385">
        <v>0</v>
      </c>
      <c r="AA10" s="385">
        <v>0</v>
      </c>
      <c r="AB10" s="385">
        <v>0</v>
      </c>
      <c r="AC10" s="385">
        <v>0</v>
      </c>
      <c r="AD10" s="385">
        <v>0</v>
      </c>
      <c r="AE10" s="385">
        <v>0</v>
      </c>
      <c r="AF10" s="385">
        <v>0</v>
      </c>
      <c r="AG10" s="385">
        <v>0</v>
      </c>
      <c r="AH10" s="385">
        <v>0</v>
      </c>
      <c r="AI10" s="385">
        <v>0</v>
      </c>
      <c r="AJ10" s="385">
        <v>0</v>
      </c>
      <c r="AK10" s="385">
        <v>0</v>
      </c>
      <c r="AL10" s="386">
        <v>0</v>
      </c>
      <c r="AM10" s="16"/>
    </row>
    <row r="11" spans="1:39" ht="23.25" customHeight="1">
      <c r="A11" s="12" t="s">
        <v>120</v>
      </c>
      <c r="B11" s="13"/>
      <c r="C11" s="14" t="s">
        <v>2</v>
      </c>
      <c r="D11" s="14"/>
      <c r="E11" s="15">
        <f>SUM(F11:R11)</f>
        <v>1512</v>
      </c>
      <c r="F11" s="88">
        <v>0</v>
      </c>
      <c r="G11" s="88">
        <v>6</v>
      </c>
      <c r="H11" s="88">
        <v>63</v>
      </c>
      <c r="I11" s="88">
        <v>94</v>
      </c>
      <c r="J11" s="88">
        <v>120</v>
      </c>
      <c r="K11" s="88">
        <v>178</v>
      </c>
      <c r="L11" s="88">
        <v>218</v>
      </c>
      <c r="M11" s="88">
        <v>261</v>
      </c>
      <c r="N11" s="88">
        <v>238</v>
      </c>
      <c r="O11" s="88">
        <v>252</v>
      </c>
      <c r="P11" s="88">
        <v>47</v>
      </c>
      <c r="Q11" s="88">
        <v>24</v>
      </c>
      <c r="R11" s="88">
        <v>11</v>
      </c>
      <c r="S11" s="88">
        <f>SUM(T11:AF11)</f>
        <v>22</v>
      </c>
      <c r="T11" s="88">
        <v>0</v>
      </c>
      <c r="U11" s="88">
        <v>0</v>
      </c>
      <c r="V11" s="88">
        <v>3</v>
      </c>
      <c r="W11" s="88">
        <v>1</v>
      </c>
      <c r="X11" s="88">
        <v>2</v>
      </c>
      <c r="Y11" s="88">
        <v>3</v>
      </c>
      <c r="Z11" s="88">
        <v>4</v>
      </c>
      <c r="AA11" s="88">
        <v>3</v>
      </c>
      <c r="AB11" s="88">
        <v>3</v>
      </c>
      <c r="AC11" s="88">
        <v>2</v>
      </c>
      <c r="AD11" s="88">
        <v>1</v>
      </c>
      <c r="AE11" s="88">
        <v>0</v>
      </c>
      <c r="AF11" s="88">
        <v>0</v>
      </c>
      <c r="AG11" s="88">
        <v>10</v>
      </c>
      <c r="AH11" s="88">
        <v>2</v>
      </c>
      <c r="AI11" s="88">
        <v>3</v>
      </c>
      <c r="AJ11" s="88">
        <v>1</v>
      </c>
      <c r="AK11" s="88">
        <v>6</v>
      </c>
      <c r="AL11" s="380">
        <v>0</v>
      </c>
      <c r="AM11" s="16"/>
    </row>
    <row r="12" spans="1:39" ht="23.25" customHeight="1">
      <c r="A12" s="12" t="s">
        <v>121</v>
      </c>
      <c r="B12" s="13"/>
      <c r="C12" s="14" t="s">
        <v>3</v>
      </c>
      <c r="D12" s="14"/>
      <c r="E12" s="15">
        <f>SUM(F12:R12)</f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f>SUM(T12:AF12)</f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380">
        <v>0</v>
      </c>
      <c r="AM12" s="16"/>
    </row>
    <row r="13" spans="1:39" ht="23.25" customHeight="1">
      <c r="A13" s="17" t="s">
        <v>122</v>
      </c>
      <c r="B13" s="18"/>
      <c r="C13" s="14" t="s">
        <v>4</v>
      </c>
      <c r="D13" s="14"/>
      <c r="E13" s="15">
        <f>SUM(F13:R13)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f>SUM(T13:AF13)</f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380">
        <v>0</v>
      </c>
      <c r="AM13" s="16"/>
    </row>
    <row r="14" spans="1:39" ht="23.25" customHeight="1">
      <c r="A14" s="12" t="s">
        <v>123</v>
      </c>
      <c r="B14" s="13"/>
      <c r="C14" s="14" t="s">
        <v>5</v>
      </c>
      <c r="D14" s="14"/>
      <c r="E14" s="15">
        <f>SUM(F14:R14)</f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f>SUM(T14:AF14)</f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380">
        <v>0</v>
      </c>
      <c r="AM14" s="16"/>
    </row>
    <row r="15" spans="1:39" ht="23.25" customHeight="1">
      <c r="A15" s="12" t="s">
        <v>124</v>
      </c>
      <c r="B15" s="13"/>
      <c r="C15" s="14"/>
      <c r="D15" s="14"/>
      <c r="E15" s="15">
        <f>SUM(E16:E18)</f>
        <v>0</v>
      </c>
      <c r="F15" s="89">
        <f aca="true" t="shared" si="1" ref="F15:R15">SUM(F16:F18)</f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89">
        <f t="shared" si="1"/>
        <v>0</v>
      </c>
      <c r="L15" s="89">
        <f t="shared" si="1"/>
        <v>0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0</v>
      </c>
      <c r="S15" s="89">
        <f>SUM(S16:S18)</f>
        <v>0</v>
      </c>
      <c r="T15" s="89">
        <f aca="true" t="shared" si="2" ref="T15:AL15">SUM(T16:T18)</f>
        <v>0</v>
      </c>
      <c r="U15" s="89">
        <f t="shared" si="2"/>
        <v>0</v>
      </c>
      <c r="V15" s="89">
        <f t="shared" si="2"/>
        <v>0</v>
      </c>
      <c r="W15" s="89">
        <f t="shared" si="2"/>
        <v>0</v>
      </c>
      <c r="X15" s="89">
        <f t="shared" si="2"/>
        <v>0</v>
      </c>
      <c r="Y15" s="89">
        <f t="shared" si="2"/>
        <v>0</v>
      </c>
      <c r="Z15" s="89">
        <f t="shared" si="2"/>
        <v>0</v>
      </c>
      <c r="AA15" s="89">
        <f t="shared" si="2"/>
        <v>0</v>
      </c>
      <c r="AB15" s="89">
        <f t="shared" si="2"/>
        <v>0</v>
      </c>
      <c r="AC15" s="89">
        <f t="shared" si="2"/>
        <v>0</v>
      </c>
      <c r="AD15" s="89">
        <f t="shared" si="2"/>
        <v>0</v>
      </c>
      <c r="AE15" s="89">
        <f t="shared" si="2"/>
        <v>0</v>
      </c>
      <c r="AF15" s="89">
        <f t="shared" si="2"/>
        <v>0</v>
      </c>
      <c r="AG15" s="89">
        <f t="shared" si="2"/>
        <v>0</v>
      </c>
      <c r="AH15" s="89">
        <f t="shared" si="2"/>
        <v>0</v>
      </c>
      <c r="AI15" s="89">
        <f t="shared" si="2"/>
        <v>0</v>
      </c>
      <c r="AJ15" s="89">
        <f t="shared" si="2"/>
        <v>0</v>
      </c>
      <c r="AK15" s="89">
        <f t="shared" si="2"/>
        <v>0</v>
      </c>
      <c r="AL15" s="381">
        <f t="shared" si="2"/>
        <v>0</v>
      </c>
      <c r="AM15" s="16"/>
    </row>
    <row r="16" spans="1:39" ht="23.25" customHeight="1">
      <c r="A16" s="19"/>
      <c r="B16" s="20"/>
      <c r="C16" s="21" t="s">
        <v>6</v>
      </c>
      <c r="D16" s="21"/>
      <c r="E16" s="22">
        <f>SUM(F16:R16)</f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f>SUM(T16:AF16)</f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0</v>
      </c>
      <c r="AK16" s="90">
        <v>0</v>
      </c>
      <c r="AL16" s="382">
        <v>0</v>
      </c>
      <c r="AM16" s="16"/>
    </row>
    <row r="17" spans="1:39" s="86" customFormat="1" ht="23.25" customHeight="1">
      <c r="A17" s="19"/>
      <c r="B17" s="20"/>
      <c r="C17" s="21" t="s">
        <v>8</v>
      </c>
      <c r="D17" s="21"/>
      <c r="E17" s="22">
        <f>SUM(F17:R17)</f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f>SUM(T17:AF17)</f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382">
        <v>0</v>
      </c>
      <c r="AM17" s="16"/>
    </row>
    <row r="18" spans="1:39" ht="23.25" customHeight="1">
      <c r="A18" s="19"/>
      <c r="B18" s="20"/>
      <c r="C18" s="21" t="s">
        <v>9</v>
      </c>
      <c r="D18" s="21"/>
      <c r="E18" s="22">
        <f>SUM(F18:R18)</f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f>SUM(T18:AF18)</f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383">
        <v>0</v>
      </c>
      <c r="AM18" s="16"/>
    </row>
    <row r="19" spans="1:39" ht="23.25" customHeight="1">
      <c r="A19" s="12" t="s">
        <v>125</v>
      </c>
      <c r="B19" s="13"/>
      <c r="C19" s="14"/>
      <c r="D19" s="14"/>
      <c r="E19" s="15">
        <f>SUM(E20:E21)</f>
        <v>0</v>
      </c>
      <c r="F19" s="89">
        <f aca="true" t="shared" si="3" ref="F19:R19">SUM(F20:F21)</f>
        <v>0</v>
      </c>
      <c r="G19" s="89">
        <f t="shared" si="3"/>
        <v>0</v>
      </c>
      <c r="H19" s="89">
        <f t="shared" si="3"/>
        <v>0</v>
      </c>
      <c r="I19" s="89">
        <f t="shared" si="3"/>
        <v>0</v>
      </c>
      <c r="J19" s="89">
        <f t="shared" si="3"/>
        <v>0</v>
      </c>
      <c r="K19" s="89">
        <f t="shared" si="3"/>
        <v>0</v>
      </c>
      <c r="L19" s="89">
        <f t="shared" si="3"/>
        <v>0</v>
      </c>
      <c r="M19" s="89">
        <f t="shared" si="3"/>
        <v>0</v>
      </c>
      <c r="N19" s="89">
        <f t="shared" si="3"/>
        <v>0</v>
      </c>
      <c r="O19" s="89">
        <f t="shared" si="3"/>
        <v>0</v>
      </c>
      <c r="P19" s="89">
        <f t="shared" si="3"/>
        <v>0</v>
      </c>
      <c r="Q19" s="89">
        <f t="shared" si="3"/>
        <v>0</v>
      </c>
      <c r="R19" s="89">
        <f t="shared" si="3"/>
        <v>0</v>
      </c>
      <c r="S19" s="89">
        <f>SUM(S20:S21)</f>
        <v>0</v>
      </c>
      <c r="T19" s="89">
        <f aca="true" t="shared" si="4" ref="T19:AL19">SUM(T20:T21)</f>
        <v>0</v>
      </c>
      <c r="U19" s="89">
        <f t="shared" si="4"/>
        <v>0</v>
      </c>
      <c r="V19" s="89">
        <f t="shared" si="4"/>
        <v>0</v>
      </c>
      <c r="W19" s="89">
        <f t="shared" si="4"/>
        <v>0</v>
      </c>
      <c r="X19" s="89">
        <f t="shared" si="4"/>
        <v>0</v>
      </c>
      <c r="Y19" s="89">
        <f t="shared" si="4"/>
        <v>0</v>
      </c>
      <c r="Z19" s="89">
        <f t="shared" si="4"/>
        <v>0</v>
      </c>
      <c r="AA19" s="89">
        <f t="shared" si="4"/>
        <v>0</v>
      </c>
      <c r="AB19" s="89">
        <f t="shared" si="4"/>
        <v>0</v>
      </c>
      <c r="AC19" s="89">
        <f t="shared" si="4"/>
        <v>0</v>
      </c>
      <c r="AD19" s="89">
        <f t="shared" si="4"/>
        <v>0</v>
      </c>
      <c r="AE19" s="89">
        <f t="shared" si="4"/>
        <v>0</v>
      </c>
      <c r="AF19" s="89">
        <f t="shared" si="4"/>
        <v>0</v>
      </c>
      <c r="AG19" s="89">
        <f t="shared" si="4"/>
        <v>0</v>
      </c>
      <c r="AH19" s="89">
        <f t="shared" si="4"/>
        <v>0</v>
      </c>
      <c r="AI19" s="89">
        <f t="shared" si="4"/>
        <v>0</v>
      </c>
      <c r="AJ19" s="89">
        <f t="shared" si="4"/>
        <v>0</v>
      </c>
      <c r="AK19" s="89">
        <f t="shared" si="4"/>
        <v>0</v>
      </c>
      <c r="AL19" s="381">
        <f t="shared" si="4"/>
        <v>0</v>
      </c>
      <c r="AM19" s="16"/>
    </row>
    <row r="20" spans="1:39" ht="23.25" customHeight="1">
      <c r="A20" s="19"/>
      <c r="B20" s="20"/>
      <c r="C20" s="21" t="s">
        <v>7</v>
      </c>
      <c r="D20" s="21"/>
      <c r="E20" s="22">
        <f>SUM(F20:R20)</f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f>SUM(T20:AF20)</f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382">
        <v>0</v>
      </c>
      <c r="AM20" s="16"/>
    </row>
    <row r="21" spans="1:39" ht="23.25" customHeight="1">
      <c r="A21" s="19"/>
      <c r="B21" s="20"/>
      <c r="C21" s="21" t="s">
        <v>10</v>
      </c>
      <c r="D21" s="21"/>
      <c r="E21" s="22">
        <f>SUM(F21:R21)</f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f>SUM(T21:AF21)</f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383">
        <v>0</v>
      </c>
      <c r="AM21" s="16"/>
    </row>
    <row r="22" spans="1:39" s="86" customFormat="1" ht="23.25" customHeight="1">
      <c r="A22" s="12" t="s">
        <v>126</v>
      </c>
      <c r="B22" s="13"/>
      <c r="C22" s="14" t="s">
        <v>11</v>
      </c>
      <c r="D22" s="14"/>
      <c r="E22" s="15">
        <f>SUM(F22:R22)</f>
        <v>1172</v>
      </c>
      <c r="F22" s="88">
        <v>1</v>
      </c>
      <c r="G22" s="88">
        <v>14</v>
      </c>
      <c r="H22" s="88">
        <v>64</v>
      </c>
      <c r="I22" s="88">
        <v>101</v>
      </c>
      <c r="J22" s="88">
        <v>199</v>
      </c>
      <c r="K22" s="88">
        <v>156</v>
      </c>
      <c r="L22" s="88">
        <v>146</v>
      </c>
      <c r="M22" s="88">
        <v>187</v>
      </c>
      <c r="N22" s="88">
        <v>123</v>
      </c>
      <c r="O22" s="88">
        <v>94</v>
      </c>
      <c r="P22" s="88">
        <v>66</v>
      </c>
      <c r="Q22" s="88">
        <v>20</v>
      </c>
      <c r="R22" s="88">
        <v>1</v>
      </c>
      <c r="S22" s="88">
        <f>SUM(T22:AF22)</f>
        <v>11</v>
      </c>
      <c r="T22" s="88">
        <v>0</v>
      </c>
      <c r="U22" s="88">
        <v>1</v>
      </c>
      <c r="V22" s="88">
        <v>0</v>
      </c>
      <c r="W22" s="88">
        <v>1</v>
      </c>
      <c r="X22" s="88">
        <v>2</v>
      </c>
      <c r="Y22" s="88">
        <v>3</v>
      </c>
      <c r="Z22" s="88">
        <v>2</v>
      </c>
      <c r="AA22" s="88">
        <v>0</v>
      </c>
      <c r="AB22" s="88">
        <v>1</v>
      </c>
      <c r="AC22" s="88">
        <v>1</v>
      </c>
      <c r="AD22" s="88">
        <v>0</v>
      </c>
      <c r="AE22" s="88">
        <v>0</v>
      </c>
      <c r="AF22" s="88">
        <v>0</v>
      </c>
      <c r="AG22" s="88">
        <v>1</v>
      </c>
      <c r="AH22" s="88">
        <v>0</v>
      </c>
      <c r="AI22" s="88">
        <v>1</v>
      </c>
      <c r="AJ22" s="88">
        <v>1</v>
      </c>
      <c r="AK22" s="88">
        <v>8</v>
      </c>
      <c r="AL22" s="380">
        <v>0</v>
      </c>
      <c r="AM22" s="16"/>
    </row>
    <row r="23" spans="1:39" ht="23.25" customHeight="1">
      <c r="A23" s="23" t="s">
        <v>12</v>
      </c>
      <c r="B23" s="24"/>
      <c r="C23" s="25"/>
      <c r="D23" s="25"/>
      <c r="E23" s="15">
        <f>SUM(E24:E27)</f>
        <v>153</v>
      </c>
      <c r="F23" s="89">
        <f aca="true" t="shared" si="5" ref="F23:R23">SUM(F24:F27)</f>
        <v>0</v>
      </c>
      <c r="G23" s="89">
        <f t="shared" si="5"/>
        <v>2</v>
      </c>
      <c r="H23" s="89">
        <f t="shared" si="5"/>
        <v>3</v>
      </c>
      <c r="I23" s="89">
        <f t="shared" si="5"/>
        <v>10</v>
      </c>
      <c r="J23" s="89">
        <f t="shared" si="5"/>
        <v>16</v>
      </c>
      <c r="K23" s="89">
        <f t="shared" si="5"/>
        <v>26</v>
      </c>
      <c r="L23" s="89">
        <f t="shared" si="5"/>
        <v>22</v>
      </c>
      <c r="M23" s="89">
        <f t="shared" si="5"/>
        <v>25</v>
      </c>
      <c r="N23" s="89">
        <f t="shared" si="5"/>
        <v>11</v>
      </c>
      <c r="O23" s="89">
        <f t="shared" si="5"/>
        <v>18</v>
      </c>
      <c r="P23" s="89">
        <f t="shared" si="5"/>
        <v>16</v>
      </c>
      <c r="Q23" s="89">
        <f t="shared" si="5"/>
        <v>2</v>
      </c>
      <c r="R23" s="89">
        <f t="shared" si="5"/>
        <v>2</v>
      </c>
      <c r="S23" s="89">
        <f>SUM(S24:S27)</f>
        <v>2</v>
      </c>
      <c r="T23" s="89">
        <f aca="true" t="shared" si="6" ref="T23:AL23">SUM(T24:T27)</f>
        <v>0</v>
      </c>
      <c r="U23" s="89">
        <f t="shared" si="6"/>
        <v>0</v>
      </c>
      <c r="V23" s="89">
        <f t="shared" si="6"/>
        <v>0</v>
      </c>
      <c r="W23" s="89">
        <f t="shared" si="6"/>
        <v>0</v>
      </c>
      <c r="X23" s="89">
        <f t="shared" si="6"/>
        <v>0</v>
      </c>
      <c r="Y23" s="89">
        <f t="shared" si="6"/>
        <v>0</v>
      </c>
      <c r="Z23" s="89">
        <f t="shared" si="6"/>
        <v>0</v>
      </c>
      <c r="AA23" s="89">
        <f t="shared" si="6"/>
        <v>1</v>
      </c>
      <c r="AB23" s="89">
        <f t="shared" si="6"/>
        <v>0</v>
      </c>
      <c r="AC23" s="89">
        <f t="shared" si="6"/>
        <v>0</v>
      </c>
      <c r="AD23" s="89">
        <f t="shared" si="6"/>
        <v>0</v>
      </c>
      <c r="AE23" s="89">
        <f t="shared" si="6"/>
        <v>1</v>
      </c>
      <c r="AF23" s="89">
        <f t="shared" si="6"/>
        <v>0</v>
      </c>
      <c r="AG23" s="89">
        <f t="shared" si="6"/>
        <v>0</v>
      </c>
      <c r="AH23" s="89">
        <f t="shared" si="6"/>
        <v>1</v>
      </c>
      <c r="AI23" s="89">
        <f t="shared" si="6"/>
        <v>0</v>
      </c>
      <c r="AJ23" s="89">
        <f t="shared" si="6"/>
        <v>0</v>
      </c>
      <c r="AK23" s="89">
        <f t="shared" si="6"/>
        <v>0</v>
      </c>
      <c r="AL23" s="381">
        <f t="shared" si="6"/>
        <v>1</v>
      </c>
      <c r="AM23" s="26"/>
    </row>
    <row r="24" spans="1:39" ht="23.25" customHeight="1">
      <c r="A24" s="19"/>
      <c r="B24" s="20"/>
      <c r="C24" s="21" t="s">
        <v>13</v>
      </c>
      <c r="D24" s="21"/>
      <c r="E24" s="22">
        <f>SUM(F24:R24)</f>
        <v>110</v>
      </c>
      <c r="F24" s="90">
        <v>0</v>
      </c>
      <c r="G24" s="90">
        <v>1</v>
      </c>
      <c r="H24" s="90">
        <v>3</v>
      </c>
      <c r="I24" s="90">
        <v>8</v>
      </c>
      <c r="J24" s="90">
        <v>12</v>
      </c>
      <c r="K24" s="90">
        <v>25</v>
      </c>
      <c r="L24" s="90">
        <v>15</v>
      </c>
      <c r="M24" s="90">
        <v>13</v>
      </c>
      <c r="N24" s="90">
        <v>6</v>
      </c>
      <c r="O24" s="90">
        <v>14</v>
      </c>
      <c r="P24" s="90">
        <v>12</v>
      </c>
      <c r="Q24" s="90">
        <v>1</v>
      </c>
      <c r="R24" s="90">
        <v>0</v>
      </c>
      <c r="S24" s="90">
        <f>SUM(T24:AF24)</f>
        <v>1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1</v>
      </c>
      <c r="AF24" s="90">
        <v>0</v>
      </c>
      <c r="AG24" s="90">
        <v>0</v>
      </c>
      <c r="AH24" s="90">
        <v>0</v>
      </c>
      <c r="AI24" s="90">
        <v>0</v>
      </c>
      <c r="AJ24" s="90">
        <v>0</v>
      </c>
      <c r="AK24" s="90">
        <v>0</v>
      </c>
      <c r="AL24" s="382">
        <v>1</v>
      </c>
      <c r="AM24" s="16"/>
    </row>
    <row r="25" spans="1:39" ht="23.25" customHeight="1">
      <c r="A25" s="19"/>
      <c r="B25" s="20"/>
      <c r="C25" s="21" t="s">
        <v>18</v>
      </c>
      <c r="D25" s="21"/>
      <c r="E25" s="22">
        <f>SUM(F25:R25)</f>
        <v>28</v>
      </c>
      <c r="F25" s="90">
        <v>0</v>
      </c>
      <c r="G25" s="90">
        <v>0</v>
      </c>
      <c r="H25" s="90">
        <v>0</v>
      </c>
      <c r="I25" s="90">
        <v>1</v>
      </c>
      <c r="J25" s="90">
        <v>3</v>
      </c>
      <c r="K25" s="90">
        <v>1</v>
      </c>
      <c r="L25" s="90">
        <v>3</v>
      </c>
      <c r="M25" s="90">
        <v>8</v>
      </c>
      <c r="N25" s="90">
        <v>3</v>
      </c>
      <c r="O25" s="90">
        <v>3</v>
      </c>
      <c r="P25" s="90">
        <v>4</v>
      </c>
      <c r="Q25" s="90">
        <v>1</v>
      </c>
      <c r="R25" s="90">
        <v>1</v>
      </c>
      <c r="S25" s="90">
        <f>SUM(T25:AF25)</f>
        <v>1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1</v>
      </c>
      <c r="AB25" s="90">
        <v>0</v>
      </c>
      <c r="AC25" s="90">
        <v>0</v>
      </c>
      <c r="AD25" s="90">
        <v>0</v>
      </c>
      <c r="AE25" s="90">
        <v>0</v>
      </c>
      <c r="AF25" s="90">
        <v>0</v>
      </c>
      <c r="AG25" s="90">
        <v>0</v>
      </c>
      <c r="AH25" s="90">
        <v>1</v>
      </c>
      <c r="AI25" s="90">
        <v>0</v>
      </c>
      <c r="AJ25" s="90">
        <v>0</v>
      </c>
      <c r="AK25" s="90">
        <v>0</v>
      </c>
      <c r="AL25" s="382">
        <v>0</v>
      </c>
      <c r="AM25" s="16"/>
    </row>
    <row r="26" spans="1:39" s="86" customFormat="1" ht="23.25" customHeight="1">
      <c r="A26" s="19"/>
      <c r="B26" s="20"/>
      <c r="C26" s="21" t="s">
        <v>14</v>
      </c>
      <c r="D26" s="21"/>
      <c r="E26" s="22">
        <f>SUM(F26:R26)</f>
        <v>6</v>
      </c>
      <c r="F26" s="90">
        <v>0</v>
      </c>
      <c r="G26" s="90">
        <v>1</v>
      </c>
      <c r="H26" s="90">
        <v>0</v>
      </c>
      <c r="I26" s="90">
        <v>0</v>
      </c>
      <c r="J26" s="90">
        <v>0</v>
      </c>
      <c r="K26" s="90">
        <v>0</v>
      </c>
      <c r="L26" s="90">
        <v>4</v>
      </c>
      <c r="M26" s="90">
        <v>1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f>SUM(T26:AF26)</f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382">
        <v>0</v>
      </c>
      <c r="AM26" s="16"/>
    </row>
    <row r="27" spans="1:39" ht="23.25" customHeight="1">
      <c r="A27" s="19"/>
      <c r="B27" s="20"/>
      <c r="C27" s="21" t="s">
        <v>15</v>
      </c>
      <c r="D27" s="21"/>
      <c r="E27" s="22">
        <f>SUM(F27:R27)</f>
        <v>9</v>
      </c>
      <c r="F27" s="91">
        <v>0</v>
      </c>
      <c r="G27" s="91">
        <v>0</v>
      </c>
      <c r="H27" s="91">
        <v>0</v>
      </c>
      <c r="I27" s="91">
        <v>1</v>
      </c>
      <c r="J27" s="91">
        <v>1</v>
      </c>
      <c r="K27" s="91">
        <v>0</v>
      </c>
      <c r="L27" s="91">
        <v>0</v>
      </c>
      <c r="M27" s="91">
        <v>3</v>
      </c>
      <c r="N27" s="91">
        <v>2</v>
      </c>
      <c r="O27" s="91">
        <v>1</v>
      </c>
      <c r="P27" s="91">
        <v>0</v>
      </c>
      <c r="Q27" s="91">
        <v>0</v>
      </c>
      <c r="R27" s="91">
        <v>1</v>
      </c>
      <c r="S27" s="91">
        <f>SUM(T27:AF27)</f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383">
        <v>0</v>
      </c>
      <c r="AM27" s="16"/>
    </row>
    <row r="28" spans="1:39" ht="23.25" customHeight="1">
      <c r="A28" s="23" t="s">
        <v>20</v>
      </c>
      <c r="B28" s="24"/>
      <c r="C28" s="25"/>
      <c r="D28" s="25"/>
      <c r="E28" s="15">
        <f>SUM(E29:E34)</f>
        <v>780</v>
      </c>
      <c r="F28" s="89">
        <f aca="true" t="shared" si="7" ref="F28:R28">SUM(F29:F34)</f>
        <v>0</v>
      </c>
      <c r="G28" s="89">
        <f t="shared" si="7"/>
        <v>9</v>
      </c>
      <c r="H28" s="89">
        <f t="shared" si="7"/>
        <v>34</v>
      </c>
      <c r="I28" s="89">
        <f t="shared" si="7"/>
        <v>89</v>
      </c>
      <c r="J28" s="89">
        <f t="shared" si="7"/>
        <v>115</v>
      </c>
      <c r="K28" s="89">
        <f t="shared" si="7"/>
        <v>106</v>
      </c>
      <c r="L28" s="89">
        <f t="shared" si="7"/>
        <v>93</v>
      </c>
      <c r="M28" s="89">
        <f t="shared" si="7"/>
        <v>117</v>
      </c>
      <c r="N28" s="89">
        <f t="shared" si="7"/>
        <v>92</v>
      </c>
      <c r="O28" s="89">
        <f t="shared" si="7"/>
        <v>67</v>
      </c>
      <c r="P28" s="89">
        <f t="shared" si="7"/>
        <v>45</v>
      </c>
      <c r="Q28" s="89">
        <f t="shared" si="7"/>
        <v>9</v>
      </c>
      <c r="R28" s="89">
        <f t="shared" si="7"/>
        <v>4</v>
      </c>
      <c r="S28" s="92">
        <f>SUM(S29:S34)</f>
        <v>9</v>
      </c>
      <c r="T28" s="89">
        <f aca="true" t="shared" si="8" ref="T28:AL28">SUM(T29:T34)</f>
        <v>0</v>
      </c>
      <c r="U28" s="89">
        <f t="shared" si="8"/>
        <v>0</v>
      </c>
      <c r="V28" s="89">
        <f t="shared" si="8"/>
        <v>1</v>
      </c>
      <c r="W28" s="89">
        <f t="shared" si="8"/>
        <v>1</v>
      </c>
      <c r="X28" s="89">
        <f t="shared" si="8"/>
        <v>1</v>
      </c>
      <c r="Y28" s="89">
        <f t="shared" si="8"/>
        <v>4</v>
      </c>
      <c r="Z28" s="89">
        <f t="shared" si="8"/>
        <v>1</v>
      </c>
      <c r="AA28" s="89">
        <f t="shared" si="8"/>
        <v>0</v>
      </c>
      <c r="AB28" s="89">
        <f t="shared" si="8"/>
        <v>0</v>
      </c>
      <c r="AC28" s="89">
        <f t="shared" si="8"/>
        <v>0</v>
      </c>
      <c r="AD28" s="89">
        <f t="shared" si="8"/>
        <v>1</v>
      </c>
      <c r="AE28" s="89">
        <f t="shared" si="8"/>
        <v>0</v>
      </c>
      <c r="AF28" s="89">
        <f t="shared" si="8"/>
        <v>0</v>
      </c>
      <c r="AG28" s="89">
        <f t="shared" si="8"/>
        <v>5</v>
      </c>
      <c r="AH28" s="89">
        <f t="shared" si="8"/>
        <v>1</v>
      </c>
      <c r="AI28" s="89">
        <f t="shared" si="8"/>
        <v>1</v>
      </c>
      <c r="AJ28" s="89">
        <f t="shared" si="8"/>
        <v>0</v>
      </c>
      <c r="AK28" s="89">
        <f t="shared" si="8"/>
        <v>1</v>
      </c>
      <c r="AL28" s="381">
        <f t="shared" si="8"/>
        <v>1</v>
      </c>
      <c r="AM28" s="26"/>
    </row>
    <row r="29" spans="1:39" ht="23.25" customHeight="1">
      <c r="A29" s="19"/>
      <c r="B29" s="20"/>
      <c r="C29" s="21" t="s">
        <v>16</v>
      </c>
      <c r="D29" s="21"/>
      <c r="E29" s="22">
        <f aca="true" t="shared" si="9" ref="E29:E34">SUM(F29:R29)</f>
        <v>780</v>
      </c>
      <c r="F29" s="90">
        <v>0</v>
      </c>
      <c r="G29" s="90">
        <v>9</v>
      </c>
      <c r="H29" s="90">
        <v>34</v>
      </c>
      <c r="I29" s="90">
        <v>89</v>
      </c>
      <c r="J29" s="90">
        <v>115</v>
      </c>
      <c r="K29" s="90">
        <v>106</v>
      </c>
      <c r="L29" s="90">
        <v>93</v>
      </c>
      <c r="M29" s="90">
        <v>117</v>
      </c>
      <c r="N29" s="90">
        <v>92</v>
      </c>
      <c r="O29" s="90">
        <v>67</v>
      </c>
      <c r="P29" s="90">
        <v>45</v>
      </c>
      <c r="Q29" s="90">
        <v>9</v>
      </c>
      <c r="R29" s="90">
        <v>4</v>
      </c>
      <c r="S29" s="90">
        <f aca="true" t="shared" si="10" ref="S29:S34">SUM(T29:AF29)</f>
        <v>9</v>
      </c>
      <c r="T29" s="90">
        <v>0</v>
      </c>
      <c r="U29" s="90">
        <v>0</v>
      </c>
      <c r="V29" s="90">
        <v>1</v>
      </c>
      <c r="W29" s="90">
        <v>1</v>
      </c>
      <c r="X29" s="90">
        <v>1</v>
      </c>
      <c r="Y29" s="90">
        <v>4</v>
      </c>
      <c r="Z29" s="90">
        <v>1</v>
      </c>
      <c r="AA29" s="90">
        <v>0</v>
      </c>
      <c r="AB29" s="90">
        <v>0</v>
      </c>
      <c r="AC29" s="90">
        <v>0</v>
      </c>
      <c r="AD29" s="90">
        <v>1</v>
      </c>
      <c r="AE29" s="90">
        <v>0</v>
      </c>
      <c r="AF29" s="90">
        <v>0</v>
      </c>
      <c r="AG29" s="90">
        <v>5</v>
      </c>
      <c r="AH29" s="90">
        <v>1</v>
      </c>
      <c r="AI29" s="90">
        <v>1</v>
      </c>
      <c r="AJ29" s="90">
        <v>0</v>
      </c>
      <c r="AK29" s="90">
        <v>1</v>
      </c>
      <c r="AL29" s="382">
        <v>1</v>
      </c>
      <c r="AM29" s="16"/>
    </row>
    <row r="30" spans="1:39" ht="23.25" customHeight="1">
      <c r="A30" s="19"/>
      <c r="B30" s="20"/>
      <c r="C30" s="21" t="s">
        <v>17</v>
      </c>
      <c r="D30" s="21"/>
      <c r="E30" s="22">
        <f t="shared" si="9"/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f t="shared" si="10"/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382">
        <v>0</v>
      </c>
      <c r="AM30" s="16"/>
    </row>
    <row r="31" spans="1:39" ht="23.25" customHeight="1">
      <c r="A31" s="19"/>
      <c r="B31" s="20"/>
      <c r="C31" s="21" t="s">
        <v>21</v>
      </c>
      <c r="D31" s="21"/>
      <c r="E31" s="22">
        <f t="shared" si="9"/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f t="shared" si="10"/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382">
        <v>0</v>
      </c>
      <c r="AM31" s="16"/>
    </row>
    <row r="32" spans="1:39" s="86" customFormat="1" ht="23.25" customHeight="1">
      <c r="A32" s="19"/>
      <c r="B32" s="20"/>
      <c r="C32" s="21" t="s">
        <v>19</v>
      </c>
      <c r="D32" s="21"/>
      <c r="E32" s="22">
        <f t="shared" si="9"/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f t="shared" si="10"/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>
        <v>0</v>
      </c>
      <c r="AI32" s="90">
        <v>0</v>
      </c>
      <c r="AJ32" s="90">
        <v>0</v>
      </c>
      <c r="AK32" s="90">
        <v>0</v>
      </c>
      <c r="AL32" s="382">
        <v>0</v>
      </c>
      <c r="AM32" s="16"/>
    </row>
    <row r="33" spans="1:39" ht="23.25" customHeight="1">
      <c r="A33" s="19"/>
      <c r="B33" s="20"/>
      <c r="C33" s="21" t="s">
        <v>127</v>
      </c>
      <c r="D33" s="21"/>
      <c r="E33" s="22">
        <f t="shared" si="9"/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f t="shared" si="10"/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382">
        <v>0</v>
      </c>
      <c r="AM33" s="16"/>
    </row>
    <row r="34" spans="1:39" ht="23.25" customHeight="1">
      <c r="A34" s="19"/>
      <c r="B34" s="20"/>
      <c r="C34" s="21" t="s">
        <v>158</v>
      </c>
      <c r="D34" s="21"/>
      <c r="E34" s="22">
        <f t="shared" si="9"/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f t="shared" si="10"/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383">
        <v>0</v>
      </c>
      <c r="AM34" s="16"/>
    </row>
    <row r="35" spans="1:39" ht="23.25" customHeight="1">
      <c r="A35" s="27" t="s">
        <v>129</v>
      </c>
      <c r="B35" s="28"/>
      <c r="C35" s="25"/>
      <c r="D35" s="25"/>
      <c r="E35" s="15">
        <f>SUM(E36:E39)</f>
        <v>141</v>
      </c>
      <c r="F35" s="89">
        <f aca="true" t="shared" si="11" ref="F35:R35">SUM(F36:F39)</f>
        <v>0</v>
      </c>
      <c r="G35" s="89">
        <f t="shared" si="11"/>
        <v>0</v>
      </c>
      <c r="H35" s="89">
        <f t="shared" si="11"/>
        <v>7</v>
      </c>
      <c r="I35" s="89">
        <f t="shared" si="11"/>
        <v>10</v>
      </c>
      <c r="J35" s="89">
        <f t="shared" si="11"/>
        <v>17</v>
      </c>
      <c r="K35" s="89">
        <f t="shared" si="11"/>
        <v>22</v>
      </c>
      <c r="L35" s="89">
        <f t="shared" si="11"/>
        <v>39</v>
      </c>
      <c r="M35" s="89">
        <f t="shared" si="11"/>
        <v>23</v>
      </c>
      <c r="N35" s="89">
        <f t="shared" si="11"/>
        <v>15</v>
      </c>
      <c r="O35" s="89">
        <f t="shared" si="11"/>
        <v>3</v>
      </c>
      <c r="P35" s="89">
        <f t="shared" si="11"/>
        <v>3</v>
      </c>
      <c r="Q35" s="89">
        <f t="shared" si="11"/>
        <v>1</v>
      </c>
      <c r="R35" s="89">
        <f t="shared" si="11"/>
        <v>1</v>
      </c>
      <c r="S35" s="89">
        <f>SUM(S36:S39)</f>
        <v>3</v>
      </c>
      <c r="T35" s="89">
        <f aca="true" t="shared" si="12" ref="T35:AL35">SUM(T36:T39)</f>
        <v>0</v>
      </c>
      <c r="U35" s="89">
        <f t="shared" si="12"/>
        <v>0</v>
      </c>
      <c r="V35" s="89">
        <f t="shared" si="12"/>
        <v>0</v>
      </c>
      <c r="W35" s="89">
        <f t="shared" si="12"/>
        <v>1</v>
      </c>
      <c r="X35" s="89">
        <f t="shared" si="12"/>
        <v>0</v>
      </c>
      <c r="Y35" s="89">
        <f t="shared" si="12"/>
        <v>0</v>
      </c>
      <c r="Z35" s="89">
        <f t="shared" si="12"/>
        <v>1</v>
      </c>
      <c r="AA35" s="89">
        <f t="shared" si="12"/>
        <v>0</v>
      </c>
      <c r="AB35" s="89">
        <f t="shared" si="12"/>
        <v>1</v>
      </c>
      <c r="AC35" s="89">
        <f t="shared" si="12"/>
        <v>0</v>
      </c>
      <c r="AD35" s="89">
        <f t="shared" si="12"/>
        <v>0</v>
      </c>
      <c r="AE35" s="89">
        <f t="shared" si="12"/>
        <v>0</v>
      </c>
      <c r="AF35" s="89">
        <f t="shared" si="12"/>
        <v>0</v>
      </c>
      <c r="AG35" s="89">
        <f t="shared" si="12"/>
        <v>0</v>
      </c>
      <c r="AH35" s="89">
        <f t="shared" si="12"/>
        <v>0</v>
      </c>
      <c r="AI35" s="89">
        <f t="shared" si="12"/>
        <v>1</v>
      </c>
      <c r="AJ35" s="89">
        <f t="shared" si="12"/>
        <v>2</v>
      </c>
      <c r="AK35" s="89">
        <f t="shared" si="12"/>
        <v>0</v>
      </c>
      <c r="AL35" s="381">
        <f t="shared" si="12"/>
        <v>0</v>
      </c>
      <c r="AM35" s="26"/>
    </row>
    <row r="36" spans="1:39" ht="23.25" customHeight="1">
      <c r="A36" s="19"/>
      <c r="B36" s="20"/>
      <c r="C36" s="21" t="s">
        <v>130</v>
      </c>
      <c r="D36" s="21"/>
      <c r="E36" s="22">
        <f>SUM(F36:R36)</f>
        <v>35</v>
      </c>
      <c r="F36" s="90">
        <v>0</v>
      </c>
      <c r="G36" s="90">
        <v>0</v>
      </c>
      <c r="H36" s="90">
        <v>2</v>
      </c>
      <c r="I36" s="90">
        <v>4</v>
      </c>
      <c r="J36" s="90">
        <v>2</v>
      </c>
      <c r="K36" s="90">
        <v>7</v>
      </c>
      <c r="L36" s="90">
        <v>14</v>
      </c>
      <c r="M36" s="90">
        <v>4</v>
      </c>
      <c r="N36" s="90">
        <v>1</v>
      </c>
      <c r="O36" s="90">
        <v>0</v>
      </c>
      <c r="P36" s="90">
        <v>1</v>
      </c>
      <c r="Q36" s="90">
        <v>0</v>
      </c>
      <c r="R36" s="90">
        <v>0</v>
      </c>
      <c r="S36" s="90">
        <f>SUM(T36:AF36)</f>
        <v>3</v>
      </c>
      <c r="T36" s="90">
        <v>0</v>
      </c>
      <c r="U36" s="90">
        <v>0</v>
      </c>
      <c r="V36" s="90">
        <v>0</v>
      </c>
      <c r="W36" s="90">
        <v>1</v>
      </c>
      <c r="X36" s="90">
        <v>0</v>
      </c>
      <c r="Y36" s="90">
        <v>0</v>
      </c>
      <c r="Z36" s="90">
        <v>1</v>
      </c>
      <c r="AA36" s="90">
        <v>0</v>
      </c>
      <c r="AB36" s="90">
        <v>1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>
        <v>0</v>
      </c>
      <c r="AI36" s="90">
        <v>1</v>
      </c>
      <c r="AJ36" s="90">
        <v>2</v>
      </c>
      <c r="AK36" s="90">
        <v>0</v>
      </c>
      <c r="AL36" s="382">
        <v>0</v>
      </c>
      <c r="AM36" s="16"/>
    </row>
    <row r="37" spans="1:39" s="86" customFormat="1" ht="23.25" customHeight="1">
      <c r="A37" s="19"/>
      <c r="B37" s="20"/>
      <c r="C37" s="21" t="s">
        <v>131</v>
      </c>
      <c r="D37" s="21"/>
      <c r="E37" s="22">
        <f>SUM(F37:R37)</f>
        <v>86</v>
      </c>
      <c r="F37" s="90">
        <v>0</v>
      </c>
      <c r="G37" s="90">
        <v>0</v>
      </c>
      <c r="H37" s="90">
        <v>5</v>
      </c>
      <c r="I37" s="90">
        <v>6</v>
      </c>
      <c r="J37" s="90">
        <v>14</v>
      </c>
      <c r="K37" s="90">
        <v>14</v>
      </c>
      <c r="L37" s="90">
        <v>22</v>
      </c>
      <c r="M37" s="90">
        <v>12</v>
      </c>
      <c r="N37" s="90">
        <v>6</v>
      </c>
      <c r="O37" s="90">
        <v>3</v>
      </c>
      <c r="P37" s="90">
        <v>2</v>
      </c>
      <c r="Q37" s="90">
        <v>1</v>
      </c>
      <c r="R37" s="90">
        <v>1</v>
      </c>
      <c r="S37" s="90">
        <f>SUM(T37:AF37)</f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382">
        <v>0</v>
      </c>
      <c r="AM37" s="16"/>
    </row>
    <row r="38" spans="1:39" ht="23.25" customHeight="1">
      <c r="A38" s="19"/>
      <c r="B38" s="20"/>
      <c r="C38" s="21" t="s">
        <v>22</v>
      </c>
      <c r="D38" s="21"/>
      <c r="E38" s="22">
        <f>SUM(F38:R38)</f>
        <v>20</v>
      </c>
      <c r="F38" s="90">
        <v>0</v>
      </c>
      <c r="G38" s="90">
        <v>0</v>
      </c>
      <c r="H38" s="90">
        <v>0</v>
      </c>
      <c r="I38" s="90">
        <v>0</v>
      </c>
      <c r="J38" s="90">
        <v>1</v>
      </c>
      <c r="K38" s="90">
        <v>1</v>
      </c>
      <c r="L38" s="90">
        <v>3</v>
      </c>
      <c r="M38" s="90">
        <v>7</v>
      </c>
      <c r="N38" s="90">
        <v>8</v>
      </c>
      <c r="O38" s="90">
        <v>0</v>
      </c>
      <c r="P38" s="90">
        <v>0</v>
      </c>
      <c r="Q38" s="90">
        <v>0</v>
      </c>
      <c r="R38" s="90">
        <v>0</v>
      </c>
      <c r="S38" s="90">
        <f>SUM(T38:AF38)</f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90">
        <v>0</v>
      </c>
      <c r="AE38" s="90">
        <v>0</v>
      </c>
      <c r="AF38" s="90">
        <v>0</v>
      </c>
      <c r="AG38" s="90">
        <v>0</v>
      </c>
      <c r="AH38" s="90">
        <v>0</v>
      </c>
      <c r="AI38" s="90">
        <v>0</v>
      </c>
      <c r="AJ38" s="90">
        <v>0</v>
      </c>
      <c r="AK38" s="90">
        <v>0</v>
      </c>
      <c r="AL38" s="382">
        <v>0</v>
      </c>
      <c r="AM38" s="16"/>
    </row>
    <row r="39" spans="1:39" ht="23.25" customHeight="1">
      <c r="A39" s="19"/>
      <c r="B39" s="20"/>
      <c r="C39" s="21" t="s">
        <v>28</v>
      </c>
      <c r="D39" s="21"/>
      <c r="E39" s="22">
        <f>SUM(F39:R39)</f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  <c r="R39" s="91">
        <v>0</v>
      </c>
      <c r="S39" s="91">
        <f>SUM(T39:AF39)</f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383">
        <v>0</v>
      </c>
      <c r="AM39" s="16"/>
    </row>
    <row r="40" spans="1:39" ht="23.25" customHeight="1">
      <c r="A40" s="23" t="s">
        <v>132</v>
      </c>
      <c r="B40" s="24"/>
      <c r="C40" s="25"/>
      <c r="D40" s="25"/>
      <c r="E40" s="15">
        <f>SUM(E41:E43)</f>
        <v>213</v>
      </c>
      <c r="F40" s="89">
        <f aca="true" t="shared" si="13" ref="F40:R40">SUM(F41:F43)</f>
        <v>1</v>
      </c>
      <c r="G40" s="89">
        <f t="shared" si="13"/>
        <v>2</v>
      </c>
      <c r="H40" s="89">
        <f t="shared" si="13"/>
        <v>16</v>
      </c>
      <c r="I40" s="89">
        <f t="shared" si="13"/>
        <v>19</v>
      </c>
      <c r="J40" s="89">
        <f t="shared" si="13"/>
        <v>29</v>
      </c>
      <c r="K40" s="89">
        <f t="shared" si="13"/>
        <v>28</v>
      </c>
      <c r="L40" s="89">
        <f t="shared" si="13"/>
        <v>37</v>
      </c>
      <c r="M40" s="89">
        <f t="shared" si="13"/>
        <v>36</v>
      </c>
      <c r="N40" s="89">
        <f t="shared" si="13"/>
        <v>22</v>
      </c>
      <c r="O40" s="89">
        <f t="shared" si="13"/>
        <v>17</v>
      </c>
      <c r="P40" s="89">
        <f t="shared" si="13"/>
        <v>5</v>
      </c>
      <c r="Q40" s="89">
        <f t="shared" si="13"/>
        <v>1</v>
      </c>
      <c r="R40" s="89">
        <f t="shared" si="13"/>
        <v>0</v>
      </c>
      <c r="S40" s="89">
        <f>SUM(S41:S43)</f>
        <v>2</v>
      </c>
      <c r="T40" s="89">
        <f aca="true" t="shared" si="14" ref="T40:AL40">SUM(T41:T43)</f>
        <v>0</v>
      </c>
      <c r="U40" s="89">
        <f t="shared" si="14"/>
        <v>0</v>
      </c>
      <c r="V40" s="89">
        <f t="shared" si="14"/>
        <v>0</v>
      </c>
      <c r="W40" s="89">
        <f t="shared" si="14"/>
        <v>0</v>
      </c>
      <c r="X40" s="89">
        <f t="shared" si="14"/>
        <v>1</v>
      </c>
      <c r="Y40" s="89">
        <f t="shared" si="14"/>
        <v>0</v>
      </c>
      <c r="Z40" s="89">
        <f t="shared" si="14"/>
        <v>0</v>
      </c>
      <c r="AA40" s="89">
        <f t="shared" si="14"/>
        <v>0</v>
      </c>
      <c r="AB40" s="89">
        <f t="shared" si="14"/>
        <v>1</v>
      </c>
      <c r="AC40" s="89">
        <f t="shared" si="14"/>
        <v>0</v>
      </c>
      <c r="AD40" s="89">
        <f t="shared" si="14"/>
        <v>0</v>
      </c>
      <c r="AE40" s="89">
        <f t="shared" si="14"/>
        <v>0</v>
      </c>
      <c r="AF40" s="89">
        <f t="shared" si="14"/>
        <v>0</v>
      </c>
      <c r="AG40" s="89">
        <f t="shared" si="14"/>
        <v>1</v>
      </c>
      <c r="AH40" s="89">
        <f t="shared" si="14"/>
        <v>0</v>
      </c>
      <c r="AI40" s="89">
        <f t="shared" si="14"/>
        <v>0</v>
      </c>
      <c r="AJ40" s="89">
        <f t="shared" si="14"/>
        <v>1</v>
      </c>
      <c r="AK40" s="89">
        <f t="shared" si="14"/>
        <v>0</v>
      </c>
      <c r="AL40" s="381">
        <f t="shared" si="14"/>
        <v>0</v>
      </c>
      <c r="AM40" s="26"/>
    </row>
    <row r="41" spans="1:39" ht="23.25" customHeight="1">
      <c r="A41" s="19"/>
      <c r="B41" s="20"/>
      <c r="C41" s="21" t="s">
        <v>23</v>
      </c>
      <c r="D41" s="21"/>
      <c r="E41" s="22">
        <f>SUM(F41:R41)</f>
        <v>12</v>
      </c>
      <c r="F41" s="90">
        <v>0</v>
      </c>
      <c r="G41" s="90">
        <v>0</v>
      </c>
      <c r="H41" s="90">
        <v>0</v>
      </c>
      <c r="I41" s="90">
        <v>0</v>
      </c>
      <c r="J41" s="90">
        <v>2</v>
      </c>
      <c r="K41" s="90">
        <v>4</v>
      </c>
      <c r="L41" s="90">
        <v>4</v>
      </c>
      <c r="M41" s="90">
        <v>2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f>SUM(T41:AF41)</f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382">
        <v>0</v>
      </c>
      <c r="AM41" s="16"/>
    </row>
    <row r="42" spans="1:39" s="86" customFormat="1" ht="23.25" customHeight="1">
      <c r="A42" s="19"/>
      <c r="B42" s="20"/>
      <c r="C42" s="21" t="s">
        <v>24</v>
      </c>
      <c r="D42" s="21"/>
      <c r="E42" s="22">
        <f>SUM(F42:R42)</f>
        <v>201</v>
      </c>
      <c r="F42" s="90">
        <v>1</v>
      </c>
      <c r="G42" s="90">
        <v>2</v>
      </c>
      <c r="H42" s="90">
        <v>16</v>
      </c>
      <c r="I42" s="90">
        <v>19</v>
      </c>
      <c r="J42" s="90">
        <v>27</v>
      </c>
      <c r="K42" s="90">
        <v>24</v>
      </c>
      <c r="L42" s="90">
        <v>33</v>
      </c>
      <c r="M42" s="90">
        <v>34</v>
      </c>
      <c r="N42" s="90">
        <v>22</v>
      </c>
      <c r="O42" s="90">
        <v>17</v>
      </c>
      <c r="P42" s="90">
        <v>5</v>
      </c>
      <c r="Q42" s="90">
        <v>1</v>
      </c>
      <c r="R42" s="90">
        <v>0</v>
      </c>
      <c r="S42" s="90">
        <f>SUM(T42:AF42)</f>
        <v>2</v>
      </c>
      <c r="T42" s="90">
        <v>0</v>
      </c>
      <c r="U42" s="90">
        <v>0</v>
      </c>
      <c r="V42" s="90">
        <v>0</v>
      </c>
      <c r="W42" s="90">
        <v>0</v>
      </c>
      <c r="X42" s="90">
        <v>1</v>
      </c>
      <c r="Y42" s="90">
        <v>0</v>
      </c>
      <c r="Z42" s="90">
        <v>0</v>
      </c>
      <c r="AA42" s="90">
        <v>0</v>
      </c>
      <c r="AB42" s="90">
        <v>1</v>
      </c>
      <c r="AC42" s="90">
        <v>0</v>
      </c>
      <c r="AD42" s="90">
        <v>0</v>
      </c>
      <c r="AE42" s="90">
        <v>0</v>
      </c>
      <c r="AF42" s="90">
        <v>0</v>
      </c>
      <c r="AG42" s="90">
        <v>1</v>
      </c>
      <c r="AH42" s="90">
        <v>0</v>
      </c>
      <c r="AI42" s="90">
        <v>0</v>
      </c>
      <c r="AJ42" s="90">
        <v>1</v>
      </c>
      <c r="AK42" s="90">
        <v>0</v>
      </c>
      <c r="AL42" s="382">
        <v>0</v>
      </c>
      <c r="AM42" s="16"/>
    </row>
    <row r="43" spans="1:39" ht="23.25" customHeight="1">
      <c r="A43" s="19"/>
      <c r="B43" s="20"/>
      <c r="C43" s="21" t="s">
        <v>25</v>
      </c>
      <c r="D43" s="21"/>
      <c r="E43" s="22">
        <f>SUM(F43:R43)</f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f>SUM(T43:AF43)</f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383">
        <v>0</v>
      </c>
      <c r="AM43" s="16"/>
    </row>
    <row r="44" spans="1:39" ht="23.25" customHeight="1">
      <c r="A44" s="29" t="s">
        <v>133</v>
      </c>
      <c r="B44" s="30"/>
      <c r="C44" s="31"/>
      <c r="D44" s="32"/>
      <c r="E44" s="33">
        <f>SUM(E45:E47)</f>
        <v>0</v>
      </c>
      <c r="F44" s="89">
        <f aca="true" t="shared" si="15" ref="F44:R44">SUM(F45:F47)</f>
        <v>0</v>
      </c>
      <c r="G44" s="89">
        <f t="shared" si="15"/>
        <v>0</v>
      </c>
      <c r="H44" s="89">
        <f t="shared" si="15"/>
        <v>0</v>
      </c>
      <c r="I44" s="89">
        <f t="shared" si="15"/>
        <v>0</v>
      </c>
      <c r="J44" s="89">
        <f t="shared" si="15"/>
        <v>0</v>
      </c>
      <c r="K44" s="89">
        <f t="shared" si="15"/>
        <v>0</v>
      </c>
      <c r="L44" s="89">
        <f t="shared" si="15"/>
        <v>0</v>
      </c>
      <c r="M44" s="89">
        <f t="shared" si="15"/>
        <v>0</v>
      </c>
      <c r="N44" s="89">
        <f t="shared" si="15"/>
        <v>0</v>
      </c>
      <c r="O44" s="89">
        <f t="shared" si="15"/>
        <v>0</v>
      </c>
      <c r="P44" s="89">
        <f t="shared" si="15"/>
        <v>0</v>
      </c>
      <c r="Q44" s="89">
        <f t="shared" si="15"/>
        <v>0</v>
      </c>
      <c r="R44" s="89">
        <f t="shared" si="15"/>
        <v>0</v>
      </c>
      <c r="S44" s="89">
        <f>SUM(S45:S47)</f>
        <v>0</v>
      </c>
      <c r="T44" s="89">
        <f aca="true" t="shared" si="16" ref="T44:AL44">SUM(T45:T47)</f>
        <v>0</v>
      </c>
      <c r="U44" s="89">
        <f t="shared" si="16"/>
        <v>0</v>
      </c>
      <c r="V44" s="89">
        <f t="shared" si="16"/>
        <v>0</v>
      </c>
      <c r="W44" s="89">
        <f t="shared" si="16"/>
        <v>0</v>
      </c>
      <c r="X44" s="89">
        <f t="shared" si="16"/>
        <v>0</v>
      </c>
      <c r="Y44" s="89">
        <f t="shared" si="16"/>
        <v>0</v>
      </c>
      <c r="Z44" s="89">
        <f t="shared" si="16"/>
        <v>0</v>
      </c>
      <c r="AA44" s="89">
        <f t="shared" si="16"/>
        <v>0</v>
      </c>
      <c r="AB44" s="89">
        <f t="shared" si="16"/>
        <v>0</v>
      </c>
      <c r="AC44" s="89">
        <f t="shared" si="16"/>
        <v>0</v>
      </c>
      <c r="AD44" s="89">
        <f t="shared" si="16"/>
        <v>0</v>
      </c>
      <c r="AE44" s="89">
        <f t="shared" si="16"/>
        <v>0</v>
      </c>
      <c r="AF44" s="89">
        <f t="shared" si="16"/>
        <v>0</v>
      </c>
      <c r="AG44" s="89">
        <f t="shared" si="16"/>
        <v>0</v>
      </c>
      <c r="AH44" s="89">
        <f t="shared" si="16"/>
        <v>0</v>
      </c>
      <c r="AI44" s="89">
        <f t="shared" si="16"/>
        <v>0</v>
      </c>
      <c r="AJ44" s="89">
        <f t="shared" si="16"/>
        <v>0</v>
      </c>
      <c r="AK44" s="89">
        <f t="shared" si="16"/>
        <v>0</v>
      </c>
      <c r="AL44" s="381">
        <f t="shared" si="16"/>
        <v>0</v>
      </c>
      <c r="AM44" s="26"/>
    </row>
    <row r="45" spans="1:39" ht="23.25" customHeight="1">
      <c r="A45" s="19"/>
      <c r="B45" s="34"/>
      <c r="C45" s="21" t="s">
        <v>26</v>
      </c>
      <c r="D45" s="35"/>
      <c r="E45" s="36">
        <f>SUM(F45:R45)</f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f>SUM(T45:AF45)</f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382">
        <v>0</v>
      </c>
      <c r="AM45" s="26"/>
    </row>
    <row r="46" spans="1:39" ht="23.25" customHeight="1">
      <c r="A46" s="37"/>
      <c r="B46" s="38"/>
      <c r="C46" s="21" t="s">
        <v>27</v>
      </c>
      <c r="D46" s="39"/>
      <c r="E46" s="36">
        <f>SUM(F46:R46)</f>
        <v>0</v>
      </c>
      <c r="F46" s="90">
        <v>0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0">
        <v>0</v>
      </c>
      <c r="S46" s="90">
        <f>SUM(T46:AF46)</f>
        <v>0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0</v>
      </c>
      <c r="AK46" s="90">
        <v>0</v>
      </c>
      <c r="AL46" s="382">
        <v>0</v>
      </c>
      <c r="AM46" s="26"/>
    </row>
    <row r="47" spans="1:39" ht="23.25" customHeight="1">
      <c r="A47" s="40"/>
      <c r="B47" s="41"/>
      <c r="C47" s="42" t="s">
        <v>134</v>
      </c>
      <c r="D47" s="43"/>
      <c r="E47" s="44">
        <f>SUM(F47:R47)</f>
        <v>0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f>SUM(T47:AF47)</f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383">
        <v>0</v>
      </c>
      <c r="AM47" s="26"/>
    </row>
    <row r="48" spans="1:39" s="86" customFormat="1" ht="23.25" customHeight="1">
      <c r="A48" s="23" t="s">
        <v>135</v>
      </c>
      <c r="B48" s="45"/>
      <c r="C48" s="25"/>
      <c r="D48" s="25"/>
      <c r="E48" s="15">
        <f>SUM(E49:E51)</f>
        <v>2</v>
      </c>
      <c r="F48" s="89">
        <f aca="true" t="shared" si="17" ref="F48:R48">SUM(F49:F51)</f>
        <v>0</v>
      </c>
      <c r="G48" s="89">
        <f t="shared" si="17"/>
        <v>0</v>
      </c>
      <c r="H48" s="89">
        <f t="shared" si="17"/>
        <v>0</v>
      </c>
      <c r="I48" s="89">
        <f t="shared" si="17"/>
        <v>0</v>
      </c>
      <c r="J48" s="89">
        <f t="shared" si="17"/>
        <v>1</v>
      </c>
      <c r="K48" s="89">
        <f t="shared" si="17"/>
        <v>0</v>
      </c>
      <c r="L48" s="89">
        <f t="shared" si="17"/>
        <v>1</v>
      </c>
      <c r="M48" s="89">
        <f t="shared" si="17"/>
        <v>0</v>
      </c>
      <c r="N48" s="89">
        <f t="shared" si="17"/>
        <v>0</v>
      </c>
      <c r="O48" s="89">
        <f t="shared" si="17"/>
        <v>0</v>
      </c>
      <c r="P48" s="89">
        <f t="shared" si="17"/>
        <v>0</v>
      </c>
      <c r="Q48" s="89">
        <f t="shared" si="17"/>
        <v>0</v>
      </c>
      <c r="R48" s="89">
        <f t="shared" si="17"/>
        <v>0</v>
      </c>
      <c r="S48" s="89">
        <f>SUM(S49:S51)</f>
        <v>0</v>
      </c>
      <c r="T48" s="89">
        <f aca="true" t="shared" si="18" ref="T48:AL48">SUM(T49:T51)</f>
        <v>0</v>
      </c>
      <c r="U48" s="89">
        <f t="shared" si="18"/>
        <v>0</v>
      </c>
      <c r="V48" s="89">
        <f t="shared" si="18"/>
        <v>0</v>
      </c>
      <c r="W48" s="89">
        <f t="shared" si="18"/>
        <v>0</v>
      </c>
      <c r="X48" s="89">
        <f t="shared" si="18"/>
        <v>0</v>
      </c>
      <c r="Y48" s="89">
        <f t="shared" si="18"/>
        <v>0</v>
      </c>
      <c r="Z48" s="89">
        <f t="shared" si="18"/>
        <v>0</v>
      </c>
      <c r="AA48" s="89">
        <f t="shared" si="18"/>
        <v>0</v>
      </c>
      <c r="AB48" s="89">
        <f t="shared" si="18"/>
        <v>0</v>
      </c>
      <c r="AC48" s="89">
        <f t="shared" si="18"/>
        <v>0</v>
      </c>
      <c r="AD48" s="89">
        <f t="shared" si="18"/>
        <v>0</v>
      </c>
      <c r="AE48" s="89">
        <f t="shared" si="18"/>
        <v>0</v>
      </c>
      <c r="AF48" s="89">
        <f t="shared" si="18"/>
        <v>0</v>
      </c>
      <c r="AG48" s="89">
        <f t="shared" si="18"/>
        <v>0</v>
      </c>
      <c r="AH48" s="89">
        <f t="shared" si="18"/>
        <v>0</v>
      </c>
      <c r="AI48" s="89">
        <f t="shared" si="18"/>
        <v>0</v>
      </c>
      <c r="AJ48" s="89">
        <f t="shared" si="18"/>
        <v>0</v>
      </c>
      <c r="AK48" s="89">
        <f t="shared" si="18"/>
        <v>0</v>
      </c>
      <c r="AL48" s="381">
        <f t="shared" si="18"/>
        <v>0</v>
      </c>
      <c r="AM48" s="26"/>
    </row>
    <row r="49" spans="1:39" ht="23.25" customHeight="1">
      <c r="A49" s="19"/>
      <c r="B49" s="34"/>
      <c r="C49" s="21" t="s">
        <v>29</v>
      </c>
      <c r="D49" s="21"/>
      <c r="E49" s="22">
        <f>SUM(F49:R49)</f>
        <v>0</v>
      </c>
      <c r="F49" s="90">
        <v>0</v>
      </c>
      <c r="G49" s="90">
        <v>0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f>SUM(T49:AF49)</f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382">
        <v>0</v>
      </c>
      <c r="AM49" s="16"/>
    </row>
    <row r="50" spans="1:39" ht="23.25" customHeight="1">
      <c r="A50" s="19"/>
      <c r="B50" s="34"/>
      <c r="C50" s="21" t="s">
        <v>136</v>
      </c>
      <c r="D50" s="21"/>
      <c r="E50" s="22">
        <f>SUM(F50:R50)</f>
        <v>2</v>
      </c>
      <c r="F50" s="90">
        <v>0</v>
      </c>
      <c r="G50" s="90">
        <v>0</v>
      </c>
      <c r="H50" s="90">
        <v>0</v>
      </c>
      <c r="I50" s="90">
        <v>0</v>
      </c>
      <c r="J50" s="90">
        <v>1</v>
      </c>
      <c r="K50" s="90">
        <v>0</v>
      </c>
      <c r="L50" s="90">
        <v>1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f>SUM(T50:AF50)</f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0</v>
      </c>
      <c r="AE50" s="90">
        <v>0</v>
      </c>
      <c r="AF50" s="90">
        <v>0</v>
      </c>
      <c r="AG50" s="90">
        <v>0</v>
      </c>
      <c r="AH50" s="90">
        <v>0</v>
      </c>
      <c r="AI50" s="90">
        <v>0</v>
      </c>
      <c r="AJ50" s="90">
        <v>0</v>
      </c>
      <c r="AK50" s="90">
        <v>0</v>
      </c>
      <c r="AL50" s="382">
        <v>0</v>
      </c>
      <c r="AM50" s="16"/>
    </row>
    <row r="51" spans="1:39" ht="23.25" customHeight="1">
      <c r="A51" s="19"/>
      <c r="B51" s="34"/>
      <c r="C51" s="21" t="s">
        <v>137</v>
      </c>
      <c r="D51" s="21"/>
      <c r="E51" s="22">
        <f>SUM(F51:R51)</f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  <c r="S51" s="91">
        <f>SUM(T51:AF51)</f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383">
        <v>0</v>
      </c>
      <c r="AM51" s="16"/>
    </row>
    <row r="52" spans="1:39" ht="23.25" customHeight="1">
      <c r="A52" s="23" t="s">
        <v>30</v>
      </c>
      <c r="B52" s="45"/>
      <c r="C52" s="25"/>
      <c r="D52" s="25"/>
      <c r="E52" s="15">
        <f>SUM(E53:E54)</f>
        <v>0</v>
      </c>
      <c r="F52" s="89">
        <f aca="true" t="shared" si="19" ref="F52:R52">SUM(F53:F54)</f>
        <v>0</v>
      </c>
      <c r="G52" s="89">
        <f t="shared" si="19"/>
        <v>0</v>
      </c>
      <c r="H52" s="89">
        <f t="shared" si="19"/>
        <v>0</v>
      </c>
      <c r="I52" s="89">
        <f t="shared" si="19"/>
        <v>0</v>
      </c>
      <c r="J52" s="89">
        <f t="shared" si="19"/>
        <v>0</v>
      </c>
      <c r="K52" s="89">
        <f t="shared" si="19"/>
        <v>0</v>
      </c>
      <c r="L52" s="89">
        <f t="shared" si="19"/>
        <v>0</v>
      </c>
      <c r="M52" s="89">
        <f t="shared" si="19"/>
        <v>0</v>
      </c>
      <c r="N52" s="89">
        <f t="shared" si="19"/>
        <v>0</v>
      </c>
      <c r="O52" s="89">
        <f t="shared" si="19"/>
        <v>0</v>
      </c>
      <c r="P52" s="89">
        <f t="shared" si="19"/>
        <v>0</v>
      </c>
      <c r="Q52" s="89">
        <f t="shared" si="19"/>
        <v>0</v>
      </c>
      <c r="R52" s="89">
        <f t="shared" si="19"/>
        <v>0</v>
      </c>
      <c r="S52" s="89">
        <f>SUM(S53:S54)</f>
        <v>0</v>
      </c>
      <c r="T52" s="89">
        <f aca="true" t="shared" si="20" ref="T52:AL52">SUM(T53:T54)</f>
        <v>0</v>
      </c>
      <c r="U52" s="89">
        <f t="shared" si="20"/>
        <v>0</v>
      </c>
      <c r="V52" s="89">
        <f t="shared" si="20"/>
        <v>0</v>
      </c>
      <c r="W52" s="89">
        <f t="shared" si="20"/>
        <v>0</v>
      </c>
      <c r="X52" s="89">
        <f t="shared" si="20"/>
        <v>0</v>
      </c>
      <c r="Y52" s="89">
        <f t="shared" si="20"/>
        <v>0</v>
      </c>
      <c r="Z52" s="89">
        <f t="shared" si="20"/>
        <v>0</v>
      </c>
      <c r="AA52" s="89">
        <f t="shared" si="20"/>
        <v>0</v>
      </c>
      <c r="AB52" s="89">
        <f t="shared" si="20"/>
        <v>0</v>
      </c>
      <c r="AC52" s="89">
        <f t="shared" si="20"/>
        <v>0</v>
      </c>
      <c r="AD52" s="89">
        <f t="shared" si="20"/>
        <v>0</v>
      </c>
      <c r="AE52" s="89">
        <f t="shared" si="20"/>
        <v>0</v>
      </c>
      <c r="AF52" s="89">
        <f t="shared" si="20"/>
        <v>0</v>
      </c>
      <c r="AG52" s="89">
        <f t="shared" si="20"/>
        <v>0</v>
      </c>
      <c r="AH52" s="89">
        <f t="shared" si="20"/>
        <v>0</v>
      </c>
      <c r="AI52" s="89">
        <f t="shared" si="20"/>
        <v>0</v>
      </c>
      <c r="AJ52" s="89">
        <f t="shared" si="20"/>
        <v>0</v>
      </c>
      <c r="AK52" s="89">
        <f t="shared" si="20"/>
        <v>0</v>
      </c>
      <c r="AL52" s="381">
        <f t="shared" si="20"/>
        <v>0</v>
      </c>
      <c r="AM52" s="26"/>
    </row>
    <row r="53" spans="1:39" ht="23.25" customHeight="1">
      <c r="A53" s="19"/>
      <c r="B53" s="34"/>
      <c r="C53" s="21" t="s">
        <v>185</v>
      </c>
      <c r="D53" s="21"/>
      <c r="E53" s="22">
        <f>SUM(F53:R53)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  <c r="R53" s="90">
        <v>0</v>
      </c>
      <c r="S53" s="90">
        <f>SUM(T53:AF53)</f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90">
        <v>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382">
        <v>0</v>
      </c>
      <c r="AM53" s="16"/>
    </row>
    <row r="54" spans="1:39" ht="23.25" customHeight="1">
      <c r="A54" s="19"/>
      <c r="B54" s="34"/>
      <c r="C54" s="21" t="s">
        <v>139</v>
      </c>
      <c r="D54" s="21"/>
      <c r="E54" s="22">
        <f>SUM(F54:R54)</f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91">
        <f>SUM(T54:AF54)</f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383">
        <v>0</v>
      </c>
      <c r="AM54" s="16"/>
    </row>
    <row r="55" spans="1:39" ht="23.25" customHeight="1">
      <c r="A55" s="23" t="s">
        <v>140</v>
      </c>
      <c r="B55" s="45"/>
      <c r="C55" s="14"/>
      <c r="D55" s="25"/>
      <c r="E55" s="15">
        <f>SUM(E56:E57)</f>
        <v>0</v>
      </c>
      <c r="F55" s="89">
        <f aca="true" t="shared" si="21" ref="F55:R55">SUM(F56:F57)</f>
        <v>0</v>
      </c>
      <c r="G55" s="89">
        <f t="shared" si="21"/>
        <v>0</v>
      </c>
      <c r="H55" s="89">
        <f t="shared" si="21"/>
        <v>0</v>
      </c>
      <c r="I55" s="89">
        <f t="shared" si="21"/>
        <v>0</v>
      </c>
      <c r="J55" s="89">
        <f t="shared" si="21"/>
        <v>0</v>
      </c>
      <c r="K55" s="89">
        <f t="shared" si="21"/>
        <v>0</v>
      </c>
      <c r="L55" s="89">
        <f t="shared" si="21"/>
        <v>0</v>
      </c>
      <c r="M55" s="89">
        <f t="shared" si="21"/>
        <v>0</v>
      </c>
      <c r="N55" s="89">
        <f t="shared" si="21"/>
        <v>0</v>
      </c>
      <c r="O55" s="89">
        <f t="shared" si="21"/>
        <v>0</v>
      </c>
      <c r="P55" s="89">
        <f t="shared" si="21"/>
        <v>0</v>
      </c>
      <c r="Q55" s="89">
        <f t="shared" si="21"/>
        <v>0</v>
      </c>
      <c r="R55" s="89">
        <f t="shared" si="21"/>
        <v>0</v>
      </c>
      <c r="S55" s="89">
        <f>SUM(S56:S57)</f>
        <v>0</v>
      </c>
      <c r="T55" s="89">
        <f aca="true" t="shared" si="22" ref="T55:AL55">SUM(T56:T57)</f>
        <v>0</v>
      </c>
      <c r="U55" s="89">
        <f t="shared" si="22"/>
        <v>0</v>
      </c>
      <c r="V55" s="89">
        <f t="shared" si="22"/>
        <v>0</v>
      </c>
      <c r="W55" s="89">
        <f t="shared" si="22"/>
        <v>0</v>
      </c>
      <c r="X55" s="89">
        <f t="shared" si="22"/>
        <v>0</v>
      </c>
      <c r="Y55" s="89">
        <f t="shared" si="22"/>
        <v>0</v>
      </c>
      <c r="Z55" s="89">
        <f t="shared" si="22"/>
        <v>0</v>
      </c>
      <c r="AA55" s="89">
        <f t="shared" si="22"/>
        <v>0</v>
      </c>
      <c r="AB55" s="89">
        <f t="shared" si="22"/>
        <v>0</v>
      </c>
      <c r="AC55" s="89">
        <f t="shared" si="22"/>
        <v>0</v>
      </c>
      <c r="AD55" s="89">
        <f t="shared" si="22"/>
        <v>0</v>
      </c>
      <c r="AE55" s="89">
        <f t="shared" si="22"/>
        <v>0</v>
      </c>
      <c r="AF55" s="89">
        <f t="shared" si="22"/>
        <v>0</v>
      </c>
      <c r="AG55" s="89">
        <f t="shared" si="22"/>
        <v>0</v>
      </c>
      <c r="AH55" s="89">
        <f t="shared" si="22"/>
        <v>0</v>
      </c>
      <c r="AI55" s="89">
        <f t="shared" si="22"/>
        <v>0</v>
      </c>
      <c r="AJ55" s="89">
        <f t="shared" si="22"/>
        <v>0</v>
      </c>
      <c r="AK55" s="89">
        <f t="shared" si="22"/>
        <v>0</v>
      </c>
      <c r="AL55" s="381">
        <f t="shared" si="22"/>
        <v>0</v>
      </c>
      <c r="AM55" s="26"/>
    </row>
    <row r="56" spans="1:39" ht="23.25" customHeight="1">
      <c r="A56" s="19"/>
      <c r="B56" s="46"/>
      <c r="C56" s="21" t="s">
        <v>186</v>
      </c>
      <c r="D56" s="47"/>
      <c r="E56" s="22">
        <f>SUM(F56:R56)</f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0">
        <v>0</v>
      </c>
      <c r="S56" s="90">
        <f>SUM(T56:AF56)</f>
        <v>0</v>
      </c>
      <c r="T56" s="90">
        <v>0</v>
      </c>
      <c r="U56" s="90">
        <v>0</v>
      </c>
      <c r="V56" s="90">
        <v>0</v>
      </c>
      <c r="W56" s="90">
        <v>0</v>
      </c>
      <c r="X56" s="90">
        <v>0</v>
      </c>
      <c r="Y56" s="90">
        <v>0</v>
      </c>
      <c r="Z56" s="90">
        <v>0</v>
      </c>
      <c r="AA56" s="90">
        <v>0</v>
      </c>
      <c r="AB56" s="90">
        <v>0</v>
      </c>
      <c r="AC56" s="90">
        <v>0</v>
      </c>
      <c r="AD56" s="90">
        <v>0</v>
      </c>
      <c r="AE56" s="90">
        <v>0</v>
      </c>
      <c r="AF56" s="90">
        <v>0</v>
      </c>
      <c r="AG56" s="90">
        <v>0</v>
      </c>
      <c r="AH56" s="90">
        <v>0</v>
      </c>
      <c r="AI56" s="90">
        <v>0</v>
      </c>
      <c r="AJ56" s="90">
        <v>0</v>
      </c>
      <c r="AK56" s="90">
        <v>0</v>
      </c>
      <c r="AL56" s="382">
        <v>0</v>
      </c>
      <c r="AM56" s="26"/>
    </row>
    <row r="57" spans="1:39" ht="23.25" customHeight="1">
      <c r="A57" s="19"/>
      <c r="B57" s="34"/>
      <c r="C57" s="21" t="s">
        <v>117</v>
      </c>
      <c r="D57" s="21"/>
      <c r="E57" s="22">
        <f>SUM(F57:R57)</f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f>SUM(T57:AF57)</f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383">
        <v>0</v>
      </c>
      <c r="AM57" s="16"/>
    </row>
    <row r="58" spans="1:39" ht="23.25" customHeight="1">
      <c r="A58" s="23" t="s">
        <v>142</v>
      </c>
      <c r="B58" s="45"/>
      <c r="C58" s="25"/>
      <c r="D58" s="25"/>
      <c r="E58" s="15">
        <f>SUM(E59:E61)</f>
        <v>0</v>
      </c>
      <c r="F58" s="89">
        <f aca="true" t="shared" si="23" ref="F58:R58">SUM(F59:F61)</f>
        <v>0</v>
      </c>
      <c r="G58" s="89">
        <f t="shared" si="23"/>
        <v>0</v>
      </c>
      <c r="H58" s="89">
        <f t="shared" si="23"/>
        <v>0</v>
      </c>
      <c r="I58" s="89">
        <f t="shared" si="23"/>
        <v>0</v>
      </c>
      <c r="J58" s="89">
        <f t="shared" si="23"/>
        <v>0</v>
      </c>
      <c r="K58" s="89">
        <f t="shared" si="23"/>
        <v>0</v>
      </c>
      <c r="L58" s="89">
        <f t="shared" si="23"/>
        <v>0</v>
      </c>
      <c r="M58" s="89">
        <f t="shared" si="23"/>
        <v>0</v>
      </c>
      <c r="N58" s="89">
        <f t="shared" si="23"/>
        <v>0</v>
      </c>
      <c r="O58" s="89">
        <f t="shared" si="23"/>
        <v>0</v>
      </c>
      <c r="P58" s="89">
        <f t="shared" si="23"/>
        <v>0</v>
      </c>
      <c r="Q58" s="89">
        <f t="shared" si="23"/>
        <v>0</v>
      </c>
      <c r="R58" s="89">
        <f t="shared" si="23"/>
        <v>0</v>
      </c>
      <c r="S58" s="89">
        <f>SUM(S59:S61)</f>
        <v>0</v>
      </c>
      <c r="T58" s="89">
        <f aca="true" t="shared" si="24" ref="T58:AL58">SUM(T59:T61)</f>
        <v>0</v>
      </c>
      <c r="U58" s="89">
        <f t="shared" si="24"/>
        <v>0</v>
      </c>
      <c r="V58" s="89">
        <f t="shared" si="24"/>
        <v>0</v>
      </c>
      <c r="W58" s="89">
        <f t="shared" si="24"/>
        <v>0</v>
      </c>
      <c r="X58" s="89">
        <f t="shared" si="24"/>
        <v>0</v>
      </c>
      <c r="Y58" s="89">
        <f t="shared" si="24"/>
        <v>0</v>
      </c>
      <c r="Z58" s="89">
        <f t="shared" si="24"/>
        <v>0</v>
      </c>
      <c r="AA58" s="89">
        <f t="shared" si="24"/>
        <v>0</v>
      </c>
      <c r="AB58" s="89">
        <f t="shared" si="24"/>
        <v>0</v>
      </c>
      <c r="AC58" s="89">
        <f t="shared" si="24"/>
        <v>0</v>
      </c>
      <c r="AD58" s="89">
        <f t="shared" si="24"/>
        <v>0</v>
      </c>
      <c r="AE58" s="89">
        <f t="shared" si="24"/>
        <v>0</v>
      </c>
      <c r="AF58" s="89">
        <f t="shared" si="24"/>
        <v>0</v>
      </c>
      <c r="AG58" s="89">
        <f t="shared" si="24"/>
        <v>0</v>
      </c>
      <c r="AH58" s="89">
        <f t="shared" si="24"/>
        <v>0</v>
      </c>
      <c r="AI58" s="89">
        <f t="shared" si="24"/>
        <v>0</v>
      </c>
      <c r="AJ58" s="89">
        <f t="shared" si="24"/>
        <v>0</v>
      </c>
      <c r="AK58" s="89">
        <f t="shared" si="24"/>
        <v>0</v>
      </c>
      <c r="AL58" s="381">
        <f t="shared" si="24"/>
        <v>0</v>
      </c>
      <c r="AM58" s="26"/>
    </row>
    <row r="59" spans="1:39" ht="23.25" customHeight="1">
      <c r="A59" s="19"/>
      <c r="B59" s="34"/>
      <c r="C59" s="21" t="s">
        <v>31</v>
      </c>
      <c r="D59" s="21"/>
      <c r="E59" s="22">
        <f>SUM(F59:R59)</f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v>0</v>
      </c>
      <c r="P59" s="90">
        <v>0</v>
      </c>
      <c r="Q59" s="90">
        <v>0</v>
      </c>
      <c r="R59" s="90">
        <v>0</v>
      </c>
      <c r="S59" s="90">
        <f>SUM(T59:AF59)</f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90">
        <v>0</v>
      </c>
      <c r="AE59" s="90">
        <v>0</v>
      </c>
      <c r="AF59" s="90">
        <v>0</v>
      </c>
      <c r="AG59" s="90">
        <v>0</v>
      </c>
      <c r="AH59" s="90">
        <v>0</v>
      </c>
      <c r="AI59" s="90">
        <v>0</v>
      </c>
      <c r="AJ59" s="90">
        <v>0</v>
      </c>
      <c r="AK59" s="90">
        <v>0</v>
      </c>
      <c r="AL59" s="382">
        <v>0</v>
      </c>
      <c r="AM59" s="16"/>
    </row>
    <row r="60" spans="1:39" ht="23.25" customHeight="1">
      <c r="A60" s="19"/>
      <c r="B60" s="34"/>
      <c r="C60" s="21" t="s">
        <v>118</v>
      </c>
      <c r="D60" s="21"/>
      <c r="E60" s="22">
        <f>SUM(F60:R60)</f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f>SUM(T60:AF60)</f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0</v>
      </c>
      <c r="AG60" s="90">
        <v>0</v>
      </c>
      <c r="AH60" s="90">
        <v>0</v>
      </c>
      <c r="AI60" s="90">
        <v>0</v>
      </c>
      <c r="AJ60" s="90">
        <v>0</v>
      </c>
      <c r="AK60" s="90">
        <v>0</v>
      </c>
      <c r="AL60" s="382">
        <v>0</v>
      </c>
      <c r="AM60" s="16"/>
    </row>
    <row r="61" spans="1:39" ht="23.25" customHeight="1" thickBot="1">
      <c r="A61" s="48"/>
      <c r="B61" s="49"/>
      <c r="C61" s="50" t="s">
        <v>143</v>
      </c>
      <c r="D61" s="50"/>
      <c r="E61" s="51">
        <f>SUM(F61:R61)</f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f>SUM(T61:AF61)</f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93">
        <v>0</v>
      </c>
      <c r="AE61" s="93">
        <v>0</v>
      </c>
      <c r="AF61" s="93">
        <v>0</v>
      </c>
      <c r="AG61" s="93">
        <v>0</v>
      </c>
      <c r="AH61" s="93">
        <v>0</v>
      </c>
      <c r="AI61" s="93">
        <v>0</v>
      </c>
      <c r="AJ61" s="93">
        <v>0</v>
      </c>
      <c r="AK61" s="93">
        <v>0</v>
      </c>
      <c r="AL61" s="384">
        <v>0</v>
      </c>
      <c r="AM61" s="16"/>
    </row>
    <row r="62" ht="14.25">
      <c r="A62" s="104" t="s">
        <v>161</v>
      </c>
    </row>
  </sheetData>
  <sheetProtection/>
  <mergeCells count="10">
    <mergeCell ref="E3:R3"/>
    <mergeCell ref="S3:AF3"/>
    <mergeCell ref="AG3:AL3"/>
    <mergeCell ref="A9:D9"/>
    <mergeCell ref="C4:C5"/>
    <mergeCell ref="A4:A5"/>
    <mergeCell ref="A7:D7"/>
    <mergeCell ref="A8:D8"/>
    <mergeCell ref="F7:G7"/>
    <mergeCell ref="T7:U7"/>
  </mergeCells>
  <printOptions horizontalCentered="1"/>
  <pageMargins left="0.1968503937007874" right="0.1968503937007874" top="0.7874015748031497" bottom="0.2362204724409449" header="0" footer="0"/>
  <pageSetup horizontalDpi="1200" verticalDpi="1200" orientation="portrait" pageOrder="overThenDown" paperSize="9" scale="54" r:id="rId1"/>
  <colBreaks count="1" manualBreakCount="1">
    <brk id="18" max="6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O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W18" sqref="W18"/>
    </sheetView>
  </sheetViews>
  <sheetFormatPr defaultColWidth="8.75390625" defaultRowHeight="14.25"/>
  <cols>
    <col min="1" max="1" width="9.625" style="59" customWidth="1"/>
    <col min="2" max="2" width="0.875" style="59" customWidth="1"/>
    <col min="3" max="3" width="12.75390625" style="59" customWidth="1"/>
    <col min="4" max="4" width="0.875" style="59" customWidth="1"/>
    <col min="5" max="5" width="12.125" style="59" customWidth="1"/>
    <col min="6" max="14" width="9.25390625" style="59" customWidth="1"/>
    <col min="15" max="15" width="12.25390625" style="59" customWidth="1"/>
    <col min="16" max="24" width="9.875" style="59" customWidth="1"/>
    <col min="25" max="30" width="10.00390625" style="59" customWidth="1"/>
    <col min="31" max="31" width="6.375" style="59" customWidth="1"/>
    <col min="32" max="250" width="8.75390625" style="59" customWidth="1"/>
    <col min="251" max="16384" width="8.75390625" style="60" customWidth="1"/>
  </cols>
  <sheetData>
    <row r="1" spans="1:26" ht="34.5" customHeight="1">
      <c r="A1" s="95" t="s">
        <v>162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9.5" customHeight="1" thickBot="1">
      <c r="A2" s="61" t="s">
        <v>189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30" ht="24.75" customHeight="1">
      <c r="A3" s="62" t="s">
        <v>0</v>
      </c>
      <c r="B3" s="63"/>
      <c r="C3" s="64"/>
      <c r="D3" s="64"/>
      <c r="E3" s="543" t="s">
        <v>190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157</v>
      </c>
      <c r="P3" s="544"/>
      <c r="Q3" s="544"/>
      <c r="R3" s="544"/>
      <c r="S3" s="544"/>
      <c r="T3" s="544"/>
      <c r="U3" s="544"/>
      <c r="V3" s="544"/>
      <c r="W3" s="544"/>
      <c r="X3" s="548"/>
      <c r="Y3" s="726" t="s">
        <v>32</v>
      </c>
      <c r="Z3" s="526"/>
      <c r="AA3" s="526"/>
      <c r="AB3" s="526"/>
      <c r="AC3" s="526"/>
      <c r="AD3" s="527"/>
    </row>
    <row r="4" spans="1:30" ht="24.7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170</v>
      </c>
      <c r="H4" s="67" t="s">
        <v>37</v>
      </c>
      <c r="I4" s="67" t="s">
        <v>171</v>
      </c>
      <c r="J4" s="67" t="s">
        <v>39</v>
      </c>
      <c r="K4" s="67" t="s">
        <v>172</v>
      </c>
      <c r="L4" s="67" t="s">
        <v>173</v>
      </c>
      <c r="M4" s="67" t="s">
        <v>174</v>
      </c>
      <c r="N4" s="68" t="s">
        <v>175</v>
      </c>
      <c r="O4" s="66"/>
      <c r="P4" s="106" t="s">
        <v>35</v>
      </c>
      <c r="Q4" s="107" t="s">
        <v>170</v>
      </c>
      <c r="R4" s="67" t="s">
        <v>37</v>
      </c>
      <c r="S4" s="67" t="s">
        <v>171</v>
      </c>
      <c r="T4" s="67" t="s">
        <v>39</v>
      </c>
      <c r="U4" s="67" t="s">
        <v>172</v>
      </c>
      <c r="V4" s="67" t="s">
        <v>173</v>
      </c>
      <c r="W4" s="67" t="s">
        <v>174</v>
      </c>
      <c r="X4" s="68" t="s">
        <v>175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4.7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108" t="s">
        <v>49</v>
      </c>
      <c r="Q5" s="109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4.75" customHeight="1" thickBot="1">
      <c r="A6" s="75"/>
      <c r="B6" s="76"/>
      <c r="C6" s="77"/>
      <c r="D6" s="77"/>
      <c r="E6" s="78"/>
      <c r="F6" s="79" t="s">
        <v>180</v>
      </c>
      <c r="G6" s="79" t="s">
        <v>55</v>
      </c>
      <c r="H6" s="79" t="s">
        <v>181</v>
      </c>
      <c r="I6" s="79" t="s">
        <v>57</v>
      </c>
      <c r="J6" s="79" t="s">
        <v>182</v>
      </c>
      <c r="K6" s="79" t="s">
        <v>59</v>
      </c>
      <c r="L6" s="79" t="s">
        <v>183</v>
      </c>
      <c r="M6" s="79" t="s">
        <v>184</v>
      </c>
      <c r="N6" s="80" t="s">
        <v>62</v>
      </c>
      <c r="O6" s="78"/>
      <c r="P6" s="110" t="s">
        <v>180</v>
      </c>
      <c r="Q6" s="111" t="s">
        <v>55</v>
      </c>
      <c r="R6" s="79" t="s">
        <v>181</v>
      </c>
      <c r="S6" s="79" t="s">
        <v>57</v>
      </c>
      <c r="T6" s="79" t="s">
        <v>182</v>
      </c>
      <c r="U6" s="79" t="s">
        <v>59</v>
      </c>
      <c r="V6" s="79" t="s">
        <v>183</v>
      </c>
      <c r="W6" s="79" t="s">
        <v>184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7.75" customHeight="1">
      <c r="A7" s="534" t="s">
        <v>155</v>
      </c>
      <c r="B7" s="535"/>
      <c r="C7" s="535"/>
      <c r="D7" s="535"/>
      <c r="E7" s="1">
        <v>50059</v>
      </c>
      <c r="F7" s="1">
        <v>8922</v>
      </c>
      <c r="G7" s="1">
        <v>6134</v>
      </c>
      <c r="H7" s="1">
        <v>6978</v>
      </c>
      <c r="I7" s="1">
        <v>8307</v>
      </c>
      <c r="J7" s="1">
        <v>7493</v>
      </c>
      <c r="K7" s="1">
        <v>5962</v>
      </c>
      <c r="L7" s="1">
        <v>4074</v>
      </c>
      <c r="M7" s="1">
        <v>1568</v>
      </c>
      <c r="N7" s="3">
        <v>621</v>
      </c>
      <c r="O7" s="1">
        <v>2411</v>
      </c>
      <c r="P7" s="112">
        <v>708</v>
      </c>
      <c r="Q7" s="4">
        <v>385</v>
      </c>
      <c r="R7" s="1">
        <v>329</v>
      </c>
      <c r="S7" s="1">
        <v>269</v>
      </c>
      <c r="T7" s="1">
        <v>218</v>
      </c>
      <c r="U7" s="1">
        <v>215</v>
      </c>
      <c r="V7" s="1">
        <v>183</v>
      </c>
      <c r="W7" s="1">
        <v>75</v>
      </c>
      <c r="X7" s="10">
        <v>29</v>
      </c>
      <c r="Y7" s="10">
        <v>562</v>
      </c>
      <c r="Z7" s="10">
        <v>74</v>
      </c>
      <c r="AA7" s="10">
        <v>12</v>
      </c>
      <c r="AB7" s="1">
        <v>887</v>
      </c>
      <c r="AC7" s="4">
        <v>1527</v>
      </c>
      <c r="AD7" s="2">
        <v>73</v>
      </c>
    </row>
    <row r="8" spans="1:30" ht="27.75" customHeight="1">
      <c r="A8" s="549">
        <v>17</v>
      </c>
      <c r="B8" s="530"/>
      <c r="C8" s="530"/>
      <c r="D8" s="530"/>
      <c r="E8" s="1">
        <v>10605</v>
      </c>
      <c r="F8" s="1">
        <v>1622</v>
      </c>
      <c r="G8" s="1">
        <v>1584</v>
      </c>
      <c r="H8" s="1">
        <v>1435</v>
      </c>
      <c r="I8" s="1">
        <v>1842</v>
      </c>
      <c r="J8" s="1">
        <v>1364</v>
      </c>
      <c r="K8" s="1">
        <v>1246</v>
      </c>
      <c r="L8" s="1">
        <v>888</v>
      </c>
      <c r="M8" s="1">
        <v>429</v>
      </c>
      <c r="N8" s="3">
        <v>195</v>
      </c>
      <c r="O8" s="1">
        <v>580</v>
      </c>
      <c r="P8" s="112">
        <v>133</v>
      </c>
      <c r="Q8" s="4">
        <v>112</v>
      </c>
      <c r="R8" s="1">
        <v>73</v>
      </c>
      <c r="S8" s="1">
        <v>84</v>
      </c>
      <c r="T8" s="1">
        <v>57</v>
      </c>
      <c r="U8" s="1">
        <v>40</v>
      </c>
      <c r="V8" s="1">
        <v>45</v>
      </c>
      <c r="W8" s="1">
        <v>22</v>
      </c>
      <c r="X8" s="3">
        <v>14</v>
      </c>
      <c r="Y8" s="3">
        <v>225</v>
      </c>
      <c r="Z8" s="3">
        <v>25</v>
      </c>
      <c r="AA8" s="3">
        <v>6</v>
      </c>
      <c r="AB8" s="1">
        <v>208</v>
      </c>
      <c r="AC8" s="4">
        <v>72</v>
      </c>
      <c r="AD8" s="2">
        <v>44</v>
      </c>
    </row>
    <row r="9" spans="1:31" ht="34.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9096</v>
      </c>
      <c r="F9" s="487">
        <f>SUM(F10,F11,F12,F13,F14,F15,F19,F22,F23,F28,F35,F40,F44,F48,F52,F55,F58)</f>
        <v>1783</v>
      </c>
      <c r="G9" s="487">
        <f t="shared" si="0"/>
        <v>1379</v>
      </c>
      <c r="H9" s="487">
        <f t="shared" si="0"/>
        <v>1180</v>
      </c>
      <c r="I9" s="488">
        <f t="shared" si="0"/>
        <v>1393</v>
      </c>
      <c r="J9" s="489">
        <f t="shared" si="0"/>
        <v>1134</v>
      </c>
      <c r="K9" s="490">
        <f t="shared" si="0"/>
        <v>1006</v>
      </c>
      <c r="L9" s="489">
        <f t="shared" si="0"/>
        <v>675</v>
      </c>
      <c r="M9" s="489">
        <f t="shared" si="0"/>
        <v>375</v>
      </c>
      <c r="N9" s="489">
        <f t="shared" si="0"/>
        <v>171</v>
      </c>
      <c r="O9" s="489">
        <f t="shared" si="0"/>
        <v>495</v>
      </c>
      <c r="P9" s="489">
        <f>SUM(P10,P11,P12,P13,P14,P15,P19,P22,P23,P28,P35,P40,P44,P48,P52,P55,P58)</f>
        <v>135</v>
      </c>
      <c r="Q9" s="489">
        <f t="shared" si="0"/>
        <v>113</v>
      </c>
      <c r="R9" s="489">
        <f t="shared" si="0"/>
        <v>68</v>
      </c>
      <c r="S9" s="489">
        <f t="shared" si="0"/>
        <v>53</v>
      </c>
      <c r="T9" s="490">
        <f t="shared" si="0"/>
        <v>36</v>
      </c>
      <c r="U9" s="490">
        <f t="shared" si="0"/>
        <v>35</v>
      </c>
      <c r="V9" s="488">
        <f t="shared" si="0"/>
        <v>25</v>
      </c>
      <c r="W9" s="488">
        <f t="shared" si="0"/>
        <v>18</v>
      </c>
      <c r="X9" s="488">
        <f t="shared" si="0"/>
        <v>12</v>
      </c>
      <c r="Y9" s="488">
        <f t="shared" si="0"/>
        <v>106</v>
      </c>
      <c r="Z9" s="488">
        <f t="shared" si="0"/>
        <v>24</v>
      </c>
      <c r="AA9" s="487">
        <f t="shared" si="0"/>
        <v>6</v>
      </c>
      <c r="AB9" s="487">
        <f t="shared" si="0"/>
        <v>159</v>
      </c>
      <c r="AC9" s="488">
        <f t="shared" si="0"/>
        <v>179</v>
      </c>
      <c r="AD9" s="521">
        <f t="shared" si="0"/>
        <v>21</v>
      </c>
      <c r="AE9" s="11"/>
    </row>
    <row r="10" spans="1:31" ht="23.25" customHeight="1">
      <c r="A10" s="12" t="s">
        <v>119</v>
      </c>
      <c r="B10" s="13"/>
      <c r="C10" s="14" t="s">
        <v>1</v>
      </c>
      <c r="D10" s="14"/>
      <c r="E10" s="15">
        <f>SUM(F10:N10)</f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7">
        <f>SUM(P10:X10)</f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380">
        <v>0</v>
      </c>
      <c r="AE10" s="16"/>
    </row>
    <row r="11" spans="1:31" ht="23.25" customHeight="1">
      <c r="A11" s="12" t="s">
        <v>120</v>
      </c>
      <c r="B11" s="13"/>
      <c r="C11" s="14" t="s">
        <v>2</v>
      </c>
      <c r="D11" s="14"/>
      <c r="E11" s="15">
        <f>SUM(F11:N11)</f>
        <v>2058</v>
      </c>
      <c r="F11" s="88">
        <v>266</v>
      </c>
      <c r="G11" s="88">
        <v>317</v>
      </c>
      <c r="H11" s="88">
        <v>282</v>
      </c>
      <c r="I11" s="88">
        <v>376</v>
      </c>
      <c r="J11" s="88">
        <v>301</v>
      </c>
      <c r="K11" s="88">
        <v>318</v>
      </c>
      <c r="L11" s="88">
        <v>116</v>
      </c>
      <c r="M11" s="88">
        <v>73</v>
      </c>
      <c r="N11" s="88">
        <v>9</v>
      </c>
      <c r="O11" s="88">
        <f>SUM(P11:X11)</f>
        <v>72</v>
      </c>
      <c r="P11" s="88">
        <v>13</v>
      </c>
      <c r="Q11" s="88">
        <v>22</v>
      </c>
      <c r="R11" s="88">
        <v>14</v>
      </c>
      <c r="S11" s="88">
        <v>7</v>
      </c>
      <c r="T11" s="88">
        <v>7</v>
      </c>
      <c r="U11" s="88">
        <v>3</v>
      </c>
      <c r="V11" s="88">
        <v>2</v>
      </c>
      <c r="W11" s="88">
        <v>3</v>
      </c>
      <c r="X11" s="88">
        <v>1</v>
      </c>
      <c r="Y11" s="88">
        <v>10</v>
      </c>
      <c r="Z11" s="88">
        <v>1</v>
      </c>
      <c r="AA11" s="88">
        <v>0</v>
      </c>
      <c r="AB11" s="88">
        <v>3</v>
      </c>
      <c r="AC11" s="88">
        <v>58</v>
      </c>
      <c r="AD11" s="380">
        <v>0</v>
      </c>
      <c r="AE11" s="16"/>
    </row>
    <row r="12" spans="1:31" ht="23.25" customHeight="1">
      <c r="A12" s="12" t="s">
        <v>121</v>
      </c>
      <c r="B12" s="13"/>
      <c r="C12" s="14" t="s">
        <v>3</v>
      </c>
      <c r="D12" s="14"/>
      <c r="E12" s="15">
        <f>SUM(F12:N12)</f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f>SUM(P12:X12)</f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380">
        <v>0</v>
      </c>
      <c r="AE12" s="16"/>
    </row>
    <row r="13" spans="1:31" ht="23.25" customHeight="1">
      <c r="A13" s="17" t="s">
        <v>122</v>
      </c>
      <c r="B13" s="18"/>
      <c r="C13" s="14" t="s">
        <v>4</v>
      </c>
      <c r="D13" s="14"/>
      <c r="E13" s="15">
        <f>SUM(F13:N13)</f>
        <v>1003</v>
      </c>
      <c r="F13" s="88">
        <v>280</v>
      </c>
      <c r="G13" s="88">
        <v>239</v>
      </c>
      <c r="H13" s="88">
        <v>164</v>
      </c>
      <c r="I13" s="88">
        <v>149</v>
      </c>
      <c r="J13" s="88">
        <v>72</v>
      </c>
      <c r="K13" s="88">
        <v>52</v>
      </c>
      <c r="L13" s="88">
        <v>27</v>
      </c>
      <c r="M13" s="88">
        <v>18</v>
      </c>
      <c r="N13" s="88">
        <v>2</v>
      </c>
      <c r="O13" s="88">
        <f>SUM(P13:X13)</f>
        <v>66</v>
      </c>
      <c r="P13" s="88">
        <v>18</v>
      </c>
      <c r="Q13" s="88">
        <v>26</v>
      </c>
      <c r="R13" s="88">
        <v>9</v>
      </c>
      <c r="S13" s="88">
        <v>7</v>
      </c>
      <c r="T13" s="88">
        <v>1</v>
      </c>
      <c r="U13" s="88">
        <v>1</v>
      </c>
      <c r="V13" s="88">
        <v>2</v>
      </c>
      <c r="W13" s="88">
        <v>2</v>
      </c>
      <c r="X13" s="88">
        <v>0</v>
      </c>
      <c r="Y13" s="88">
        <v>22</v>
      </c>
      <c r="Z13" s="88">
        <v>7</v>
      </c>
      <c r="AA13" s="88">
        <v>0</v>
      </c>
      <c r="AB13" s="88">
        <v>24</v>
      </c>
      <c r="AC13" s="88">
        <v>7</v>
      </c>
      <c r="AD13" s="380">
        <v>6</v>
      </c>
      <c r="AE13" s="16"/>
    </row>
    <row r="14" spans="1:31" ht="23.25" customHeight="1">
      <c r="A14" s="12" t="s">
        <v>123</v>
      </c>
      <c r="B14" s="13"/>
      <c r="C14" s="14" t="s">
        <v>5</v>
      </c>
      <c r="D14" s="14"/>
      <c r="E14" s="15">
        <f>SUM(F14:N14)</f>
        <v>464</v>
      </c>
      <c r="F14" s="88">
        <v>56</v>
      </c>
      <c r="G14" s="88">
        <v>54</v>
      </c>
      <c r="H14" s="88">
        <v>47</v>
      </c>
      <c r="I14" s="88">
        <v>69</v>
      </c>
      <c r="J14" s="88">
        <v>43</v>
      </c>
      <c r="K14" s="88">
        <v>50</v>
      </c>
      <c r="L14" s="88">
        <v>44</v>
      </c>
      <c r="M14" s="88">
        <v>45</v>
      </c>
      <c r="N14" s="88">
        <v>56</v>
      </c>
      <c r="O14" s="88">
        <f>SUM(P14:X14)</f>
        <v>24</v>
      </c>
      <c r="P14" s="88">
        <v>10</v>
      </c>
      <c r="Q14" s="88">
        <v>3</v>
      </c>
      <c r="R14" s="88">
        <v>3</v>
      </c>
      <c r="S14" s="88">
        <v>5</v>
      </c>
      <c r="T14" s="88">
        <v>1</v>
      </c>
      <c r="U14" s="88">
        <v>1</v>
      </c>
      <c r="V14" s="88">
        <v>0</v>
      </c>
      <c r="W14" s="88">
        <v>1</v>
      </c>
      <c r="X14" s="88">
        <v>0</v>
      </c>
      <c r="Y14" s="88">
        <v>4</v>
      </c>
      <c r="Z14" s="88">
        <v>2</v>
      </c>
      <c r="AA14" s="88">
        <v>0</v>
      </c>
      <c r="AB14" s="88">
        <v>6</v>
      </c>
      <c r="AC14" s="88">
        <v>12</v>
      </c>
      <c r="AD14" s="380">
        <v>0</v>
      </c>
      <c r="AE14" s="16"/>
    </row>
    <row r="15" spans="1:31" ht="23.25" customHeight="1">
      <c r="A15" s="12" t="s">
        <v>124</v>
      </c>
      <c r="B15" s="13"/>
      <c r="C15" s="14"/>
      <c r="D15" s="14"/>
      <c r="E15" s="15">
        <f>SUM(E16:E18)</f>
        <v>1195</v>
      </c>
      <c r="F15" s="89">
        <f aca="true" t="shared" si="1" ref="F15:N15">SUM(F16:F18)</f>
        <v>532</v>
      </c>
      <c r="G15" s="89">
        <f t="shared" si="1"/>
        <v>124</v>
      </c>
      <c r="H15" s="89">
        <f t="shared" si="1"/>
        <v>107</v>
      </c>
      <c r="I15" s="89">
        <f t="shared" si="1"/>
        <v>140</v>
      </c>
      <c r="J15" s="89">
        <f t="shared" si="1"/>
        <v>124</v>
      </c>
      <c r="K15" s="89">
        <f t="shared" si="1"/>
        <v>94</v>
      </c>
      <c r="L15" s="89">
        <f t="shared" si="1"/>
        <v>49</v>
      </c>
      <c r="M15" s="89">
        <f t="shared" si="1"/>
        <v>20</v>
      </c>
      <c r="N15" s="89">
        <f t="shared" si="1"/>
        <v>5</v>
      </c>
      <c r="O15" s="89">
        <f>SUM(O16:O18)</f>
        <v>80</v>
      </c>
      <c r="P15" s="89">
        <f aca="true" t="shared" si="2" ref="P15:AD15">SUM(P16:P18)</f>
        <v>48</v>
      </c>
      <c r="Q15" s="89">
        <f t="shared" si="2"/>
        <v>9</v>
      </c>
      <c r="R15" s="89">
        <f t="shared" si="2"/>
        <v>4</v>
      </c>
      <c r="S15" s="89">
        <f t="shared" si="2"/>
        <v>7</v>
      </c>
      <c r="T15" s="89">
        <f t="shared" si="2"/>
        <v>3</v>
      </c>
      <c r="U15" s="89">
        <f t="shared" si="2"/>
        <v>5</v>
      </c>
      <c r="V15" s="89">
        <f t="shared" si="2"/>
        <v>2</v>
      </c>
      <c r="W15" s="89">
        <f t="shared" si="2"/>
        <v>1</v>
      </c>
      <c r="X15" s="89">
        <f t="shared" si="2"/>
        <v>1</v>
      </c>
      <c r="Y15" s="89">
        <f t="shared" si="2"/>
        <v>12</v>
      </c>
      <c r="Z15" s="89">
        <f t="shared" si="2"/>
        <v>6</v>
      </c>
      <c r="AA15" s="89">
        <f t="shared" si="2"/>
        <v>2</v>
      </c>
      <c r="AB15" s="89">
        <f t="shared" si="2"/>
        <v>41</v>
      </c>
      <c r="AC15" s="89">
        <f t="shared" si="2"/>
        <v>19</v>
      </c>
      <c r="AD15" s="381">
        <f t="shared" si="2"/>
        <v>0</v>
      </c>
      <c r="AE15" s="16"/>
    </row>
    <row r="16" spans="1:31" ht="23.25" customHeight="1">
      <c r="A16" s="19"/>
      <c r="B16" s="20"/>
      <c r="C16" s="21" t="s">
        <v>6</v>
      </c>
      <c r="D16" s="21"/>
      <c r="E16" s="22">
        <f>SUM(F16:N16)</f>
        <v>1194</v>
      </c>
      <c r="F16" s="90">
        <v>532</v>
      </c>
      <c r="G16" s="90">
        <v>124</v>
      </c>
      <c r="H16" s="90">
        <v>107</v>
      </c>
      <c r="I16" s="90">
        <v>140</v>
      </c>
      <c r="J16" s="90">
        <v>124</v>
      </c>
      <c r="K16" s="90">
        <v>93</v>
      </c>
      <c r="L16" s="90">
        <v>49</v>
      </c>
      <c r="M16" s="90">
        <v>20</v>
      </c>
      <c r="N16" s="90">
        <v>5</v>
      </c>
      <c r="O16" s="90">
        <f>SUM(P16:X16)</f>
        <v>80</v>
      </c>
      <c r="P16" s="90">
        <v>48</v>
      </c>
      <c r="Q16" s="90">
        <v>9</v>
      </c>
      <c r="R16" s="90">
        <v>4</v>
      </c>
      <c r="S16" s="90">
        <v>7</v>
      </c>
      <c r="T16" s="90">
        <v>3</v>
      </c>
      <c r="U16" s="90">
        <v>5</v>
      </c>
      <c r="V16" s="90">
        <v>2</v>
      </c>
      <c r="W16" s="90">
        <v>1</v>
      </c>
      <c r="X16" s="90">
        <v>1</v>
      </c>
      <c r="Y16" s="90">
        <v>12</v>
      </c>
      <c r="Z16" s="90">
        <v>6</v>
      </c>
      <c r="AA16" s="90">
        <v>2</v>
      </c>
      <c r="AB16" s="90">
        <v>41</v>
      </c>
      <c r="AC16" s="90">
        <v>19</v>
      </c>
      <c r="AD16" s="382">
        <v>0</v>
      </c>
      <c r="AE16" s="16"/>
    </row>
    <row r="17" spans="1:250" s="86" customFormat="1" ht="23.25" customHeight="1">
      <c r="A17" s="19"/>
      <c r="B17" s="20"/>
      <c r="C17" s="21" t="s">
        <v>8</v>
      </c>
      <c r="D17" s="21"/>
      <c r="E17" s="22">
        <f>SUM(F17:N17)</f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f>SUM(P17:X17)</f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382">
        <v>0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3.25" customHeight="1">
      <c r="A18" s="19"/>
      <c r="B18" s="20"/>
      <c r="C18" s="21" t="s">
        <v>9</v>
      </c>
      <c r="D18" s="21"/>
      <c r="E18" s="22">
        <f>SUM(F18:N18)</f>
        <v>1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1</v>
      </c>
      <c r="L18" s="91">
        <v>0</v>
      </c>
      <c r="M18" s="91">
        <v>0</v>
      </c>
      <c r="N18" s="91">
        <v>0</v>
      </c>
      <c r="O18" s="91">
        <f>SUM(P18:X18)</f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383">
        <v>0</v>
      </c>
      <c r="AE18" s="16"/>
    </row>
    <row r="19" spans="1:31" ht="23.25" customHeight="1">
      <c r="A19" s="12" t="s">
        <v>125</v>
      </c>
      <c r="B19" s="13"/>
      <c r="C19" s="14"/>
      <c r="D19" s="14"/>
      <c r="E19" s="15">
        <f>SUM(E20:E21)</f>
        <v>2538</v>
      </c>
      <c r="F19" s="89">
        <f aca="true" t="shared" si="3" ref="F19:N19">SUM(F20:F21)</f>
        <v>469</v>
      </c>
      <c r="G19" s="89">
        <f t="shared" si="3"/>
        <v>488</v>
      </c>
      <c r="H19" s="89">
        <f t="shared" si="3"/>
        <v>369</v>
      </c>
      <c r="I19" s="89">
        <f t="shared" si="3"/>
        <v>348</v>
      </c>
      <c r="J19" s="89">
        <f t="shared" si="3"/>
        <v>259</v>
      </c>
      <c r="K19" s="89">
        <f t="shared" si="3"/>
        <v>214</v>
      </c>
      <c r="L19" s="89">
        <f t="shared" si="3"/>
        <v>189</v>
      </c>
      <c r="M19" s="89">
        <f t="shared" si="3"/>
        <v>126</v>
      </c>
      <c r="N19" s="89">
        <f t="shared" si="3"/>
        <v>76</v>
      </c>
      <c r="O19" s="89">
        <f>SUM(O20:O21)</f>
        <v>164</v>
      </c>
      <c r="P19" s="89">
        <f aca="true" t="shared" si="4" ref="P19:AD19">SUM(P20:P21)</f>
        <v>27</v>
      </c>
      <c r="Q19" s="89">
        <f t="shared" si="4"/>
        <v>42</v>
      </c>
      <c r="R19" s="89">
        <f t="shared" si="4"/>
        <v>29</v>
      </c>
      <c r="S19" s="89">
        <f t="shared" si="4"/>
        <v>22</v>
      </c>
      <c r="T19" s="89">
        <f t="shared" si="4"/>
        <v>13</v>
      </c>
      <c r="U19" s="89">
        <f t="shared" si="4"/>
        <v>10</v>
      </c>
      <c r="V19" s="89">
        <f t="shared" si="4"/>
        <v>8</v>
      </c>
      <c r="W19" s="89">
        <f t="shared" si="4"/>
        <v>8</v>
      </c>
      <c r="X19" s="89">
        <f t="shared" si="4"/>
        <v>5</v>
      </c>
      <c r="Y19" s="89">
        <f t="shared" si="4"/>
        <v>16</v>
      </c>
      <c r="Z19" s="89">
        <f t="shared" si="4"/>
        <v>5</v>
      </c>
      <c r="AA19" s="89">
        <f t="shared" si="4"/>
        <v>3</v>
      </c>
      <c r="AB19" s="89">
        <f t="shared" si="4"/>
        <v>58</v>
      </c>
      <c r="AC19" s="89">
        <f t="shared" si="4"/>
        <v>82</v>
      </c>
      <c r="AD19" s="381">
        <f t="shared" si="4"/>
        <v>0</v>
      </c>
      <c r="AE19" s="16"/>
    </row>
    <row r="20" spans="1:31" ht="23.25" customHeight="1">
      <c r="A20" s="19"/>
      <c r="B20" s="20"/>
      <c r="C20" s="21" t="s">
        <v>7</v>
      </c>
      <c r="D20" s="21"/>
      <c r="E20" s="22">
        <f>SUM(F20:N20)</f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f>SUM(P20:X20)</f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382">
        <v>0</v>
      </c>
      <c r="AE20" s="16"/>
    </row>
    <row r="21" spans="1:31" ht="23.25" customHeight="1">
      <c r="A21" s="19"/>
      <c r="B21" s="20"/>
      <c r="C21" s="21" t="s">
        <v>10</v>
      </c>
      <c r="D21" s="21"/>
      <c r="E21" s="22">
        <f>SUM(F21:N21)</f>
        <v>2538</v>
      </c>
      <c r="F21" s="91">
        <v>469</v>
      </c>
      <c r="G21" s="91">
        <v>488</v>
      </c>
      <c r="H21" s="91">
        <v>369</v>
      </c>
      <c r="I21" s="91">
        <v>348</v>
      </c>
      <c r="J21" s="91">
        <v>259</v>
      </c>
      <c r="K21" s="91">
        <v>214</v>
      </c>
      <c r="L21" s="91">
        <v>189</v>
      </c>
      <c r="M21" s="91">
        <v>126</v>
      </c>
      <c r="N21" s="91">
        <v>76</v>
      </c>
      <c r="O21" s="91">
        <f>SUM(P21:X21)</f>
        <v>164</v>
      </c>
      <c r="P21" s="91">
        <v>27</v>
      </c>
      <c r="Q21" s="91">
        <v>42</v>
      </c>
      <c r="R21" s="91">
        <v>29</v>
      </c>
      <c r="S21" s="91">
        <v>22</v>
      </c>
      <c r="T21" s="91">
        <v>13</v>
      </c>
      <c r="U21" s="91">
        <v>10</v>
      </c>
      <c r="V21" s="91">
        <v>8</v>
      </c>
      <c r="W21" s="91">
        <v>8</v>
      </c>
      <c r="X21" s="91">
        <v>5</v>
      </c>
      <c r="Y21" s="91">
        <v>16</v>
      </c>
      <c r="Z21" s="91">
        <v>5</v>
      </c>
      <c r="AA21" s="91">
        <v>3</v>
      </c>
      <c r="AB21" s="91">
        <v>58</v>
      </c>
      <c r="AC21" s="91">
        <v>82</v>
      </c>
      <c r="AD21" s="383">
        <v>0</v>
      </c>
      <c r="AE21" s="16"/>
    </row>
    <row r="22" spans="1:250" s="86" customFormat="1" ht="23.25" customHeight="1">
      <c r="A22" s="12" t="s">
        <v>126</v>
      </c>
      <c r="B22" s="13"/>
      <c r="C22" s="14" t="s">
        <v>11</v>
      </c>
      <c r="D22" s="14"/>
      <c r="E22" s="15">
        <f>SUM(F22:N22)</f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f>SUM(P22:X22)</f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3.25" customHeight="1">
      <c r="A23" s="23" t="s">
        <v>12</v>
      </c>
      <c r="B23" s="24"/>
      <c r="C23" s="25"/>
      <c r="D23" s="25"/>
      <c r="E23" s="15">
        <f>SUM(E24:E27)</f>
        <v>0</v>
      </c>
      <c r="F23" s="89">
        <f aca="true" t="shared" si="5" ref="F23:N23">SUM(F24:F27)</f>
        <v>0</v>
      </c>
      <c r="G23" s="89">
        <f t="shared" si="5"/>
        <v>0</v>
      </c>
      <c r="H23" s="89">
        <f t="shared" si="5"/>
        <v>0</v>
      </c>
      <c r="I23" s="89">
        <f t="shared" si="5"/>
        <v>0</v>
      </c>
      <c r="J23" s="89">
        <f t="shared" si="5"/>
        <v>0</v>
      </c>
      <c r="K23" s="89">
        <f t="shared" si="5"/>
        <v>0</v>
      </c>
      <c r="L23" s="89">
        <f t="shared" si="5"/>
        <v>0</v>
      </c>
      <c r="M23" s="89">
        <f t="shared" si="5"/>
        <v>0</v>
      </c>
      <c r="N23" s="89">
        <f t="shared" si="5"/>
        <v>0</v>
      </c>
      <c r="O23" s="89">
        <f>SUM(O24:O27)</f>
        <v>0</v>
      </c>
      <c r="P23" s="89">
        <f aca="true" t="shared" si="6" ref="P23:AD23">SUM(P24:P27)</f>
        <v>0</v>
      </c>
      <c r="Q23" s="89">
        <f t="shared" si="6"/>
        <v>0</v>
      </c>
      <c r="R23" s="89">
        <f t="shared" si="6"/>
        <v>0</v>
      </c>
      <c r="S23" s="89">
        <f t="shared" si="6"/>
        <v>0</v>
      </c>
      <c r="T23" s="89">
        <f t="shared" si="6"/>
        <v>0</v>
      </c>
      <c r="U23" s="89">
        <f t="shared" si="6"/>
        <v>0</v>
      </c>
      <c r="V23" s="89">
        <f t="shared" si="6"/>
        <v>0</v>
      </c>
      <c r="W23" s="89">
        <f t="shared" si="6"/>
        <v>0</v>
      </c>
      <c r="X23" s="89">
        <f t="shared" si="6"/>
        <v>0</v>
      </c>
      <c r="Y23" s="89">
        <f t="shared" si="6"/>
        <v>0</v>
      </c>
      <c r="Z23" s="89">
        <f t="shared" si="6"/>
        <v>0</v>
      </c>
      <c r="AA23" s="89">
        <f t="shared" si="6"/>
        <v>0</v>
      </c>
      <c r="AB23" s="89">
        <f t="shared" si="6"/>
        <v>0</v>
      </c>
      <c r="AC23" s="89">
        <f t="shared" si="6"/>
        <v>0</v>
      </c>
      <c r="AD23" s="381">
        <f t="shared" si="6"/>
        <v>0</v>
      </c>
      <c r="AE23" s="26"/>
    </row>
    <row r="24" spans="1:31" ht="23.25" customHeight="1">
      <c r="A24" s="19"/>
      <c r="B24" s="20"/>
      <c r="C24" s="21" t="s">
        <v>13</v>
      </c>
      <c r="D24" s="21"/>
      <c r="E24" s="22">
        <f>SUM(F24:N24)</f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f>SUM(P24:X24)</f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382">
        <v>0</v>
      </c>
      <c r="AE24" s="16"/>
    </row>
    <row r="25" spans="1:31" ht="23.25" customHeight="1">
      <c r="A25" s="19"/>
      <c r="B25" s="20"/>
      <c r="C25" s="21" t="s">
        <v>18</v>
      </c>
      <c r="D25" s="21"/>
      <c r="E25" s="22">
        <f>SUM(F25:N25)</f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f>SUM(P25:X25)</f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382">
        <v>0</v>
      </c>
      <c r="AE25" s="16"/>
    </row>
    <row r="26" spans="1:250" s="86" customFormat="1" ht="23.25" customHeight="1">
      <c r="A26" s="19"/>
      <c r="B26" s="20"/>
      <c r="C26" s="21" t="s">
        <v>14</v>
      </c>
      <c r="D26" s="21"/>
      <c r="E26" s="22">
        <f>SUM(F26:N26)</f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f>SUM(P26:X26)</f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382">
        <v>0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3.25" customHeight="1">
      <c r="A27" s="19"/>
      <c r="B27" s="20"/>
      <c r="C27" s="21" t="s">
        <v>15</v>
      </c>
      <c r="D27" s="21"/>
      <c r="E27" s="22">
        <f>SUM(F27:N27)</f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f>SUM(P27:X27)</f>
        <v>0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383">
        <v>0</v>
      </c>
      <c r="AE27" s="16"/>
    </row>
    <row r="28" spans="1:31" ht="23.25" customHeight="1">
      <c r="A28" s="23" t="s">
        <v>20</v>
      </c>
      <c r="B28" s="24"/>
      <c r="C28" s="25"/>
      <c r="D28" s="25"/>
      <c r="E28" s="15">
        <f>SUM(E29:E34)</f>
        <v>382</v>
      </c>
      <c r="F28" s="89">
        <f aca="true" t="shared" si="7" ref="F28:N28">SUM(F29:F34)</f>
        <v>39</v>
      </c>
      <c r="G28" s="89">
        <f t="shared" si="7"/>
        <v>32</v>
      </c>
      <c r="H28" s="89">
        <f t="shared" si="7"/>
        <v>42</v>
      </c>
      <c r="I28" s="89">
        <f t="shared" si="7"/>
        <v>68</v>
      </c>
      <c r="J28" s="89">
        <f t="shared" si="7"/>
        <v>60</v>
      </c>
      <c r="K28" s="89">
        <f t="shared" si="7"/>
        <v>61</v>
      </c>
      <c r="L28" s="89">
        <f t="shared" si="7"/>
        <v>57</v>
      </c>
      <c r="M28" s="89">
        <f t="shared" si="7"/>
        <v>16</v>
      </c>
      <c r="N28" s="89">
        <f t="shared" si="7"/>
        <v>7</v>
      </c>
      <c r="O28" s="92">
        <f>SUM(O29:O34)</f>
        <v>9</v>
      </c>
      <c r="P28" s="89">
        <f aca="true" t="shared" si="8" ref="P28:AD28">SUM(P29:P34)</f>
        <v>0</v>
      </c>
      <c r="Q28" s="89">
        <f t="shared" si="8"/>
        <v>1</v>
      </c>
      <c r="R28" s="89">
        <f t="shared" si="8"/>
        <v>3</v>
      </c>
      <c r="S28" s="89">
        <f t="shared" si="8"/>
        <v>1</v>
      </c>
      <c r="T28" s="89">
        <f t="shared" si="8"/>
        <v>0</v>
      </c>
      <c r="U28" s="89">
        <f t="shared" si="8"/>
        <v>3</v>
      </c>
      <c r="V28" s="89">
        <f t="shared" si="8"/>
        <v>0</v>
      </c>
      <c r="W28" s="89">
        <f t="shared" si="8"/>
        <v>0</v>
      </c>
      <c r="X28" s="89">
        <f t="shared" si="8"/>
        <v>1</v>
      </c>
      <c r="Y28" s="89">
        <f t="shared" si="8"/>
        <v>1</v>
      </c>
      <c r="Z28" s="89">
        <f t="shared" si="8"/>
        <v>1</v>
      </c>
      <c r="AA28" s="89">
        <f t="shared" si="8"/>
        <v>0</v>
      </c>
      <c r="AB28" s="89">
        <f t="shared" si="8"/>
        <v>3</v>
      </c>
      <c r="AC28" s="89">
        <f t="shared" si="8"/>
        <v>0</v>
      </c>
      <c r="AD28" s="381">
        <f t="shared" si="8"/>
        <v>4</v>
      </c>
      <c r="AE28" s="26"/>
    </row>
    <row r="29" spans="1:31" ht="23.25" customHeight="1">
      <c r="A29" s="19"/>
      <c r="B29" s="20"/>
      <c r="C29" s="21" t="s">
        <v>16</v>
      </c>
      <c r="D29" s="21"/>
      <c r="E29" s="22">
        <f aca="true" t="shared" si="9" ref="E29:E34">SUM(F29:N29)</f>
        <v>339</v>
      </c>
      <c r="F29" s="90">
        <v>34</v>
      </c>
      <c r="G29" s="90">
        <v>27</v>
      </c>
      <c r="H29" s="90">
        <v>31</v>
      </c>
      <c r="I29" s="90">
        <v>61</v>
      </c>
      <c r="J29" s="90">
        <v>55</v>
      </c>
      <c r="K29" s="90">
        <v>59</v>
      </c>
      <c r="L29" s="90">
        <v>54</v>
      </c>
      <c r="M29" s="90">
        <v>13</v>
      </c>
      <c r="N29" s="90">
        <v>5</v>
      </c>
      <c r="O29" s="90">
        <f aca="true" t="shared" si="10" ref="O29:O34">SUM(P29:X29)</f>
        <v>5</v>
      </c>
      <c r="P29" s="90">
        <v>0</v>
      </c>
      <c r="Q29" s="90">
        <v>0</v>
      </c>
      <c r="R29" s="90">
        <v>1</v>
      </c>
      <c r="S29" s="90">
        <v>1</v>
      </c>
      <c r="T29" s="90">
        <v>0</v>
      </c>
      <c r="U29" s="90">
        <v>2</v>
      </c>
      <c r="V29" s="90">
        <v>0</v>
      </c>
      <c r="W29" s="90">
        <v>0</v>
      </c>
      <c r="X29" s="90">
        <v>1</v>
      </c>
      <c r="Y29" s="90">
        <v>1</v>
      </c>
      <c r="Z29" s="90">
        <v>1</v>
      </c>
      <c r="AA29" s="90">
        <v>0</v>
      </c>
      <c r="AB29" s="90">
        <v>1</v>
      </c>
      <c r="AC29" s="90">
        <v>0</v>
      </c>
      <c r="AD29" s="382">
        <v>2</v>
      </c>
      <c r="AE29" s="16"/>
    </row>
    <row r="30" spans="1:31" ht="23.25" customHeight="1">
      <c r="A30" s="19"/>
      <c r="B30" s="20"/>
      <c r="C30" s="21" t="s">
        <v>17</v>
      </c>
      <c r="D30" s="21"/>
      <c r="E30" s="22">
        <f t="shared" si="9"/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f t="shared" si="10"/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382">
        <v>0</v>
      </c>
      <c r="AE30" s="16"/>
    </row>
    <row r="31" spans="1:31" ht="23.25" customHeight="1">
      <c r="A31" s="19"/>
      <c r="B31" s="20"/>
      <c r="C31" s="21" t="s">
        <v>21</v>
      </c>
      <c r="D31" s="21"/>
      <c r="E31" s="22">
        <f t="shared" si="9"/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f t="shared" si="10"/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382">
        <v>0</v>
      </c>
      <c r="AE31" s="16"/>
    </row>
    <row r="32" spans="1:250" s="86" customFormat="1" ht="23.25" customHeight="1">
      <c r="A32" s="19"/>
      <c r="B32" s="20"/>
      <c r="C32" s="21" t="s">
        <v>19</v>
      </c>
      <c r="D32" s="21"/>
      <c r="E32" s="22">
        <f t="shared" si="9"/>
        <v>43</v>
      </c>
      <c r="F32" s="90">
        <v>5</v>
      </c>
      <c r="G32" s="90">
        <v>5</v>
      </c>
      <c r="H32" s="90">
        <v>11</v>
      </c>
      <c r="I32" s="90">
        <v>7</v>
      </c>
      <c r="J32" s="90">
        <v>5</v>
      </c>
      <c r="K32" s="90">
        <v>2</v>
      </c>
      <c r="L32" s="90">
        <v>3</v>
      </c>
      <c r="M32" s="90">
        <v>3</v>
      </c>
      <c r="N32" s="90">
        <v>2</v>
      </c>
      <c r="O32" s="90">
        <f t="shared" si="10"/>
        <v>4</v>
      </c>
      <c r="P32" s="90">
        <v>0</v>
      </c>
      <c r="Q32" s="90">
        <v>1</v>
      </c>
      <c r="R32" s="90">
        <v>2</v>
      </c>
      <c r="S32" s="90">
        <v>0</v>
      </c>
      <c r="T32" s="90">
        <v>0</v>
      </c>
      <c r="U32" s="90">
        <v>1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2</v>
      </c>
      <c r="AC32" s="90">
        <v>0</v>
      </c>
      <c r="AD32" s="382">
        <v>2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3.25" customHeight="1">
      <c r="A33" s="19"/>
      <c r="B33" s="20"/>
      <c r="C33" s="21" t="s">
        <v>127</v>
      </c>
      <c r="D33" s="21"/>
      <c r="E33" s="22">
        <f t="shared" si="9"/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f t="shared" si="10"/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382">
        <v>0</v>
      </c>
      <c r="AE33" s="16"/>
    </row>
    <row r="34" spans="1:31" ht="23.25" customHeight="1">
      <c r="A34" s="19"/>
      <c r="B34" s="20"/>
      <c r="C34" s="21" t="s">
        <v>128</v>
      </c>
      <c r="D34" s="21"/>
      <c r="E34" s="22">
        <f t="shared" si="9"/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f t="shared" si="10"/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383">
        <v>0</v>
      </c>
      <c r="AE34" s="16"/>
    </row>
    <row r="35" spans="1:31" ht="23.25" customHeight="1">
      <c r="A35" s="27" t="s">
        <v>129</v>
      </c>
      <c r="B35" s="28"/>
      <c r="C35" s="25"/>
      <c r="D35" s="25"/>
      <c r="E35" s="15">
        <f>SUM(E36:E39)</f>
        <v>65</v>
      </c>
      <c r="F35" s="89">
        <f aca="true" t="shared" si="11" ref="F35:N35">SUM(F36:F39)</f>
        <v>3</v>
      </c>
      <c r="G35" s="89">
        <f t="shared" si="11"/>
        <v>6</v>
      </c>
      <c r="H35" s="89">
        <f t="shared" si="11"/>
        <v>12</v>
      </c>
      <c r="I35" s="89">
        <f t="shared" si="11"/>
        <v>13</v>
      </c>
      <c r="J35" s="89">
        <f t="shared" si="11"/>
        <v>15</v>
      </c>
      <c r="K35" s="89">
        <f t="shared" si="11"/>
        <v>12</v>
      </c>
      <c r="L35" s="89">
        <f t="shared" si="11"/>
        <v>3</v>
      </c>
      <c r="M35" s="89">
        <f t="shared" si="11"/>
        <v>1</v>
      </c>
      <c r="N35" s="89">
        <f t="shared" si="11"/>
        <v>0</v>
      </c>
      <c r="O35" s="89">
        <f>SUM(O36:O39)</f>
        <v>0</v>
      </c>
      <c r="P35" s="89">
        <f aca="true" t="shared" si="12" ref="P35:AD35">SUM(P36:P39)</f>
        <v>0</v>
      </c>
      <c r="Q35" s="89">
        <f t="shared" si="12"/>
        <v>0</v>
      </c>
      <c r="R35" s="89">
        <f t="shared" si="12"/>
        <v>0</v>
      </c>
      <c r="S35" s="89">
        <f t="shared" si="12"/>
        <v>0</v>
      </c>
      <c r="T35" s="89">
        <f t="shared" si="12"/>
        <v>0</v>
      </c>
      <c r="U35" s="89">
        <f t="shared" si="12"/>
        <v>0</v>
      </c>
      <c r="V35" s="89">
        <f t="shared" si="12"/>
        <v>0</v>
      </c>
      <c r="W35" s="89">
        <f t="shared" si="12"/>
        <v>0</v>
      </c>
      <c r="X35" s="89">
        <f t="shared" si="12"/>
        <v>0</v>
      </c>
      <c r="Y35" s="89">
        <f t="shared" si="12"/>
        <v>0</v>
      </c>
      <c r="Z35" s="89">
        <f t="shared" si="12"/>
        <v>0</v>
      </c>
      <c r="AA35" s="89">
        <f t="shared" si="12"/>
        <v>0</v>
      </c>
      <c r="AB35" s="89">
        <f t="shared" si="12"/>
        <v>0</v>
      </c>
      <c r="AC35" s="89">
        <f t="shared" si="12"/>
        <v>0</v>
      </c>
      <c r="AD35" s="381">
        <f t="shared" si="12"/>
        <v>0</v>
      </c>
      <c r="AE35" s="26"/>
    </row>
    <row r="36" spans="1:31" ht="23.25" customHeight="1">
      <c r="A36" s="19"/>
      <c r="B36" s="20"/>
      <c r="C36" s="21" t="s">
        <v>130</v>
      </c>
      <c r="D36" s="21"/>
      <c r="E36" s="22">
        <f>SUM(F36:N36)</f>
        <v>40</v>
      </c>
      <c r="F36" s="90">
        <v>1</v>
      </c>
      <c r="G36" s="90">
        <v>6</v>
      </c>
      <c r="H36" s="90">
        <v>6</v>
      </c>
      <c r="I36" s="90">
        <v>9</v>
      </c>
      <c r="J36" s="90">
        <v>7</v>
      </c>
      <c r="K36" s="90">
        <v>8</v>
      </c>
      <c r="L36" s="90">
        <v>2</v>
      </c>
      <c r="M36" s="90">
        <v>1</v>
      </c>
      <c r="N36" s="90">
        <v>0</v>
      </c>
      <c r="O36" s="90">
        <f>SUM(P36:X36)</f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382">
        <v>0</v>
      </c>
      <c r="AE36" s="16"/>
    </row>
    <row r="37" spans="1:250" s="86" customFormat="1" ht="23.25" customHeight="1">
      <c r="A37" s="19"/>
      <c r="B37" s="20"/>
      <c r="C37" s="21" t="s">
        <v>131</v>
      </c>
      <c r="D37" s="21"/>
      <c r="E37" s="22">
        <f>SUM(F37:N37)</f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f>SUM(P37:X37)</f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382">
        <v>0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3.25" customHeight="1">
      <c r="A38" s="19"/>
      <c r="B38" s="20"/>
      <c r="C38" s="21" t="s">
        <v>22</v>
      </c>
      <c r="D38" s="21"/>
      <c r="E38" s="22">
        <f>SUM(F38:N38)</f>
        <v>25</v>
      </c>
      <c r="F38" s="90">
        <v>2</v>
      </c>
      <c r="G38" s="90">
        <v>0</v>
      </c>
      <c r="H38" s="90">
        <v>6</v>
      </c>
      <c r="I38" s="90">
        <v>4</v>
      </c>
      <c r="J38" s="90">
        <v>8</v>
      </c>
      <c r="K38" s="90">
        <v>4</v>
      </c>
      <c r="L38" s="90">
        <v>1</v>
      </c>
      <c r="M38" s="90">
        <v>0</v>
      </c>
      <c r="N38" s="90">
        <v>0</v>
      </c>
      <c r="O38" s="90">
        <f>SUM(P38:X38)</f>
        <v>0</v>
      </c>
      <c r="P38" s="90">
        <v>0</v>
      </c>
      <c r="Q38" s="90">
        <v>0</v>
      </c>
      <c r="R38" s="90">
        <v>0</v>
      </c>
      <c r="S38" s="90">
        <v>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90">
        <v>0</v>
      </c>
      <c r="AD38" s="382">
        <v>0</v>
      </c>
      <c r="AE38" s="16"/>
    </row>
    <row r="39" spans="1:31" ht="23.25" customHeight="1">
      <c r="A39" s="19"/>
      <c r="B39" s="20"/>
      <c r="C39" s="21" t="s">
        <v>28</v>
      </c>
      <c r="D39" s="21"/>
      <c r="E39" s="22">
        <f>SUM(F39:N39)</f>
        <v>0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f>SUM(P39:X39)</f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383">
        <v>0</v>
      </c>
      <c r="AE39" s="16"/>
    </row>
    <row r="40" spans="1:31" ht="23.25" customHeight="1">
      <c r="A40" s="23" t="s">
        <v>132</v>
      </c>
      <c r="B40" s="24"/>
      <c r="C40" s="25"/>
      <c r="D40" s="25"/>
      <c r="E40" s="15">
        <f>SUM(E41:E43)</f>
        <v>176</v>
      </c>
      <c r="F40" s="89">
        <f aca="true" t="shared" si="13" ref="F40:N40">SUM(F41:F43)</f>
        <v>18</v>
      </c>
      <c r="G40" s="89">
        <f t="shared" si="13"/>
        <v>16</v>
      </c>
      <c r="H40" s="89">
        <f t="shared" si="13"/>
        <v>25</v>
      </c>
      <c r="I40" s="89">
        <f t="shared" si="13"/>
        <v>27</v>
      </c>
      <c r="J40" s="89">
        <f t="shared" si="13"/>
        <v>25</v>
      </c>
      <c r="K40" s="89">
        <f t="shared" si="13"/>
        <v>37</v>
      </c>
      <c r="L40" s="89">
        <f t="shared" si="13"/>
        <v>22</v>
      </c>
      <c r="M40" s="89">
        <f t="shared" si="13"/>
        <v>5</v>
      </c>
      <c r="N40" s="89">
        <f t="shared" si="13"/>
        <v>1</v>
      </c>
      <c r="O40" s="89">
        <f>SUM(O41:O43)</f>
        <v>2</v>
      </c>
      <c r="P40" s="89">
        <f aca="true" t="shared" si="14" ref="P40:AD40">SUM(P41:P43)</f>
        <v>0</v>
      </c>
      <c r="Q40" s="89">
        <f t="shared" si="14"/>
        <v>0</v>
      </c>
      <c r="R40" s="89">
        <f t="shared" si="14"/>
        <v>0</v>
      </c>
      <c r="S40" s="89">
        <f t="shared" si="14"/>
        <v>0</v>
      </c>
      <c r="T40" s="89">
        <f t="shared" si="14"/>
        <v>0</v>
      </c>
      <c r="U40" s="89">
        <f t="shared" si="14"/>
        <v>1</v>
      </c>
      <c r="V40" s="89">
        <f t="shared" si="14"/>
        <v>1</v>
      </c>
      <c r="W40" s="89">
        <f t="shared" si="14"/>
        <v>0</v>
      </c>
      <c r="X40" s="89">
        <f t="shared" si="14"/>
        <v>0</v>
      </c>
      <c r="Y40" s="89">
        <f t="shared" si="14"/>
        <v>2</v>
      </c>
      <c r="Z40" s="89">
        <f t="shared" si="14"/>
        <v>0</v>
      </c>
      <c r="AA40" s="89">
        <f t="shared" si="14"/>
        <v>0</v>
      </c>
      <c r="AB40" s="89">
        <f t="shared" si="14"/>
        <v>0</v>
      </c>
      <c r="AC40" s="89">
        <f t="shared" si="14"/>
        <v>0</v>
      </c>
      <c r="AD40" s="381">
        <f t="shared" si="14"/>
        <v>0</v>
      </c>
      <c r="AE40" s="26"/>
    </row>
    <row r="41" spans="1:31" ht="23.25" customHeight="1">
      <c r="A41" s="19"/>
      <c r="B41" s="20"/>
      <c r="C41" s="21" t="s">
        <v>23</v>
      </c>
      <c r="D41" s="21"/>
      <c r="E41" s="22">
        <f>SUM(F41:N41)</f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f>SUM(P41:X41)</f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382">
        <v>0</v>
      </c>
      <c r="AE41" s="16"/>
    </row>
    <row r="42" spans="1:250" s="86" customFormat="1" ht="23.25" customHeight="1">
      <c r="A42" s="19"/>
      <c r="B42" s="20"/>
      <c r="C42" s="21" t="s">
        <v>24</v>
      </c>
      <c r="D42" s="21"/>
      <c r="E42" s="22">
        <f>SUM(F42:N42)</f>
        <v>71</v>
      </c>
      <c r="F42" s="90">
        <v>11</v>
      </c>
      <c r="G42" s="90">
        <v>11</v>
      </c>
      <c r="H42" s="90">
        <v>10</v>
      </c>
      <c r="I42" s="90">
        <v>8</v>
      </c>
      <c r="J42" s="90">
        <v>6</v>
      </c>
      <c r="K42" s="90">
        <v>16</v>
      </c>
      <c r="L42" s="90">
        <v>8</v>
      </c>
      <c r="M42" s="90">
        <v>1</v>
      </c>
      <c r="N42" s="90">
        <v>0</v>
      </c>
      <c r="O42" s="90">
        <f>SUM(P42:X42)</f>
        <v>1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1</v>
      </c>
      <c r="V42" s="90">
        <v>0</v>
      </c>
      <c r="W42" s="90">
        <v>0</v>
      </c>
      <c r="X42" s="90">
        <v>0</v>
      </c>
      <c r="Y42" s="90">
        <v>1</v>
      </c>
      <c r="Z42" s="90">
        <v>0</v>
      </c>
      <c r="AA42" s="90">
        <v>0</v>
      </c>
      <c r="AB42" s="90">
        <v>0</v>
      </c>
      <c r="AC42" s="90">
        <v>0</v>
      </c>
      <c r="AD42" s="382">
        <v>0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3.25" customHeight="1">
      <c r="A43" s="19"/>
      <c r="B43" s="20"/>
      <c r="C43" s="21" t="s">
        <v>25</v>
      </c>
      <c r="D43" s="21"/>
      <c r="E43" s="22">
        <f>SUM(F43:N43)</f>
        <v>105</v>
      </c>
      <c r="F43" s="91">
        <v>7</v>
      </c>
      <c r="G43" s="91">
        <v>5</v>
      </c>
      <c r="H43" s="91">
        <v>15</v>
      </c>
      <c r="I43" s="91">
        <v>19</v>
      </c>
      <c r="J43" s="91">
        <v>19</v>
      </c>
      <c r="K43" s="91">
        <v>21</v>
      </c>
      <c r="L43" s="91">
        <v>14</v>
      </c>
      <c r="M43" s="91">
        <v>4</v>
      </c>
      <c r="N43" s="91">
        <v>1</v>
      </c>
      <c r="O43" s="91">
        <f>SUM(P43:X43)</f>
        <v>1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1</v>
      </c>
      <c r="W43" s="91">
        <v>0</v>
      </c>
      <c r="X43" s="91">
        <v>0</v>
      </c>
      <c r="Y43" s="91">
        <v>1</v>
      </c>
      <c r="Z43" s="91">
        <v>0</v>
      </c>
      <c r="AA43" s="91">
        <v>0</v>
      </c>
      <c r="AB43" s="91">
        <v>0</v>
      </c>
      <c r="AC43" s="91">
        <v>0</v>
      </c>
      <c r="AD43" s="383">
        <v>0</v>
      </c>
      <c r="AE43" s="16"/>
    </row>
    <row r="44" spans="1:31" ht="23.25" customHeight="1">
      <c r="A44" s="29" t="s">
        <v>133</v>
      </c>
      <c r="B44" s="30"/>
      <c r="C44" s="31"/>
      <c r="D44" s="32"/>
      <c r="E44" s="33">
        <f>SUM(E45:E47)</f>
        <v>503</v>
      </c>
      <c r="F44" s="89">
        <f aca="true" t="shared" si="15" ref="F44:N44">SUM(F45:F47)</f>
        <v>55</v>
      </c>
      <c r="G44" s="89">
        <f t="shared" si="15"/>
        <v>36</v>
      </c>
      <c r="H44" s="89">
        <f t="shared" si="15"/>
        <v>66</v>
      </c>
      <c r="I44" s="89">
        <f t="shared" si="15"/>
        <v>78</v>
      </c>
      <c r="J44" s="89">
        <f t="shared" si="15"/>
        <v>105</v>
      </c>
      <c r="K44" s="89">
        <f t="shared" si="15"/>
        <v>68</v>
      </c>
      <c r="L44" s="89">
        <f t="shared" si="15"/>
        <v>62</v>
      </c>
      <c r="M44" s="89">
        <f t="shared" si="15"/>
        <v>25</v>
      </c>
      <c r="N44" s="89">
        <f t="shared" si="15"/>
        <v>8</v>
      </c>
      <c r="O44" s="89">
        <f>SUM(O45:O47)</f>
        <v>39</v>
      </c>
      <c r="P44" s="89">
        <f aca="true" t="shared" si="16" ref="P44:AD44">SUM(P45:P47)</f>
        <v>10</v>
      </c>
      <c r="Q44" s="89">
        <f t="shared" si="16"/>
        <v>3</v>
      </c>
      <c r="R44" s="89">
        <f t="shared" si="16"/>
        <v>2</v>
      </c>
      <c r="S44" s="89">
        <f t="shared" si="16"/>
        <v>4</v>
      </c>
      <c r="T44" s="89">
        <f t="shared" si="16"/>
        <v>4</v>
      </c>
      <c r="U44" s="89">
        <f t="shared" si="16"/>
        <v>5</v>
      </c>
      <c r="V44" s="89">
        <f t="shared" si="16"/>
        <v>6</v>
      </c>
      <c r="W44" s="89">
        <f t="shared" si="16"/>
        <v>1</v>
      </c>
      <c r="X44" s="89">
        <f t="shared" si="16"/>
        <v>4</v>
      </c>
      <c r="Y44" s="89">
        <f t="shared" si="16"/>
        <v>24</v>
      </c>
      <c r="Z44" s="89">
        <f t="shared" si="16"/>
        <v>0</v>
      </c>
      <c r="AA44" s="89">
        <f t="shared" si="16"/>
        <v>0</v>
      </c>
      <c r="AB44" s="89">
        <f t="shared" si="16"/>
        <v>6</v>
      </c>
      <c r="AC44" s="89">
        <f t="shared" si="16"/>
        <v>0</v>
      </c>
      <c r="AD44" s="381">
        <f t="shared" si="16"/>
        <v>9</v>
      </c>
      <c r="AE44" s="26"/>
    </row>
    <row r="45" spans="1:31" ht="23.25" customHeight="1">
      <c r="A45" s="19"/>
      <c r="B45" s="34"/>
      <c r="C45" s="21" t="s">
        <v>26</v>
      </c>
      <c r="D45" s="35"/>
      <c r="E45" s="36">
        <f>SUM(F45:N45)</f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f>SUM(P45:X45)</f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382">
        <v>0</v>
      </c>
      <c r="AE45" s="26"/>
    </row>
    <row r="46" spans="1:31" ht="23.25" customHeight="1">
      <c r="A46" s="37"/>
      <c r="B46" s="38"/>
      <c r="C46" s="21" t="s">
        <v>27</v>
      </c>
      <c r="D46" s="39"/>
      <c r="E46" s="36">
        <f>SUM(F46:N46)</f>
        <v>156</v>
      </c>
      <c r="F46" s="90">
        <v>19</v>
      </c>
      <c r="G46" s="90">
        <v>17</v>
      </c>
      <c r="H46" s="90">
        <v>18</v>
      </c>
      <c r="I46" s="90">
        <v>30</v>
      </c>
      <c r="J46" s="90">
        <v>28</v>
      </c>
      <c r="K46" s="90">
        <v>23</v>
      </c>
      <c r="L46" s="90">
        <v>14</v>
      </c>
      <c r="M46" s="90">
        <v>6</v>
      </c>
      <c r="N46" s="90">
        <v>1</v>
      </c>
      <c r="O46" s="90">
        <f>SUM(P46:X46)</f>
        <v>14</v>
      </c>
      <c r="P46" s="90">
        <v>3</v>
      </c>
      <c r="Q46" s="90">
        <v>1</v>
      </c>
      <c r="R46" s="90">
        <v>2</v>
      </c>
      <c r="S46" s="90">
        <v>2</v>
      </c>
      <c r="T46" s="90">
        <v>1</v>
      </c>
      <c r="U46" s="90">
        <v>2</v>
      </c>
      <c r="V46" s="90">
        <v>2</v>
      </c>
      <c r="W46" s="90">
        <v>0</v>
      </c>
      <c r="X46" s="90">
        <v>1</v>
      </c>
      <c r="Y46" s="90">
        <v>8</v>
      </c>
      <c r="Z46" s="90">
        <v>0</v>
      </c>
      <c r="AA46" s="90">
        <v>0</v>
      </c>
      <c r="AB46" s="90">
        <v>4</v>
      </c>
      <c r="AC46" s="90">
        <v>0</v>
      </c>
      <c r="AD46" s="382">
        <v>2</v>
      </c>
      <c r="AE46" s="26"/>
    </row>
    <row r="47" spans="1:31" ht="23.25" customHeight="1">
      <c r="A47" s="40"/>
      <c r="B47" s="41"/>
      <c r="C47" s="42" t="s">
        <v>134</v>
      </c>
      <c r="D47" s="43"/>
      <c r="E47" s="44">
        <f>SUM(F47:N47)</f>
        <v>347</v>
      </c>
      <c r="F47" s="91">
        <v>36</v>
      </c>
      <c r="G47" s="91">
        <v>19</v>
      </c>
      <c r="H47" s="91">
        <v>48</v>
      </c>
      <c r="I47" s="91">
        <v>48</v>
      </c>
      <c r="J47" s="91">
        <v>77</v>
      </c>
      <c r="K47" s="91">
        <v>45</v>
      </c>
      <c r="L47" s="91">
        <v>48</v>
      </c>
      <c r="M47" s="91">
        <v>19</v>
      </c>
      <c r="N47" s="91">
        <v>7</v>
      </c>
      <c r="O47" s="91">
        <f>SUM(P47:X47)</f>
        <v>25</v>
      </c>
      <c r="P47" s="91">
        <v>7</v>
      </c>
      <c r="Q47" s="91">
        <v>2</v>
      </c>
      <c r="R47" s="91">
        <v>0</v>
      </c>
      <c r="S47" s="91">
        <v>2</v>
      </c>
      <c r="T47" s="91">
        <v>3</v>
      </c>
      <c r="U47" s="91">
        <v>3</v>
      </c>
      <c r="V47" s="91">
        <v>4</v>
      </c>
      <c r="W47" s="91">
        <v>1</v>
      </c>
      <c r="X47" s="91">
        <v>3</v>
      </c>
      <c r="Y47" s="91">
        <v>16</v>
      </c>
      <c r="Z47" s="91">
        <v>0</v>
      </c>
      <c r="AA47" s="91">
        <v>0</v>
      </c>
      <c r="AB47" s="91">
        <v>2</v>
      </c>
      <c r="AC47" s="91">
        <v>0</v>
      </c>
      <c r="AD47" s="383">
        <v>7</v>
      </c>
      <c r="AE47" s="26"/>
    </row>
    <row r="48" spans="1:250" s="86" customFormat="1" ht="23.25" customHeight="1">
      <c r="A48" s="23" t="s">
        <v>135</v>
      </c>
      <c r="B48" s="45"/>
      <c r="C48" s="25"/>
      <c r="D48" s="25"/>
      <c r="E48" s="15">
        <f>SUM(E49:E51)</f>
        <v>446</v>
      </c>
      <c r="F48" s="89">
        <f aca="true" t="shared" si="17" ref="F48:N48">SUM(F49:F51)</f>
        <v>38</v>
      </c>
      <c r="G48" s="89">
        <f t="shared" si="17"/>
        <v>31</v>
      </c>
      <c r="H48" s="89">
        <f t="shared" si="17"/>
        <v>40</v>
      </c>
      <c r="I48" s="89">
        <f t="shared" si="17"/>
        <v>78</v>
      </c>
      <c r="J48" s="89">
        <f t="shared" si="17"/>
        <v>86</v>
      </c>
      <c r="K48" s="89">
        <f t="shared" si="17"/>
        <v>65</v>
      </c>
      <c r="L48" s="89">
        <f t="shared" si="17"/>
        <v>68</v>
      </c>
      <c r="M48" s="89">
        <f t="shared" si="17"/>
        <v>34</v>
      </c>
      <c r="N48" s="89">
        <f t="shared" si="17"/>
        <v>6</v>
      </c>
      <c r="O48" s="89">
        <f>SUM(O49:O51)</f>
        <v>23</v>
      </c>
      <c r="P48" s="89">
        <f aca="true" t="shared" si="18" ref="P48:AD48">SUM(P49:P51)</f>
        <v>7</v>
      </c>
      <c r="Q48" s="89">
        <f t="shared" si="18"/>
        <v>5</v>
      </c>
      <c r="R48" s="89">
        <f t="shared" si="18"/>
        <v>3</v>
      </c>
      <c r="S48" s="89">
        <f t="shared" si="18"/>
        <v>0</v>
      </c>
      <c r="T48" s="89">
        <f t="shared" si="18"/>
        <v>4</v>
      </c>
      <c r="U48" s="89">
        <f t="shared" si="18"/>
        <v>3</v>
      </c>
      <c r="V48" s="89">
        <f t="shared" si="18"/>
        <v>1</v>
      </c>
      <c r="W48" s="89">
        <f t="shared" si="18"/>
        <v>0</v>
      </c>
      <c r="X48" s="89">
        <f t="shared" si="18"/>
        <v>0</v>
      </c>
      <c r="Y48" s="89">
        <f t="shared" si="18"/>
        <v>10</v>
      </c>
      <c r="Z48" s="89">
        <f t="shared" si="18"/>
        <v>0</v>
      </c>
      <c r="AA48" s="89">
        <f t="shared" si="18"/>
        <v>1</v>
      </c>
      <c r="AB48" s="89">
        <f t="shared" si="18"/>
        <v>10</v>
      </c>
      <c r="AC48" s="89">
        <f t="shared" si="18"/>
        <v>1</v>
      </c>
      <c r="AD48" s="381">
        <f t="shared" si="18"/>
        <v>1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3.25" customHeight="1">
      <c r="A49" s="19"/>
      <c r="B49" s="34"/>
      <c r="C49" s="21" t="s">
        <v>29</v>
      </c>
      <c r="D49" s="21"/>
      <c r="E49" s="22">
        <f>SUM(F49:N49)</f>
        <v>86</v>
      </c>
      <c r="F49" s="90">
        <v>17</v>
      </c>
      <c r="G49" s="90">
        <v>9</v>
      </c>
      <c r="H49" s="90">
        <v>14</v>
      </c>
      <c r="I49" s="90">
        <v>11</v>
      </c>
      <c r="J49" s="90">
        <v>19</v>
      </c>
      <c r="K49" s="90">
        <v>6</v>
      </c>
      <c r="L49" s="90">
        <v>9</v>
      </c>
      <c r="M49" s="90">
        <v>1</v>
      </c>
      <c r="N49" s="90">
        <v>0</v>
      </c>
      <c r="O49" s="90">
        <f>SUM(P49:X49)</f>
        <v>20</v>
      </c>
      <c r="P49" s="90">
        <v>7</v>
      </c>
      <c r="Q49" s="90">
        <v>4</v>
      </c>
      <c r="R49" s="90">
        <v>3</v>
      </c>
      <c r="S49" s="90">
        <v>0</v>
      </c>
      <c r="T49" s="90">
        <v>4</v>
      </c>
      <c r="U49" s="90">
        <v>1</v>
      </c>
      <c r="V49" s="90">
        <v>1</v>
      </c>
      <c r="W49" s="90">
        <v>0</v>
      </c>
      <c r="X49" s="90">
        <v>0</v>
      </c>
      <c r="Y49" s="90">
        <v>10</v>
      </c>
      <c r="Z49" s="90">
        <v>0</v>
      </c>
      <c r="AA49" s="90">
        <v>1</v>
      </c>
      <c r="AB49" s="90">
        <v>9</v>
      </c>
      <c r="AC49" s="90">
        <v>0</v>
      </c>
      <c r="AD49" s="382">
        <v>0</v>
      </c>
      <c r="AE49" s="16"/>
    </row>
    <row r="50" spans="1:31" ht="23.25" customHeight="1">
      <c r="A50" s="19"/>
      <c r="B50" s="34"/>
      <c r="C50" s="21" t="s">
        <v>136</v>
      </c>
      <c r="D50" s="21"/>
      <c r="E50" s="22">
        <f>SUM(F50:N50)</f>
        <v>0</v>
      </c>
      <c r="F50" s="90">
        <v>0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f>SUM(P50:X50)</f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382">
        <v>0</v>
      </c>
      <c r="AE50" s="16"/>
    </row>
    <row r="51" spans="1:31" ht="23.25" customHeight="1">
      <c r="A51" s="19"/>
      <c r="B51" s="34"/>
      <c r="C51" s="21" t="s">
        <v>137</v>
      </c>
      <c r="D51" s="21"/>
      <c r="E51" s="22">
        <f>SUM(F51:N51)</f>
        <v>360</v>
      </c>
      <c r="F51" s="91">
        <v>21</v>
      </c>
      <c r="G51" s="91">
        <v>22</v>
      </c>
      <c r="H51" s="91">
        <v>26</v>
      </c>
      <c r="I51" s="91">
        <v>67</v>
      </c>
      <c r="J51" s="91">
        <v>67</v>
      </c>
      <c r="K51" s="91">
        <v>59</v>
      </c>
      <c r="L51" s="91">
        <v>59</v>
      </c>
      <c r="M51" s="91">
        <v>33</v>
      </c>
      <c r="N51" s="91">
        <v>6</v>
      </c>
      <c r="O51" s="91">
        <f>SUM(P51:X51)</f>
        <v>3</v>
      </c>
      <c r="P51" s="91">
        <v>0</v>
      </c>
      <c r="Q51" s="91">
        <v>1</v>
      </c>
      <c r="R51" s="91">
        <v>0</v>
      </c>
      <c r="S51" s="91">
        <v>0</v>
      </c>
      <c r="T51" s="91">
        <v>0</v>
      </c>
      <c r="U51" s="91">
        <v>2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1</v>
      </c>
      <c r="AC51" s="91">
        <v>1</v>
      </c>
      <c r="AD51" s="383">
        <v>1</v>
      </c>
      <c r="AE51" s="16"/>
    </row>
    <row r="52" spans="1:31" ht="23.25" customHeight="1">
      <c r="A52" s="23" t="s">
        <v>30</v>
      </c>
      <c r="B52" s="45"/>
      <c r="C52" s="25"/>
      <c r="D52" s="25"/>
      <c r="E52" s="15">
        <f>SUM(E53:E54)</f>
        <v>0</v>
      </c>
      <c r="F52" s="89">
        <f aca="true" t="shared" si="19" ref="F52:N52">SUM(F53:F54)</f>
        <v>0</v>
      </c>
      <c r="G52" s="89">
        <f t="shared" si="19"/>
        <v>0</v>
      </c>
      <c r="H52" s="89">
        <f t="shared" si="19"/>
        <v>0</v>
      </c>
      <c r="I52" s="89">
        <f t="shared" si="19"/>
        <v>0</v>
      </c>
      <c r="J52" s="89">
        <f t="shared" si="19"/>
        <v>0</v>
      </c>
      <c r="K52" s="89">
        <f t="shared" si="19"/>
        <v>0</v>
      </c>
      <c r="L52" s="89">
        <f t="shared" si="19"/>
        <v>0</v>
      </c>
      <c r="M52" s="89">
        <f t="shared" si="19"/>
        <v>0</v>
      </c>
      <c r="N52" s="89">
        <f t="shared" si="19"/>
        <v>0</v>
      </c>
      <c r="O52" s="89">
        <f>SUM(O53:O54)</f>
        <v>0</v>
      </c>
      <c r="P52" s="89">
        <f aca="true" t="shared" si="20" ref="P52:AD52">SUM(P53:P54)</f>
        <v>0</v>
      </c>
      <c r="Q52" s="89">
        <f t="shared" si="20"/>
        <v>0</v>
      </c>
      <c r="R52" s="89">
        <f t="shared" si="20"/>
        <v>0</v>
      </c>
      <c r="S52" s="89">
        <f t="shared" si="20"/>
        <v>0</v>
      </c>
      <c r="T52" s="89">
        <f t="shared" si="20"/>
        <v>0</v>
      </c>
      <c r="U52" s="89">
        <f t="shared" si="20"/>
        <v>0</v>
      </c>
      <c r="V52" s="89">
        <f t="shared" si="20"/>
        <v>0</v>
      </c>
      <c r="W52" s="89">
        <f t="shared" si="20"/>
        <v>0</v>
      </c>
      <c r="X52" s="89">
        <f t="shared" si="20"/>
        <v>0</v>
      </c>
      <c r="Y52" s="89">
        <f t="shared" si="20"/>
        <v>0</v>
      </c>
      <c r="Z52" s="89">
        <f t="shared" si="20"/>
        <v>0</v>
      </c>
      <c r="AA52" s="89">
        <f t="shared" si="20"/>
        <v>0</v>
      </c>
      <c r="AB52" s="89">
        <f t="shared" si="20"/>
        <v>0</v>
      </c>
      <c r="AC52" s="89">
        <f t="shared" si="20"/>
        <v>0</v>
      </c>
      <c r="AD52" s="381">
        <f t="shared" si="20"/>
        <v>0</v>
      </c>
      <c r="AE52" s="26"/>
    </row>
    <row r="53" spans="1:31" ht="23.25" customHeight="1">
      <c r="A53" s="19"/>
      <c r="B53" s="34"/>
      <c r="C53" s="21" t="s">
        <v>185</v>
      </c>
      <c r="D53" s="21"/>
      <c r="E53" s="22">
        <f>SUM(F53:N53)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f>SUM(P53:X53)</f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382">
        <v>0</v>
      </c>
      <c r="AE53" s="16"/>
    </row>
    <row r="54" spans="1:31" ht="23.25" customHeight="1">
      <c r="A54" s="19"/>
      <c r="B54" s="34"/>
      <c r="C54" s="21" t="s">
        <v>139</v>
      </c>
      <c r="D54" s="21"/>
      <c r="E54" s="22">
        <f>SUM(F54:N54)</f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f>SUM(P54:X54)</f>
        <v>0</v>
      </c>
      <c r="P54" s="91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383">
        <v>0</v>
      </c>
      <c r="AE54" s="16"/>
    </row>
    <row r="55" spans="1:31" ht="23.25" customHeight="1">
      <c r="A55" s="23" t="s">
        <v>140</v>
      </c>
      <c r="B55" s="45"/>
      <c r="C55" s="14"/>
      <c r="D55" s="25"/>
      <c r="E55" s="15">
        <f>SUM(E56:E57)</f>
        <v>266</v>
      </c>
      <c r="F55" s="89">
        <f aca="true" t="shared" si="21" ref="F55:N55">SUM(F56:F57)</f>
        <v>27</v>
      </c>
      <c r="G55" s="89">
        <f t="shared" si="21"/>
        <v>36</v>
      </c>
      <c r="H55" s="89">
        <f t="shared" si="21"/>
        <v>26</v>
      </c>
      <c r="I55" s="89">
        <f t="shared" si="21"/>
        <v>47</v>
      </c>
      <c r="J55" s="89">
        <f t="shared" si="21"/>
        <v>44</v>
      </c>
      <c r="K55" s="89">
        <f t="shared" si="21"/>
        <v>35</v>
      </c>
      <c r="L55" s="89">
        <f t="shared" si="21"/>
        <v>38</v>
      </c>
      <c r="M55" s="89">
        <f t="shared" si="21"/>
        <v>12</v>
      </c>
      <c r="N55" s="89">
        <f t="shared" si="21"/>
        <v>1</v>
      </c>
      <c r="O55" s="89">
        <f>SUM(O56:O57)</f>
        <v>16</v>
      </c>
      <c r="P55" s="89">
        <f aca="true" t="shared" si="22" ref="P55:AD55">SUM(P56:P57)</f>
        <v>2</v>
      </c>
      <c r="Q55" s="89">
        <f t="shared" si="22"/>
        <v>2</v>
      </c>
      <c r="R55" s="89">
        <f t="shared" si="22"/>
        <v>1</v>
      </c>
      <c r="S55" s="89">
        <f t="shared" si="22"/>
        <v>0</v>
      </c>
      <c r="T55" s="89">
        <f t="shared" si="22"/>
        <v>3</v>
      </c>
      <c r="U55" s="89">
        <f t="shared" si="22"/>
        <v>3</v>
      </c>
      <c r="V55" s="89">
        <f t="shared" si="22"/>
        <v>3</v>
      </c>
      <c r="W55" s="89">
        <f t="shared" si="22"/>
        <v>2</v>
      </c>
      <c r="X55" s="89">
        <f t="shared" si="22"/>
        <v>0</v>
      </c>
      <c r="Y55" s="89">
        <f t="shared" si="22"/>
        <v>5</v>
      </c>
      <c r="Z55" s="89">
        <f t="shared" si="22"/>
        <v>2</v>
      </c>
      <c r="AA55" s="89">
        <f t="shared" si="22"/>
        <v>0</v>
      </c>
      <c r="AB55" s="89">
        <f t="shared" si="22"/>
        <v>8</v>
      </c>
      <c r="AC55" s="89">
        <f t="shared" si="22"/>
        <v>0</v>
      </c>
      <c r="AD55" s="381">
        <f t="shared" si="22"/>
        <v>1</v>
      </c>
      <c r="AE55" s="26"/>
    </row>
    <row r="56" spans="1:31" ht="23.25" customHeight="1">
      <c r="A56" s="19"/>
      <c r="B56" s="46"/>
      <c r="C56" s="21" t="s">
        <v>186</v>
      </c>
      <c r="D56" s="47"/>
      <c r="E56" s="22">
        <f>SUM(F56:N56)</f>
        <v>266</v>
      </c>
      <c r="F56" s="90">
        <v>27</v>
      </c>
      <c r="G56" s="90">
        <v>36</v>
      </c>
      <c r="H56" s="90">
        <v>26</v>
      </c>
      <c r="I56" s="90">
        <v>47</v>
      </c>
      <c r="J56" s="90">
        <v>44</v>
      </c>
      <c r="K56" s="90">
        <v>35</v>
      </c>
      <c r="L56" s="90">
        <v>38</v>
      </c>
      <c r="M56" s="90">
        <v>12</v>
      </c>
      <c r="N56" s="90">
        <v>1</v>
      </c>
      <c r="O56" s="90">
        <f>SUM(P56:X56)</f>
        <v>16</v>
      </c>
      <c r="P56" s="90">
        <v>2</v>
      </c>
      <c r="Q56" s="90">
        <v>2</v>
      </c>
      <c r="R56" s="90">
        <v>1</v>
      </c>
      <c r="S56" s="90">
        <v>0</v>
      </c>
      <c r="T56" s="90">
        <v>3</v>
      </c>
      <c r="U56" s="90">
        <v>3</v>
      </c>
      <c r="V56" s="90">
        <v>3</v>
      </c>
      <c r="W56" s="90">
        <v>2</v>
      </c>
      <c r="X56" s="90">
        <v>0</v>
      </c>
      <c r="Y56" s="90">
        <v>5</v>
      </c>
      <c r="Z56" s="90">
        <v>2</v>
      </c>
      <c r="AA56" s="90">
        <v>0</v>
      </c>
      <c r="AB56" s="90">
        <v>8</v>
      </c>
      <c r="AC56" s="90">
        <v>0</v>
      </c>
      <c r="AD56" s="382">
        <v>1</v>
      </c>
      <c r="AE56" s="26"/>
    </row>
    <row r="57" spans="1:31" ht="23.25" customHeight="1">
      <c r="A57" s="19"/>
      <c r="B57" s="34"/>
      <c r="C57" s="21" t="s">
        <v>117</v>
      </c>
      <c r="D57" s="21"/>
      <c r="E57" s="22">
        <f>SUM(F57:N57)</f>
        <v>0</v>
      </c>
      <c r="F57" s="91">
        <v>0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>
        <v>0</v>
      </c>
      <c r="O57" s="91">
        <f>SUM(P57:X57)</f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383">
        <v>0</v>
      </c>
      <c r="AE57" s="16"/>
    </row>
    <row r="58" spans="1:31" ht="23.25" customHeight="1">
      <c r="A58" s="23" t="s">
        <v>142</v>
      </c>
      <c r="B58" s="45"/>
      <c r="C58" s="25"/>
      <c r="D58" s="25"/>
      <c r="E58" s="15">
        <f>SUM(E59:E61)</f>
        <v>0</v>
      </c>
      <c r="F58" s="89">
        <f aca="true" t="shared" si="23" ref="F58:N58">SUM(F59:F61)</f>
        <v>0</v>
      </c>
      <c r="G58" s="89">
        <f t="shared" si="23"/>
        <v>0</v>
      </c>
      <c r="H58" s="89">
        <f t="shared" si="23"/>
        <v>0</v>
      </c>
      <c r="I58" s="89">
        <f t="shared" si="23"/>
        <v>0</v>
      </c>
      <c r="J58" s="89">
        <f t="shared" si="23"/>
        <v>0</v>
      </c>
      <c r="K58" s="89">
        <f t="shared" si="23"/>
        <v>0</v>
      </c>
      <c r="L58" s="89">
        <f t="shared" si="23"/>
        <v>0</v>
      </c>
      <c r="M58" s="89">
        <f t="shared" si="23"/>
        <v>0</v>
      </c>
      <c r="N58" s="89">
        <f t="shared" si="23"/>
        <v>0</v>
      </c>
      <c r="O58" s="89">
        <f>SUM(O59:O61)</f>
        <v>0</v>
      </c>
      <c r="P58" s="89">
        <f aca="true" t="shared" si="24" ref="P58:AD58">SUM(P59:P61)</f>
        <v>0</v>
      </c>
      <c r="Q58" s="89">
        <f t="shared" si="24"/>
        <v>0</v>
      </c>
      <c r="R58" s="89">
        <f t="shared" si="24"/>
        <v>0</v>
      </c>
      <c r="S58" s="89">
        <f t="shared" si="24"/>
        <v>0</v>
      </c>
      <c r="T58" s="89">
        <f t="shared" si="24"/>
        <v>0</v>
      </c>
      <c r="U58" s="89">
        <f t="shared" si="24"/>
        <v>0</v>
      </c>
      <c r="V58" s="89">
        <f t="shared" si="24"/>
        <v>0</v>
      </c>
      <c r="W58" s="89">
        <f t="shared" si="24"/>
        <v>0</v>
      </c>
      <c r="X58" s="89">
        <f t="shared" si="24"/>
        <v>0</v>
      </c>
      <c r="Y58" s="89">
        <f t="shared" si="24"/>
        <v>0</v>
      </c>
      <c r="Z58" s="89">
        <f t="shared" si="24"/>
        <v>0</v>
      </c>
      <c r="AA58" s="89">
        <f t="shared" si="24"/>
        <v>0</v>
      </c>
      <c r="AB58" s="89">
        <f t="shared" si="24"/>
        <v>0</v>
      </c>
      <c r="AC58" s="89">
        <f t="shared" si="24"/>
        <v>0</v>
      </c>
      <c r="AD58" s="381">
        <f t="shared" si="24"/>
        <v>0</v>
      </c>
      <c r="AE58" s="26"/>
    </row>
    <row r="59" spans="1:31" ht="23.25" customHeight="1">
      <c r="A59" s="19"/>
      <c r="B59" s="34"/>
      <c r="C59" s="21" t="s">
        <v>31</v>
      </c>
      <c r="D59" s="21"/>
      <c r="E59" s="22">
        <f>SUM(F59:N59)</f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  <c r="N59" s="90">
        <v>0</v>
      </c>
      <c r="O59" s="90">
        <f>SUM(P59:X59)</f>
        <v>0</v>
      </c>
      <c r="P59" s="90">
        <v>0</v>
      </c>
      <c r="Q59" s="90">
        <v>0</v>
      </c>
      <c r="R59" s="90">
        <v>0</v>
      </c>
      <c r="S59" s="90">
        <v>0</v>
      </c>
      <c r="T59" s="90">
        <v>0</v>
      </c>
      <c r="U59" s="90">
        <v>0</v>
      </c>
      <c r="V59" s="90">
        <v>0</v>
      </c>
      <c r="W59" s="90">
        <v>0</v>
      </c>
      <c r="X59" s="90">
        <v>0</v>
      </c>
      <c r="Y59" s="90">
        <v>0</v>
      </c>
      <c r="Z59" s="90">
        <v>0</v>
      </c>
      <c r="AA59" s="90">
        <v>0</v>
      </c>
      <c r="AB59" s="90">
        <v>0</v>
      </c>
      <c r="AC59" s="90">
        <v>0</v>
      </c>
      <c r="AD59" s="382">
        <v>0</v>
      </c>
      <c r="AE59" s="16"/>
    </row>
    <row r="60" spans="1:31" ht="23.25" customHeight="1">
      <c r="A60" s="19"/>
      <c r="B60" s="34"/>
      <c r="C60" s="21" t="s">
        <v>118</v>
      </c>
      <c r="D60" s="21"/>
      <c r="E60" s="22">
        <f>SUM(F60:N60)</f>
        <v>0</v>
      </c>
      <c r="F60" s="90">
        <v>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f>SUM(P60:X60)</f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0</v>
      </c>
      <c r="AA60" s="90">
        <v>0</v>
      </c>
      <c r="AB60" s="90">
        <v>0</v>
      </c>
      <c r="AC60" s="90">
        <v>0</v>
      </c>
      <c r="AD60" s="382">
        <v>0</v>
      </c>
      <c r="AE60" s="16"/>
    </row>
    <row r="61" spans="1:31" ht="23.25" customHeight="1" thickBot="1">
      <c r="A61" s="48"/>
      <c r="B61" s="49"/>
      <c r="C61" s="50" t="s">
        <v>143</v>
      </c>
      <c r="D61" s="50"/>
      <c r="E61" s="51">
        <f>SUM(F61:N61)</f>
        <v>0</v>
      </c>
      <c r="F61" s="9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f>SUM(P61:X61)</f>
        <v>0</v>
      </c>
      <c r="P61" s="93">
        <v>0</v>
      </c>
      <c r="Q61" s="93">
        <v>0</v>
      </c>
      <c r="R61" s="93">
        <v>0</v>
      </c>
      <c r="S61" s="93">
        <v>0</v>
      </c>
      <c r="T61" s="93">
        <v>0</v>
      </c>
      <c r="U61" s="93"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3">
        <v>0</v>
      </c>
      <c r="AB61" s="93">
        <v>0</v>
      </c>
      <c r="AC61" s="93">
        <v>0</v>
      </c>
      <c r="AD61" s="384">
        <v>0</v>
      </c>
      <c r="AE61" s="16"/>
    </row>
  </sheetData>
  <sheetProtection/>
  <mergeCells count="8">
    <mergeCell ref="Y3:AD3"/>
    <mergeCell ref="C4:C5"/>
    <mergeCell ref="A4:A5"/>
    <mergeCell ref="A7:D7"/>
    <mergeCell ref="A8:D8"/>
    <mergeCell ref="A9:D9"/>
    <mergeCell ref="E3:N3"/>
    <mergeCell ref="O3:X3"/>
  </mergeCells>
  <printOptions horizontalCentered="1"/>
  <pageMargins left="0.2" right="0.21" top="0.7" bottom="0.22" header="0" footer="0"/>
  <pageSetup horizontalDpi="1200" verticalDpi="1200" orientation="portrait" pageOrder="overThenDown" paperSize="9" scale="55" r:id="rId1"/>
  <colBreaks count="1" manualBreakCount="1">
    <brk id="16" max="6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IP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K12" sqref="K12"/>
    </sheetView>
  </sheetViews>
  <sheetFormatPr defaultColWidth="8.75390625" defaultRowHeight="14.25"/>
  <cols>
    <col min="1" max="1" width="9.625" style="59" customWidth="1"/>
    <col min="2" max="2" width="0.875" style="59" customWidth="1"/>
    <col min="3" max="3" width="12.75390625" style="59" customWidth="1"/>
    <col min="4" max="4" width="0.875" style="59" customWidth="1"/>
    <col min="5" max="5" width="12.125" style="59" customWidth="1"/>
    <col min="6" max="14" width="9.25390625" style="59" customWidth="1"/>
    <col min="15" max="15" width="12.25390625" style="59" customWidth="1"/>
    <col min="16" max="24" width="9.875" style="59" customWidth="1"/>
    <col min="25" max="30" width="10.125" style="59" customWidth="1"/>
    <col min="31" max="31" width="4.375" style="59" customWidth="1"/>
    <col min="32" max="250" width="8.75390625" style="59" customWidth="1"/>
    <col min="251" max="16384" width="8.75390625" style="60" customWidth="1"/>
  </cols>
  <sheetData>
    <row r="1" spans="1:26" ht="34.5" customHeight="1">
      <c r="A1" s="95" t="s">
        <v>163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26" ht="19.5" customHeight="1" thickBot="1">
      <c r="A2" s="61" t="s">
        <v>189</v>
      </c>
      <c r="B2" s="61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</row>
    <row r="3" spans="1:30" ht="24.75" customHeight="1">
      <c r="A3" s="62" t="s">
        <v>0</v>
      </c>
      <c r="B3" s="63"/>
      <c r="C3" s="64"/>
      <c r="D3" s="64"/>
      <c r="E3" s="543" t="s">
        <v>190</v>
      </c>
      <c r="F3" s="544"/>
      <c r="G3" s="544"/>
      <c r="H3" s="544"/>
      <c r="I3" s="544"/>
      <c r="J3" s="544"/>
      <c r="K3" s="544"/>
      <c r="L3" s="544"/>
      <c r="M3" s="544"/>
      <c r="N3" s="548"/>
      <c r="O3" s="543" t="s">
        <v>157</v>
      </c>
      <c r="P3" s="544"/>
      <c r="Q3" s="544"/>
      <c r="R3" s="544"/>
      <c r="S3" s="544"/>
      <c r="T3" s="544"/>
      <c r="U3" s="544"/>
      <c r="V3" s="544"/>
      <c r="W3" s="544"/>
      <c r="X3" s="548"/>
      <c r="Y3" s="726" t="s">
        <v>32</v>
      </c>
      <c r="Z3" s="526"/>
      <c r="AA3" s="526"/>
      <c r="AB3" s="526"/>
      <c r="AC3" s="526"/>
      <c r="AD3" s="527"/>
    </row>
    <row r="4" spans="1:30" ht="24.75" customHeight="1">
      <c r="A4" s="721" t="s">
        <v>33</v>
      </c>
      <c r="B4" s="65"/>
      <c r="C4" s="603" t="s">
        <v>34</v>
      </c>
      <c r="D4" s="65"/>
      <c r="E4" s="66"/>
      <c r="F4" s="67" t="s">
        <v>35</v>
      </c>
      <c r="G4" s="67" t="s">
        <v>170</v>
      </c>
      <c r="H4" s="67" t="s">
        <v>37</v>
      </c>
      <c r="I4" s="67" t="s">
        <v>171</v>
      </c>
      <c r="J4" s="67" t="s">
        <v>39</v>
      </c>
      <c r="K4" s="67" t="s">
        <v>172</v>
      </c>
      <c r="L4" s="67" t="s">
        <v>173</v>
      </c>
      <c r="M4" s="67" t="s">
        <v>174</v>
      </c>
      <c r="N4" s="68" t="s">
        <v>175</v>
      </c>
      <c r="O4" s="66"/>
      <c r="P4" s="106" t="s">
        <v>35</v>
      </c>
      <c r="Q4" s="107" t="s">
        <v>170</v>
      </c>
      <c r="R4" s="67" t="s">
        <v>37</v>
      </c>
      <c r="S4" s="67" t="s">
        <v>171</v>
      </c>
      <c r="T4" s="67" t="s">
        <v>39</v>
      </c>
      <c r="U4" s="67" t="s">
        <v>172</v>
      </c>
      <c r="V4" s="67" t="s">
        <v>173</v>
      </c>
      <c r="W4" s="67" t="s">
        <v>174</v>
      </c>
      <c r="X4" s="68" t="s">
        <v>175</v>
      </c>
      <c r="Y4" s="69" t="s">
        <v>44</v>
      </c>
      <c r="Z4" s="70" t="s">
        <v>45</v>
      </c>
      <c r="AA4" s="70" t="s">
        <v>46</v>
      </c>
      <c r="AB4" s="70" t="s">
        <v>47</v>
      </c>
      <c r="AC4" s="71"/>
      <c r="AD4" s="72"/>
    </row>
    <row r="5" spans="1:30" ht="24.75" customHeight="1">
      <c r="A5" s="721"/>
      <c r="B5" s="65"/>
      <c r="C5" s="603"/>
      <c r="D5" s="65"/>
      <c r="E5" s="70" t="s">
        <v>48</v>
      </c>
      <c r="F5" s="70" t="s">
        <v>49</v>
      </c>
      <c r="G5" s="70" t="s">
        <v>49</v>
      </c>
      <c r="H5" s="70" t="s">
        <v>49</v>
      </c>
      <c r="I5" s="70" t="s">
        <v>49</v>
      </c>
      <c r="J5" s="70" t="s">
        <v>49</v>
      </c>
      <c r="K5" s="70" t="s">
        <v>49</v>
      </c>
      <c r="L5" s="70" t="s">
        <v>49</v>
      </c>
      <c r="M5" s="70" t="s">
        <v>49</v>
      </c>
      <c r="N5" s="73"/>
      <c r="O5" s="70" t="s">
        <v>48</v>
      </c>
      <c r="P5" s="108" t="s">
        <v>49</v>
      </c>
      <c r="Q5" s="109" t="s">
        <v>49</v>
      </c>
      <c r="R5" s="70" t="s">
        <v>49</v>
      </c>
      <c r="S5" s="70" t="s">
        <v>49</v>
      </c>
      <c r="T5" s="70" t="s">
        <v>49</v>
      </c>
      <c r="U5" s="70" t="s">
        <v>49</v>
      </c>
      <c r="V5" s="70" t="s">
        <v>49</v>
      </c>
      <c r="W5" s="70" t="s">
        <v>49</v>
      </c>
      <c r="X5" s="73"/>
      <c r="Y5" s="70"/>
      <c r="Z5" s="70" t="s">
        <v>50</v>
      </c>
      <c r="AA5" s="70" t="s">
        <v>51</v>
      </c>
      <c r="AB5" s="70" t="s">
        <v>52</v>
      </c>
      <c r="AC5" s="71" t="s">
        <v>53</v>
      </c>
      <c r="AD5" s="74" t="s">
        <v>72</v>
      </c>
    </row>
    <row r="6" spans="1:30" ht="24.75" customHeight="1" thickBot="1">
      <c r="A6" s="75"/>
      <c r="B6" s="76"/>
      <c r="C6" s="77"/>
      <c r="D6" s="77"/>
      <c r="E6" s="78"/>
      <c r="F6" s="79" t="s">
        <v>180</v>
      </c>
      <c r="G6" s="79" t="s">
        <v>55</v>
      </c>
      <c r="H6" s="79" t="s">
        <v>181</v>
      </c>
      <c r="I6" s="79" t="s">
        <v>57</v>
      </c>
      <c r="J6" s="79" t="s">
        <v>182</v>
      </c>
      <c r="K6" s="79" t="s">
        <v>59</v>
      </c>
      <c r="L6" s="79" t="s">
        <v>183</v>
      </c>
      <c r="M6" s="79" t="s">
        <v>184</v>
      </c>
      <c r="N6" s="80" t="s">
        <v>62</v>
      </c>
      <c r="O6" s="78"/>
      <c r="P6" s="110" t="s">
        <v>180</v>
      </c>
      <c r="Q6" s="111" t="s">
        <v>55</v>
      </c>
      <c r="R6" s="79" t="s">
        <v>181</v>
      </c>
      <c r="S6" s="79" t="s">
        <v>57</v>
      </c>
      <c r="T6" s="79" t="s">
        <v>182</v>
      </c>
      <c r="U6" s="79" t="s">
        <v>59</v>
      </c>
      <c r="V6" s="79" t="s">
        <v>183</v>
      </c>
      <c r="W6" s="79" t="s">
        <v>184</v>
      </c>
      <c r="X6" s="80" t="s">
        <v>62</v>
      </c>
      <c r="Y6" s="79" t="s">
        <v>63</v>
      </c>
      <c r="Z6" s="81" t="s">
        <v>64</v>
      </c>
      <c r="AA6" s="81" t="s">
        <v>65</v>
      </c>
      <c r="AB6" s="81" t="s">
        <v>66</v>
      </c>
      <c r="AC6" s="82"/>
      <c r="AD6" s="83"/>
    </row>
    <row r="7" spans="1:30" ht="29.25" customHeight="1">
      <c r="A7" s="534" t="s">
        <v>155</v>
      </c>
      <c r="B7" s="535"/>
      <c r="C7" s="535"/>
      <c r="D7" s="535"/>
      <c r="E7" s="1">
        <v>15952</v>
      </c>
      <c r="F7" s="1">
        <v>2106</v>
      </c>
      <c r="G7" s="1">
        <v>1868</v>
      </c>
      <c r="H7" s="1">
        <v>2618</v>
      </c>
      <c r="I7" s="1">
        <v>3260</v>
      </c>
      <c r="J7" s="1">
        <v>2869</v>
      </c>
      <c r="K7" s="1">
        <v>1746</v>
      </c>
      <c r="L7" s="1">
        <v>1062</v>
      </c>
      <c r="M7" s="1">
        <v>353</v>
      </c>
      <c r="N7" s="3">
        <v>70</v>
      </c>
      <c r="O7" s="1">
        <v>1647</v>
      </c>
      <c r="P7" s="112">
        <v>271</v>
      </c>
      <c r="Q7" s="4">
        <v>241</v>
      </c>
      <c r="R7" s="1">
        <v>311</v>
      </c>
      <c r="S7" s="1">
        <v>317</v>
      </c>
      <c r="T7" s="1">
        <v>215</v>
      </c>
      <c r="U7" s="1">
        <v>133</v>
      </c>
      <c r="V7" s="1">
        <v>104</v>
      </c>
      <c r="W7" s="1">
        <v>44</v>
      </c>
      <c r="X7" s="10">
        <v>11</v>
      </c>
      <c r="Y7" s="10">
        <v>742</v>
      </c>
      <c r="Z7" s="10">
        <v>52</v>
      </c>
      <c r="AA7" s="10">
        <v>12</v>
      </c>
      <c r="AB7" s="1">
        <v>655</v>
      </c>
      <c r="AC7" s="4">
        <v>127</v>
      </c>
      <c r="AD7" s="2">
        <v>62</v>
      </c>
    </row>
    <row r="8" spans="1:30" ht="29.25" customHeight="1">
      <c r="A8" s="549">
        <v>17</v>
      </c>
      <c r="B8" s="530"/>
      <c r="C8" s="530"/>
      <c r="D8" s="530"/>
      <c r="E8" s="1">
        <v>39231</v>
      </c>
      <c r="F8" s="1">
        <v>8234</v>
      </c>
      <c r="G8" s="1">
        <v>4521</v>
      </c>
      <c r="H8" s="1">
        <v>5688</v>
      </c>
      <c r="I8" s="1">
        <v>6935</v>
      </c>
      <c r="J8" s="1">
        <v>6258</v>
      </c>
      <c r="K8" s="1">
        <v>3860</v>
      </c>
      <c r="L8" s="1">
        <v>2720</v>
      </c>
      <c r="M8" s="1">
        <v>815</v>
      </c>
      <c r="N8" s="3">
        <v>200</v>
      </c>
      <c r="O8" s="1">
        <v>4426</v>
      </c>
      <c r="P8" s="112">
        <v>1091</v>
      </c>
      <c r="Q8" s="4">
        <v>645</v>
      </c>
      <c r="R8" s="1">
        <v>731</v>
      </c>
      <c r="S8" s="1">
        <v>711</v>
      </c>
      <c r="T8" s="1">
        <v>569</v>
      </c>
      <c r="U8" s="1">
        <v>320</v>
      </c>
      <c r="V8" s="1">
        <v>256</v>
      </c>
      <c r="W8" s="1">
        <v>84</v>
      </c>
      <c r="X8" s="3">
        <v>19</v>
      </c>
      <c r="Y8" s="3">
        <v>1367</v>
      </c>
      <c r="Z8" s="3">
        <v>167</v>
      </c>
      <c r="AA8" s="3">
        <v>56</v>
      </c>
      <c r="AB8" s="1">
        <v>1977</v>
      </c>
      <c r="AC8" s="4">
        <v>713</v>
      </c>
      <c r="AD8" s="2">
        <v>146</v>
      </c>
    </row>
    <row r="9" spans="1:31" ht="38.25" customHeight="1">
      <c r="A9" s="545">
        <v>18</v>
      </c>
      <c r="B9" s="546"/>
      <c r="C9" s="546"/>
      <c r="D9" s="546"/>
      <c r="E9" s="487">
        <f aca="true" t="shared" si="0" ref="E9:AD9">SUM(E10,E11,E12,E13,E14,E15,E19,E22,E23,E28,E35,E40,E44,E48,E52,E55,E58)</f>
        <v>43762</v>
      </c>
      <c r="F9" s="487">
        <f>SUM(F10,F11,F12,F13,F14,F15,F19,F22,F23,F28,F35,F40,F44,F48,F52,F55,F58)</f>
        <v>8852</v>
      </c>
      <c r="G9" s="487">
        <f t="shared" si="0"/>
        <v>5318</v>
      </c>
      <c r="H9" s="487">
        <f t="shared" si="0"/>
        <v>6472</v>
      </c>
      <c r="I9" s="488">
        <f t="shared" si="0"/>
        <v>7364</v>
      </c>
      <c r="J9" s="489">
        <f t="shared" si="0"/>
        <v>6965</v>
      </c>
      <c r="K9" s="490">
        <f t="shared" si="0"/>
        <v>4440</v>
      </c>
      <c r="L9" s="489">
        <f t="shared" si="0"/>
        <v>3162</v>
      </c>
      <c r="M9" s="489">
        <f t="shared" si="0"/>
        <v>948</v>
      </c>
      <c r="N9" s="489">
        <f t="shared" si="0"/>
        <v>241</v>
      </c>
      <c r="O9" s="489">
        <f t="shared" si="0"/>
        <v>4547</v>
      </c>
      <c r="P9" s="489">
        <f>SUM(P10,P11,P12,P13,P14,P15,P19,P22,P23,P28,P35,P40,P44,P48,P52,P55,P58)</f>
        <v>1147</v>
      </c>
      <c r="Q9" s="489">
        <f t="shared" si="0"/>
        <v>729</v>
      </c>
      <c r="R9" s="489">
        <f t="shared" si="0"/>
        <v>701</v>
      </c>
      <c r="S9" s="489">
        <f t="shared" si="0"/>
        <v>677</v>
      </c>
      <c r="T9" s="490">
        <f t="shared" si="0"/>
        <v>567</v>
      </c>
      <c r="U9" s="490">
        <f t="shared" si="0"/>
        <v>377</v>
      </c>
      <c r="V9" s="488">
        <f t="shared" si="0"/>
        <v>241</v>
      </c>
      <c r="W9" s="488">
        <f t="shared" si="0"/>
        <v>89</v>
      </c>
      <c r="X9" s="488">
        <f t="shared" si="0"/>
        <v>19</v>
      </c>
      <c r="Y9" s="488">
        <f t="shared" si="0"/>
        <v>1506</v>
      </c>
      <c r="Z9" s="488">
        <f t="shared" si="0"/>
        <v>168</v>
      </c>
      <c r="AA9" s="487">
        <f t="shared" si="0"/>
        <v>41</v>
      </c>
      <c r="AB9" s="487">
        <f t="shared" si="0"/>
        <v>2000</v>
      </c>
      <c r="AC9" s="488">
        <f t="shared" si="0"/>
        <v>721</v>
      </c>
      <c r="AD9" s="521">
        <f t="shared" si="0"/>
        <v>111</v>
      </c>
      <c r="AE9" s="11"/>
    </row>
    <row r="10" spans="1:31" ht="22.5" customHeight="1">
      <c r="A10" s="12" t="s">
        <v>119</v>
      </c>
      <c r="B10" s="13"/>
      <c r="C10" s="14" t="s">
        <v>1</v>
      </c>
      <c r="D10" s="14"/>
      <c r="E10" s="113">
        <f>SUM(F10:N10)</f>
        <v>12443</v>
      </c>
      <c r="F10" s="88">
        <v>4164</v>
      </c>
      <c r="G10" s="88">
        <v>1353</v>
      </c>
      <c r="H10" s="88">
        <v>1835</v>
      </c>
      <c r="I10" s="88">
        <v>1447</v>
      </c>
      <c r="J10" s="88">
        <v>1683</v>
      </c>
      <c r="K10" s="88">
        <v>802</v>
      </c>
      <c r="L10" s="88">
        <v>899</v>
      </c>
      <c r="M10" s="88">
        <v>190</v>
      </c>
      <c r="N10" s="88">
        <v>70</v>
      </c>
      <c r="O10" s="114">
        <f>SUM(P10:X10)</f>
        <v>1381</v>
      </c>
      <c r="P10" s="88">
        <v>572</v>
      </c>
      <c r="Q10" s="88">
        <v>191</v>
      </c>
      <c r="R10" s="88">
        <v>198</v>
      </c>
      <c r="S10" s="88">
        <v>141</v>
      </c>
      <c r="T10" s="88">
        <v>116</v>
      </c>
      <c r="U10" s="88">
        <v>78</v>
      </c>
      <c r="V10" s="88">
        <v>61</v>
      </c>
      <c r="W10" s="88">
        <v>18</v>
      </c>
      <c r="X10" s="88">
        <v>6</v>
      </c>
      <c r="Y10" s="88">
        <v>191</v>
      </c>
      <c r="Z10" s="88">
        <v>41</v>
      </c>
      <c r="AA10" s="88">
        <v>20</v>
      </c>
      <c r="AB10" s="88">
        <v>661</v>
      </c>
      <c r="AC10" s="88">
        <v>468</v>
      </c>
      <c r="AD10" s="380">
        <v>0</v>
      </c>
      <c r="AE10" s="16"/>
    </row>
    <row r="11" spans="1:31" ht="22.5" customHeight="1">
      <c r="A11" s="12" t="s">
        <v>120</v>
      </c>
      <c r="B11" s="13"/>
      <c r="C11" s="14" t="s">
        <v>2</v>
      </c>
      <c r="D11" s="14"/>
      <c r="E11" s="113">
        <f>SUM(F11:N11)</f>
        <v>3737</v>
      </c>
      <c r="F11" s="88">
        <v>411</v>
      </c>
      <c r="G11" s="88">
        <v>370</v>
      </c>
      <c r="H11" s="88">
        <v>476</v>
      </c>
      <c r="I11" s="88">
        <v>797</v>
      </c>
      <c r="J11" s="88">
        <v>685</v>
      </c>
      <c r="K11" s="88">
        <v>563</v>
      </c>
      <c r="L11" s="88">
        <v>329</v>
      </c>
      <c r="M11" s="88">
        <v>90</v>
      </c>
      <c r="N11" s="88">
        <v>16</v>
      </c>
      <c r="O11" s="88">
        <f>SUM(P11:X11)</f>
        <v>272</v>
      </c>
      <c r="P11" s="88">
        <v>36</v>
      </c>
      <c r="Q11" s="88">
        <v>44</v>
      </c>
      <c r="R11" s="88">
        <v>34</v>
      </c>
      <c r="S11" s="88">
        <v>48</v>
      </c>
      <c r="T11" s="88">
        <v>56</v>
      </c>
      <c r="U11" s="88">
        <v>28</v>
      </c>
      <c r="V11" s="88">
        <v>20</v>
      </c>
      <c r="W11" s="88">
        <v>6</v>
      </c>
      <c r="X11" s="88">
        <v>0</v>
      </c>
      <c r="Y11" s="88">
        <v>137</v>
      </c>
      <c r="Z11" s="88">
        <v>12</v>
      </c>
      <c r="AA11" s="88">
        <v>0</v>
      </c>
      <c r="AB11" s="88">
        <v>96</v>
      </c>
      <c r="AC11" s="88">
        <v>27</v>
      </c>
      <c r="AD11" s="380">
        <v>0</v>
      </c>
      <c r="AE11" s="16"/>
    </row>
    <row r="12" spans="1:31" ht="22.5" customHeight="1">
      <c r="A12" s="12" t="s">
        <v>121</v>
      </c>
      <c r="B12" s="13"/>
      <c r="C12" s="14" t="s">
        <v>3</v>
      </c>
      <c r="D12" s="14"/>
      <c r="E12" s="113">
        <f>SUM(F12:N12)</f>
        <v>865</v>
      </c>
      <c r="F12" s="88">
        <v>154</v>
      </c>
      <c r="G12" s="88">
        <v>119</v>
      </c>
      <c r="H12" s="88">
        <v>148</v>
      </c>
      <c r="I12" s="88">
        <v>149</v>
      </c>
      <c r="J12" s="88">
        <v>128</v>
      </c>
      <c r="K12" s="88">
        <v>96</v>
      </c>
      <c r="L12" s="88">
        <v>50</v>
      </c>
      <c r="M12" s="88">
        <v>16</v>
      </c>
      <c r="N12" s="88">
        <v>5</v>
      </c>
      <c r="O12" s="88">
        <f>SUM(P12:X12)</f>
        <v>99</v>
      </c>
      <c r="P12" s="88">
        <v>10</v>
      </c>
      <c r="Q12" s="88">
        <v>20</v>
      </c>
      <c r="R12" s="88">
        <v>15</v>
      </c>
      <c r="S12" s="88">
        <v>16</v>
      </c>
      <c r="T12" s="88">
        <v>12</v>
      </c>
      <c r="U12" s="88">
        <v>18</v>
      </c>
      <c r="V12" s="88">
        <v>6</v>
      </c>
      <c r="W12" s="88">
        <v>0</v>
      </c>
      <c r="X12" s="88">
        <v>2</v>
      </c>
      <c r="Y12" s="88">
        <v>37</v>
      </c>
      <c r="Z12" s="88">
        <v>3</v>
      </c>
      <c r="AA12" s="88">
        <v>0</v>
      </c>
      <c r="AB12" s="88">
        <v>7</v>
      </c>
      <c r="AC12" s="88">
        <v>52</v>
      </c>
      <c r="AD12" s="380">
        <v>0</v>
      </c>
      <c r="AE12" s="16"/>
    </row>
    <row r="13" spans="1:31" ht="22.5" customHeight="1">
      <c r="A13" s="17" t="s">
        <v>122</v>
      </c>
      <c r="B13" s="18"/>
      <c r="C13" s="14" t="s">
        <v>4</v>
      </c>
      <c r="D13" s="14"/>
      <c r="E13" s="113">
        <f>SUM(F13:N13)</f>
        <v>2455</v>
      </c>
      <c r="F13" s="88">
        <v>589</v>
      </c>
      <c r="G13" s="88">
        <v>356</v>
      </c>
      <c r="H13" s="88">
        <v>370</v>
      </c>
      <c r="I13" s="88">
        <v>397</v>
      </c>
      <c r="J13" s="88">
        <v>370</v>
      </c>
      <c r="K13" s="88">
        <v>235</v>
      </c>
      <c r="L13" s="88">
        <v>104</v>
      </c>
      <c r="M13" s="88">
        <v>31</v>
      </c>
      <c r="N13" s="88">
        <v>3</v>
      </c>
      <c r="O13" s="88">
        <f>SUM(P13:X13)</f>
        <v>279</v>
      </c>
      <c r="P13" s="88">
        <v>73</v>
      </c>
      <c r="Q13" s="88">
        <v>53</v>
      </c>
      <c r="R13" s="88">
        <v>41</v>
      </c>
      <c r="S13" s="88">
        <v>43</v>
      </c>
      <c r="T13" s="88">
        <v>35</v>
      </c>
      <c r="U13" s="88">
        <v>23</v>
      </c>
      <c r="V13" s="88">
        <v>9</v>
      </c>
      <c r="W13" s="88">
        <v>2</v>
      </c>
      <c r="X13" s="88">
        <v>0</v>
      </c>
      <c r="Y13" s="88">
        <v>151</v>
      </c>
      <c r="Z13" s="88">
        <v>8</v>
      </c>
      <c r="AA13" s="88">
        <v>0</v>
      </c>
      <c r="AB13" s="88">
        <v>96</v>
      </c>
      <c r="AC13" s="88">
        <v>19</v>
      </c>
      <c r="AD13" s="380">
        <v>5</v>
      </c>
      <c r="AE13" s="16"/>
    </row>
    <row r="14" spans="1:31" ht="22.5" customHeight="1">
      <c r="A14" s="12" t="s">
        <v>123</v>
      </c>
      <c r="B14" s="13"/>
      <c r="C14" s="14" t="s">
        <v>5</v>
      </c>
      <c r="D14" s="14"/>
      <c r="E14" s="113">
        <f>SUM(F14:N14)</f>
        <v>301</v>
      </c>
      <c r="F14" s="88">
        <v>85</v>
      </c>
      <c r="G14" s="88">
        <v>62</v>
      </c>
      <c r="H14" s="88">
        <v>33</v>
      </c>
      <c r="I14" s="88">
        <v>29</v>
      </c>
      <c r="J14" s="88">
        <v>28</v>
      </c>
      <c r="K14" s="88">
        <v>25</v>
      </c>
      <c r="L14" s="88">
        <v>29</v>
      </c>
      <c r="M14" s="88">
        <v>8</v>
      </c>
      <c r="N14" s="88">
        <v>2</v>
      </c>
      <c r="O14" s="88">
        <f>SUM(P14:X14)</f>
        <v>50</v>
      </c>
      <c r="P14" s="88">
        <v>16</v>
      </c>
      <c r="Q14" s="88">
        <v>10</v>
      </c>
      <c r="R14" s="88">
        <v>7</v>
      </c>
      <c r="S14" s="88">
        <v>6</v>
      </c>
      <c r="T14" s="88">
        <v>2</v>
      </c>
      <c r="U14" s="88">
        <v>2</v>
      </c>
      <c r="V14" s="88">
        <v>6</v>
      </c>
      <c r="W14" s="88">
        <v>0</v>
      </c>
      <c r="X14" s="88">
        <v>1</v>
      </c>
      <c r="Y14" s="88">
        <v>10</v>
      </c>
      <c r="Z14" s="88">
        <v>1</v>
      </c>
      <c r="AA14" s="88">
        <v>0</v>
      </c>
      <c r="AB14" s="88">
        <v>5</v>
      </c>
      <c r="AC14" s="88">
        <v>34</v>
      </c>
      <c r="AD14" s="380">
        <v>0</v>
      </c>
      <c r="AE14" s="16"/>
    </row>
    <row r="15" spans="1:31" ht="22.5" customHeight="1">
      <c r="A15" s="12" t="s">
        <v>124</v>
      </c>
      <c r="B15" s="13"/>
      <c r="C15" s="14"/>
      <c r="D15" s="14"/>
      <c r="E15" s="113">
        <f>SUM(E16:E18)</f>
        <v>2435</v>
      </c>
      <c r="F15" s="89">
        <f aca="true" t="shared" si="1" ref="F15:N15">SUM(F16:F18)</f>
        <v>458</v>
      </c>
      <c r="G15" s="89">
        <f t="shared" si="1"/>
        <v>333</v>
      </c>
      <c r="H15" s="89">
        <f t="shared" si="1"/>
        <v>348</v>
      </c>
      <c r="I15" s="89">
        <f t="shared" si="1"/>
        <v>418</v>
      </c>
      <c r="J15" s="89">
        <f t="shared" si="1"/>
        <v>387</v>
      </c>
      <c r="K15" s="89">
        <f t="shared" si="1"/>
        <v>298</v>
      </c>
      <c r="L15" s="89">
        <f t="shared" si="1"/>
        <v>143</v>
      </c>
      <c r="M15" s="89">
        <f t="shared" si="1"/>
        <v>40</v>
      </c>
      <c r="N15" s="89">
        <f t="shared" si="1"/>
        <v>10</v>
      </c>
      <c r="O15" s="89">
        <f>SUM(O16:O18)</f>
        <v>284</v>
      </c>
      <c r="P15" s="89">
        <f aca="true" t="shared" si="2" ref="P15:AD15">SUM(P16:P18)</f>
        <v>59</v>
      </c>
      <c r="Q15" s="89">
        <f t="shared" si="2"/>
        <v>54</v>
      </c>
      <c r="R15" s="89">
        <f t="shared" si="2"/>
        <v>42</v>
      </c>
      <c r="S15" s="89">
        <f t="shared" si="2"/>
        <v>40</v>
      </c>
      <c r="T15" s="89">
        <f t="shared" si="2"/>
        <v>44</v>
      </c>
      <c r="U15" s="89">
        <f t="shared" si="2"/>
        <v>24</v>
      </c>
      <c r="V15" s="89">
        <f t="shared" si="2"/>
        <v>12</v>
      </c>
      <c r="W15" s="89">
        <f t="shared" si="2"/>
        <v>7</v>
      </c>
      <c r="X15" s="89">
        <f t="shared" si="2"/>
        <v>2</v>
      </c>
      <c r="Y15" s="89">
        <f t="shared" si="2"/>
        <v>87</v>
      </c>
      <c r="Z15" s="89">
        <f t="shared" si="2"/>
        <v>17</v>
      </c>
      <c r="AA15" s="89">
        <f t="shared" si="2"/>
        <v>0</v>
      </c>
      <c r="AB15" s="89">
        <f t="shared" si="2"/>
        <v>154</v>
      </c>
      <c r="AC15" s="89">
        <f t="shared" si="2"/>
        <v>26</v>
      </c>
      <c r="AD15" s="381">
        <f t="shared" si="2"/>
        <v>0</v>
      </c>
      <c r="AE15" s="16"/>
    </row>
    <row r="16" spans="1:31" ht="22.5" customHeight="1">
      <c r="A16" s="19"/>
      <c r="B16" s="20"/>
      <c r="C16" s="21" t="s">
        <v>6</v>
      </c>
      <c r="D16" s="21"/>
      <c r="E16" s="115">
        <f>SUM(F16:N16)</f>
        <v>980</v>
      </c>
      <c r="F16" s="90">
        <v>244</v>
      </c>
      <c r="G16" s="90">
        <v>146</v>
      </c>
      <c r="H16" s="90">
        <v>154</v>
      </c>
      <c r="I16" s="90">
        <v>149</v>
      </c>
      <c r="J16" s="90">
        <v>132</v>
      </c>
      <c r="K16" s="90">
        <v>96</v>
      </c>
      <c r="L16" s="90">
        <v>46</v>
      </c>
      <c r="M16" s="90">
        <v>11</v>
      </c>
      <c r="N16" s="90">
        <v>2</v>
      </c>
      <c r="O16" s="90">
        <f>SUM(P16:X16)</f>
        <v>117</v>
      </c>
      <c r="P16" s="90">
        <v>22</v>
      </c>
      <c r="Q16" s="90">
        <v>27</v>
      </c>
      <c r="R16" s="90">
        <v>19</v>
      </c>
      <c r="S16" s="90">
        <v>14</v>
      </c>
      <c r="T16" s="90">
        <v>15</v>
      </c>
      <c r="U16" s="90">
        <v>10</v>
      </c>
      <c r="V16" s="90">
        <v>6</v>
      </c>
      <c r="W16" s="90">
        <v>3</v>
      </c>
      <c r="X16" s="90">
        <v>1</v>
      </c>
      <c r="Y16" s="90">
        <v>49</v>
      </c>
      <c r="Z16" s="90">
        <v>3</v>
      </c>
      <c r="AA16" s="90">
        <v>0</v>
      </c>
      <c r="AB16" s="90">
        <v>50</v>
      </c>
      <c r="AC16" s="90">
        <v>15</v>
      </c>
      <c r="AD16" s="382">
        <v>0</v>
      </c>
      <c r="AE16" s="16"/>
    </row>
    <row r="17" spans="1:250" s="86" customFormat="1" ht="22.5" customHeight="1">
      <c r="A17" s="19"/>
      <c r="B17" s="20"/>
      <c r="C17" s="21" t="s">
        <v>8</v>
      </c>
      <c r="D17" s="21"/>
      <c r="E17" s="115">
        <f>SUM(F17:N17)</f>
        <v>1049</v>
      </c>
      <c r="F17" s="90">
        <v>143</v>
      </c>
      <c r="G17" s="90">
        <v>121</v>
      </c>
      <c r="H17" s="90">
        <v>108</v>
      </c>
      <c r="I17" s="90">
        <v>198</v>
      </c>
      <c r="J17" s="90">
        <v>210</v>
      </c>
      <c r="K17" s="90">
        <v>164</v>
      </c>
      <c r="L17" s="90">
        <v>78</v>
      </c>
      <c r="M17" s="90">
        <v>23</v>
      </c>
      <c r="N17" s="90">
        <v>4</v>
      </c>
      <c r="O17" s="90">
        <f>SUM(P17:X17)</f>
        <v>134</v>
      </c>
      <c r="P17" s="90">
        <v>29</v>
      </c>
      <c r="Q17" s="90">
        <v>20</v>
      </c>
      <c r="R17" s="90">
        <v>15</v>
      </c>
      <c r="S17" s="90">
        <v>21</v>
      </c>
      <c r="T17" s="90">
        <v>27</v>
      </c>
      <c r="U17" s="90">
        <v>13</v>
      </c>
      <c r="V17" s="90">
        <v>4</v>
      </c>
      <c r="W17" s="90">
        <v>4</v>
      </c>
      <c r="X17" s="90">
        <v>1</v>
      </c>
      <c r="Y17" s="90">
        <v>30</v>
      </c>
      <c r="Z17" s="90">
        <v>13</v>
      </c>
      <c r="AA17" s="90">
        <v>0</v>
      </c>
      <c r="AB17" s="90">
        <v>82</v>
      </c>
      <c r="AC17" s="90">
        <v>9</v>
      </c>
      <c r="AD17" s="382">
        <v>0</v>
      </c>
      <c r="AE17" s="16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</row>
    <row r="18" spans="1:31" ht="22.5" customHeight="1">
      <c r="A18" s="19"/>
      <c r="B18" s="20"/>
      <c r="C18" s="21" t="s">
        <v>9</v>
      </c>
      <c r="D18" s="21"/>
      <c r="E18" s="115">
        <f>SUM(F18:N18)</f>
        <v>406</v>
      </c>
      <c r="F18" s="91">
        <v>71</v>
      </c>
      <c r="G18" s="91">
        <v>66</v>
      </c>
      <c r="H18" s="91">
        <v>86</v>
      </c>
      <c r="I18" s="91">
        <v>71</v>
      </c>
      <c r="J18" s="91">
        <v>45</v>
      </c>
      <c r="K18" s="91">
        <v>38</v>
      </c>
      <c r="L18" s="91">
        <v>19</v>
      </c>
      <c r="M18" s="91">
        <v>6</v>
      </c>
      <c r="N18" s="91">
        <v>4</v>
      </c>
      <c r="O18" s="91">
        <f>SUM(P18:X18)</f>
        <v>33</v>
      </c>
      <c r="P18" s="91">
        <v>8</v>
      </c>
      <c r="Q18" s="91">
        <v>7</v>
      </c>
      <c r="R18" s="91">
        <v>8</v>
      </c>
      <c r="S18" s="91">
        <v>5</v>
      </c>
      <c r="T18" s="91">
        <v>2</v>
      </c>
      <c r="U18" s="91">
        <v>1</v>
      </c>
      <c r="V18" s="91">
        <v>2</v>
      </c>
      <c r="W18" s="91">
        <v>0</v>
      </c>
      <c r="X18" s="91">
        <v>0</v>
      </c>
      <c r="Y18" s="91">
        <v>8</v>
      </c>
      <c r="Z18" s="91">
        <v>1</v>
      </c>
      <c r="AA18" s="91">
        <v>0</v>
      </c>
      <c r="AB18" s="91">
        <v>22</v>
      </c>
      <c r="AC18" s="91">
        <v>2</v>
      </c>
      <c r="AD18" s="383">
        <v>0</v>
      </c>
      <c r="AE18" s="16"/>
    </row>
    <row r="19" spans="1:31" ht="22.5" customHeight="1">
      <c r="A19" s="12" t="s">
        <v>125</v>
      </c>
      <c r="B19" s="13"/>
      <c r="C19" s="14"/>
      <c r="D19" s="14"/>
      <c r="E19" s="113">
        <f>SUM(E20:E21)</f>
        <v>2456</v>
      </c>
      <c r="F19" s="89">
        <f aca="true" t="shared" si="3" ref="F19:N19">SUM(F20:F21)</f>
        <v>391</v>
      </c>
      <c r="G19" s="89">
        <f t="shared" si="3"/>
        <v>366</v>
      </c>
      <c r="H19" s="89">
        <f t="shared" si="3"/>
        <v>344</v>
      </c>
      <c r="I19" s="89">
        <f t="shared" si="3"/>
        <v>418</v>
      </c>
      <c r="J19" s="89">
        <f t="shared" si="3"/>
        <v>390</v>
      </c>
      <c r="K19" s="89">
        <f t="shared" si="3"/>
        <v>310</v>
      </c>
      <c r="L19" s="89">
        <f t="shared" si="3"/>
        <v>163</v>
      </c>
      <c r="M19" s="89">
        <f t="shared" si="3"/>
        <v>57</v>
      </c>
      <c r="N19" s="89">
        <f t="shared" si="3"/>
        <v>17</v>
      </c>
      <c r="O19" s="89">
        <f>SUM(O20:O21)</f>
        <v>249</v>
      </c>
      <c r="P19" s="89">
        <f aca="true" t="shared" si="4" ref="P19:AD19">SUM(P20:P21)</f>
        <v>56</v>
      </c>
      <c r="Q19" s="89">
        <f t="shared" si="4"/>
        <v>51</v>
      </c>
      <c r="R19" s="89">
        <f t="shared" si="4"/>
        <v>32</v>
      </c>
      <c r="S19" s="89">
        <f t="shared" si="4"/>
        <v>41</v>
      </c>
      <c r="T19" s="89">
        <f t="shared" si="4"/>
        <v>29</v>
      </c>
      <c r="U19" s="89">
        <f t="shared" si="4"/>
        <v>23</v>
      </c>
      <c r="V19" s="89">
        <f t="shared" si="4"/>
        <v>12</v>
      </c>
      <c r="W19" s="89">
        <f t="shared" si="4"/>
        <v>3</v>
      </c>
      <c r="X19" s="89">
        <f t="shared" si="4"/>
        <v>2</v>
      </c>
      <c r="Y19" s="89">
        <f t="shared" si="4"/>
        <v>66</v>
      </c>
      <c r="Z19" s="89">
        <f t="shared" si="4"/>
        <v>10</v>
      </c>
      <c r="AA19" s="89">
        <f t="shared" si="4"/>
        <v>3</v>
      </c>
      <c r="AB19" s="89">
        <f t="shared" si="4"/>
        <v>148</v>
      </c>
      <c r="AC19" s="89">
        <f t="shared" si="4"/>
        <v>22</v>
      </c>
      <c r="AD19" s="381">
        <f t="shared" si="4"/>
        <v>0</v>
      </c>
      <c r="AE19" s="16"/>
    </row>
    <row r="20" spans="1:31" ht="22.5" customHeight="1">
      <c r="A20" s="19"/>
      <c r="B20" s="20"/>
      <c r="C20" s="21" t="s">
        <v>7</v>
      </c>
      <c r="D20" s="21"/>
      <c r="E20" s="115">
        <f>SUM(F20:N20)</f>
        <v>1694</v>
      </c>
      <c r="F20" s="90">
        <v>263</v>
      </c>
      <c r="G20" s="90">
        <v>214</v>
      </c>
      <c r="H20" s="90">
        <v>205</v>
      </c>
      <c r="I20" s="90">
        <v>295</v>
      </c>
      <c r="J20" s="90">
        <v>299</v>
      </c>
      <c r="K20" s="90">
        <v>237</v>
      </c>
      <c r="L20" s="90">
        <v>122</v>
      </c>
      <c r="M20" s="90">
        <v>43</v>
      </c>
      <c r="N20" s="90">
        <v>16</v>
      </c>
      <c r="O20" s="90">
        <f>SUM(P20:X20)</f>
        <v>188</v>
      </c>
      <c r="P20" s="90">
        <v>43</v>
      </c>
      <c r="Q20" s="90">
        <v>36</v>
      </c>
      <c r="R20" s="90">
        <v>27</v>
      </c>
      <c r="S20" s="90">
        <v>27</v>
      </c>
      <c r="T20" s="90">
        <v>20</v>
      </c>
      <c r="U20" s="90">
        <v>21</v>
      </c>
      <c r="V20" s="90">
        <v>9</v>
      </c>
      <c r="W20" s="90">
        <v>3</v>
      </c>
      <c r="X20" s="90">
        <v>2</v>
      </c>
      <c r="Y20" s="90">
        <v>49</v>
      </c>
      <c r="Z20" s="90">
        <v>8</v>
      </c>
      <c r="AA20" s="90">
        <v>3</v>
      </c>
      <c r="AB20" s="90">
        <v>112</v>
      </c>
      <c r="AC20" s="90">
        <v>16</v>
      </c>
      <c r="AD20" s="382">
        <v>0</v>
      </c>
      <c r="AE20" s="16"/>
    </row>
    <row r="21" spans="1:31" ht="22.5" customHeight="1">
      <c r="A21" s="19"/>
      <c r="B21" s="20"/>
      <c r="C21" s="21" t="s">
        <v>10</v>
      </c>
      <c r="D21" s="21"/>
      <c r="E21" s="115">
        <f>SUM(F21:N21)</f>
        <v>762</v>
      </c>
      <c r="F21" s="91">
        <v>128</v>
      </c>
      <c r="G21" s="91">
        <v>152</v>
      </c>
      <c r="H21" s="91">
        <v>139</v>
      </c>
      <c r="I21" s="91">
        <v>123</v>
      </c>
      <c r="J21" s="91">
        <v>91</v>
      </c>
      <c r="K21" s="91">
        <v>73</v>
      </c>
      <c r="L21" s="91">
        <v>41</v>
      </c>
      <c r="M21" s="91">
        <v>14</v>
      </c>
      <c r="N21" s="91">
        <v>1</v>
      </c>
      <c r="O21" s="91">
        <f>SUM(P21:X21)</f>
        <v>61</v>
      </c>
      <c r="P21" s="91">
        <v>13</v>
      </c>
      <c r="Q21" s="91">
        <v>15</v>
      </c>
      <c r="R21" s="91">
        <v>5</v>
      </c>
      <c r="S21" s="91">
        <v>14</v>
      </c>
      <c r="T21" s="91">
        <v>9</v>
      </c>
      <c r="U21" s="91">
        <v>2</v>
      </c>
      <c r="V21" s="91">
        <v>3</v>
      </c>
      <c r="W21" s="91">
        <v>0</v>
      </c>
      <c r="X21" s="91">
        <v>0</v>
      </c>
      <c r="Y21" s="91">
        <v>17</v>
      </c>
      <c r="Z21" s="91">
        <v>2</v>
      </c>
      <c r="AA21" s="91">
        <v>0</v>
      </c>
      <c r="AB21" s="91">
        <v>36</v>
      </c>
      <c r="AC21" s="91">
        <v>6</v>
      </c>
      <c r="AD21" s="383">
        <v>0</v>
      </c>
      <c r="AE21" s="16"/>
    </row>
    <row r="22" spans="1:250" s="86" customFormat="1" ht="22.5" customHeight="1">
      <c r="A22" s="12" t="s">
        <v>126</v>
      </c>
      <c r="B22" s="13"/>
      <c r="C22" s="14" t="s">
        <v>11</v>
      </c>
      <c r="D22" s="14"/>
      <c r="E22" s="113">
        <f>SUM(F22:N22)</f>
        <v>1644</v>
      </c>
      <c r="F22" s="88">
        <v>350</v>
      </c>
      <c r="G22" s="88">
        <v>224</v>
      </c>
      <c r="H22" s="88">
        <v>195</v>
      </c>
      <c r="I22" s="88">
        <v>280</v>
      </c>
      <c r="J22" s="88">
        <v>218</v>
      </c>
      <c r="K22" s="88">
        <v>174</v>
      </c>
      <c r="L22" s="88">
        <v>139</v>
      </c>
      <c r="M22" s="88">
        <v>58</v>
      </c>
      <c r="N22" s="88">
        <v>6</v>
      </c>
      <c r="O22" s="88">
        <f>SUM(P22:X22)</f>
        <v>237</v>
      </c>
      <c r="P22" s="88">
        <v>56</v>
      </c>
      <c r="Q22" s="88">
        <v>43</v>
      </c>
      <c r="R22" s="88">
        <v>22</v>
      </c>
      <c r="S22" s="88">
        <v>35</v>
      </c>
      <c r="T22" s="88">
        <v>29</v>
      </c>
      <c r="U22" s="88">
        <v>24</v>
      </c>
      <c r="V22" s="88">
        <v>21</v>
      </c>
      <c r="W22" s="88">
        <v>6</v>
      </c>
      <c r="X22" s="88">
        <v>1</v>
      </c>
      <c r="Y22" s="88">
        <v>89</v>
      </c>
      <c r="Z22" s="88">
        <v>18</v>
      </c>
      <c r="AA22" s="88">
        <v>2</v>
      </c>
      <c r="AB22" s="88">
        <v>84</v>
      </c>
      <c r="AC22" s="88">
        <v>44</v>
      </c>
      <c r="AD22" s="380">
        <v>0</v>
      </c>
      <c r="AE22" s="16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</row>
    <row r="23" spans="1:31" ht="22.5" customHeight="1">
      <c r="A23" s="23" t="s">
        <v>12</v>
      </c>
      <c r="B23" s="24"/>
      <c r="C23" s="25"/>
      <c r="D23" s="25"/>
      <c r="E23" s="113">
        <f>SUM(E24:E27)</f>
        <v>3231</v>
      </c>
      <c r="F23" s="89">
        <f aca="true" t="shared" si="5" ref="F23:N23">SUM(F24:F27)</f>
        <v>469</v>
      </c>
      <c r="G23" s="89">
        <f t="shared" si="5"/>
        <v>395</v>
      </c>
      <c r="H23" s="89">
        <f t="shared" si="5"/>
        <v>500</v>
      </c>
      <c r="I23" s="89">
        <f t="shared" si="5"/>
        <v>724</v>
      </c>
      <c r="J23" s="89">
        <f t="shared" si="5"/>
        <v>637</v>
      </c>
      <c r="K23" s="89">
        <f t="shared" si="5"/>
        <v>342</v>
      </c>
      <c r="L23" s="89">
        <f t="shared" si="5"/>
        <v>128</v>
      </c>
      <c r="M23" s="89">
        <f t="shared" si="5"/>
        <v>30</v>
      </c>
      <c r="N23" s="89">
        <f t="shared" si="5"/>
        <v>6</v>
      </c>
      <c r="O23" s="89">
        <f>SUM(O24:O27)</f>
        <v>337</v>
      </c>
      <c r="P23" s="89">
        <f aca="true" t="shared" si="6" ref="P23:AD23">SUM(P24:P27)</f>
        <v>49</v>
      </c>
      <c r="Q23" s="89">
        <f t="shared" si="6"/>
        <v>46</v>
      </c>
      <c r="R23" s="89">
        <f t="shared" si="6"/>
        <v>67</v>
      </c>
      <c r="S23" s="89">
        <f t="shared" si="6"/>
        <v>74</v>
      </c>
      <c r="T23" s="89">
        <f t="shared" si="6"/>
        <v>58</v>
      </c>
      <c r="U23" s="89">
        <f t="shared" si="6"/>
        <v>25</v>
      </c>
      <c r="V23" s="89">
        <f t="shared" si="6"/>
        <v>14</v>
      </c>
      <c r="W23" s="89">
        <f t="shared" si="6"/>
        <v>3</v>
      </c>
      <c r="X23" s="89">
        <f t="shared" si="6"/>
        <v>1</v>
      </c>
      <c r="Y23" s="89">
        <f t="shared" si="6"/>
        <v>128</v>
      </c>
      <c r="Z23" s="89">
        <f t="shared" si="6"/>
        <v>11</v>
      </c>
      <c r="AA23" s="89">
        <f t="shared" si="6"/>
        <v>5</v>
      </c>
      <c r="AB23" s="89">
        <f t="shared" si="6"/>
        <v>167</v>
      </c>
      <c r="AC23" s="89">
        <f t="shared" si="6"/>
        <v>2</v>
      </c>
      <c r="AD23" s="381">
        <f t="shared" si="6"/>
        <v>24</v>
      </c>
      <c r="AE23" s="26"/>
    </row>
    <row r="24" spans="1:31" ht="22.5" customHeight="1">
      <c r="A24" s="19"/>
      <c r="B24" s="20"/>
      <c r="C24" s="21" t="s">
        <v>13</v>
      </c>
      <c r="D24" s="21"/>
      <c r="E24" s="115">
        <f>SUM(F24:N24)</f>
        <v>2078</v>
      </c>
      <c r="F24" s="90">
        <v>323</v>
      </c>
      <c r="G24" s="90">
        <v>268</v>
      </c>
      <c r="H24" s="90">
        <v>314</v>
      </c>
      <c r="I24" s="90">
        <v>444</v>
      </c>
      <c r="J24" s="90">
        <v>398</v>
      </c>
      <c r="K24" s="90">
        <v>231</v>
      </c>
      <c r="L24" s="90">
        <v>79</v>
      </c>
      <c r="M24" s="90">
        <v>18</v>
      </c>
      <c r="N24" s="90">
        <v>3</v>
      </c>
      <c r="O24" s="90">
        <f>SUM(P24:X24)</f>
        <v>220</v>
      </c>
      <c r="P24" s="90">
        <v>33</v>
      </c>
      <c r="Q24" s="90">
        <v>34</v>
      </c>
      <c r="R24" s="90">
        <v>46</v>
      </c>
      <c r="S24" s="90">
        <v>49</v>
      </c>
      <c r="T24" s="90">
        <v>33</v>
      </c>
      <c r="U24" s="90">
        <v>15</v>
      </c>
      <c r="V24" s="90">
        <v>10</v>
      </c>
      <c r="W24" s="90">
        <v>0</v>
      </c>
      <c r="X24" s="90">
        <v>0</v>
      </c>
      <c r="Y24" s="90">
        <v>91</v>
      </c>
      <c r="Z24" s="90">
        <v>8</v>
      </c>
      <c r="AA24" s="90">
        <v>0</v>
      </c>
      <c r="AB24" s="90">
        <v>106</v>
      </c>
      <c r="AC24" s="90">
        <v>0</v>
      </c>
      <c r="AD24" s="382">
        <v>15</v>
      </c>
      <c r="AE24" s="16"/>
    </row>
    <row r="25" spans="1:31" ht="22.5" customHeight="1">
      <c r="A25" s="19"/>
      <c r="B25" s="20"/>
      <c r="C25" s="21" t="s">
        <v>18</v>
      </c>
      <c r="D25" s="21"/>
      <c r="E25" s="115">
        <f>SUM(F25:N25)</f>
        <v>444</v>
      </c>
      <c r="F25" s="90">
        <v>69</v>
      </c>
      <c r="G25" s="90">
        <v>61</v>
      </c>
      <c r="H25" s="90">
        <v>85</v>
      </c>
      <c r="I25" s="90">
        <v>111</v>
      </c>
      <c r="J25" s="90">
        <v>88</v>
      </c>
      <c r="K25" s="90">
        <v>14</v>
      </c>
      <c r="L25" s="90">
        <v>13</v>
      </c>
      <c r="M25" s="90">
        <v>3</v>
      </c>
      <c r="N25" s="90">
        <v>0</v>
      </c>
      <c r="O25" s="90">
        <f>SUM(P25:X25)</f>
        <v>44</v>
      </c>
      <c r="P25" s="90">
        <v>10</v>
      </c>
      <c r="Q25" s="90">
        <v>6</v>
      </c>
      <c r="R25" s="90">
        <v>7</v>
      </c>
      <c r="S25" s="90">
        <v>12</v>
      </c>
      <c r="T25" s="90">
        <v>4</v>
      </c>
      <c r="U25" s="90">
        <v>1</v>
      </c>
      <c r="V25" s="90">
        <v>2</v>
      </c>
      <c r="W25" s="90">
        <v>2</v>
      </c>
      <c r="X25" s="90">
        <v>0</v>
      </c>
      <c r="Y25" s="90">
        <v>15</v>
      </c>
      <c r="Z25" s="90">
        <v>3</v>
      </c>
      <c r="AA25" s="90">
        <v>5</v>
      </c>
      <c r="AB25" s="90">
        <v>17</v>
      </c>
      <c r="AC25" s="90">
        <v>0</v>
      </c>
      <c r="AD25" s="382">
        <v>4</v>
      </c>
      <c r="AE25" s="16"/>
    </row>
    <row r="26" spans="1:250" s="86" customFormat="1" ht="22.5" customHeight="1">
      <c r="A26" s="19"/>
      <c r="B26" s="20"/>
      <c r="C26" s="21" t="s">
        <v>14</v>
      </c>
      <c r="D26" s="21"/>
      <c r="E26" s="115">
        <f>SUM(F26:N26)</f>
        <v>364</v>
      </c>
      <c r="F26" s="90">
        <v>40</v>
      </c>
      <c r="G26" s="90">
        <v>40</v>
      </c>
      <c r="H26" s="90">
        <v>62</v>
      </c>
      <c r="I26" s="90">
        <v>88</v>
      </c>
      <c r="J26" s="90">
        <v>68</v>
      </c>
      <c r="K26" s="90">
        <v>48</v>
      </c>
      <c r="L26" s="90">
        <v>16</v>
      </c>
      <c r="M26" s="90">
        <v>1</v>
      </c>
      <c r="N26" s="90">
        <v>1</v>
      </c>
      <c r="O26" s="90">
        <f>SUM(P26:X26)</f>
        <v>39</v>
      </c>
      <c r="P26" s="90">
        <v>3</v>
      </c>
      <c r="Q26" s="90">
        <v>2</v>
      </c>
      <c r="R26" s="90">
        <v>13</v>
      </c>
      <c r="S26" s="90">
        <v>5</v>
      </c>
      <c r="T26" s="90">
        <v>9</v>
      </c>
      <c r="U26" s="90">
        <v>4</v>
      </c>
      <c r="V26" s="90">
        <v>2</v>
      </c>
      <c r="W26" s="90">
        <v>0</v>
      </c>
      <c r="X26" s="90">
        <v>1</v>
      </c>
      <c r="Y26" s="90">
        <v>13</v>
      </c>
      <c r="Z26" s="90">
        <v>0</v>
      </c>
      <c r="AA26" s="90">
        <v>0</v>
      </c>
      <c r="AB26" s="90">
        <v>21</v>
      </c>
      <c r="AC26" s="90">
        <v>0</v>
      </c>
      <c r="AD26" s="382">
        <v>5</v>
      </c>
      <c r="AE26" s="16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</row>
    <row r="27" spans="1:31" ht="22.5" customHeight="1">
      <c r="A27" s="19"/>
      <c r="B27" s="20"/>
      <c r="C27" s="21" t="s">
        <v>15</v>
      </c>
      <c r="D27" s="21"/>
      <c r="E27" s="115">
        <f>SUM(F27:N27)</f>
        <v>345</v>
      </c>
      <c r="F27" s="91">
        <v>37</v>
      </c>
      <c r="G27" s="91">
        <v>26</v>
      </c>
      <c r="H27" s="91">
        <v>39</v>
      </c>
      <c r="I27" s="91">
        <v>81</v>
      </c>
      <c r="J27" s="91">
        <v>83</v>
      </c>
      <c r="K27" s="91">
        <v>49</v>
      </c>
      <c r="L27" s="91">
        <v>20</v>
      </c>
      <c r="M27" s="91">
        <v>8</v>
      </c>
      <c r="N27" s="91">
        <v>2</v>
      </c>
      <c r="O27" s="91">
        <f>SUM(P27:X27)</f>
        <v>34</v>
      </c>
      <c r="P27" s="91">
        <v>3</v>
      </c>
      <c r="Q27" s="91">
        <v>4</v>
      </c>
      <c r="R27" s="91">
        <v>1</v>
      </c>
      <c r="S27" s="91">
        <v>8</v>
      </c>
      <c r="T27" s="91">
        <v>12</v>
      </c>
      <c r="U27" s="91">
        <v>5</v>
      </c>
      <c r="V27" s="91">
        <v>0</v>
      </c>
      <c r="W27" s="91">
        <v>1</v>
      </c>
      <c r="X27" s="91">
        <v>0</v>
      </c>
      <c r="Y27" s="91">
        <v>9</v>
      </c>
      <c r="Z27" s="91">
        <v>0</v>
      </c>
      <c r="AA27" s="91">
        <v>0</v>
      </c>
      <c r="AB27" s="91">
        <v>23</v>
      </c>
      <c r="AC27" s="91">
        <v>2</v>
      </c>
      <c r="AD27" s="383">
        <v>0</v>
      </c>
      <c r="AE27" s="16"/>
    </row>
    <row r="28" spans="1:31" ht="22.5" customHeight="1">
      <c r="A28" s="23" t="s">
        <v>20</v>
      </c>
      <c r="B28" s="24"/>
      <c r="C28" s="25"/>
      <c r="D28" s="25"/>
      <c r="E28" s="113">
        <f>SUM(E29:E34)</f>
        <v>3060</v>
      </c>
      <c r="F28" s="89">
        <f aca="true" t="shared" si="7" ref="F28:N28">SUM(F29:F34)</f>
        <v>476</v>
      </c>
      <c r="G28" s="89">
        <f t="shared" si="7"/>
        <v>349</v>
      </c>
      <c r="H28" s="89">
        <f t="shared" si="7"/>
        <v>508</v>
      </c>
      <c r="I28" s="89">
        <f t="shared" si="7"/>
        <v>610</v>
      </c>
      <c r="J28" s="89">
        <f t="shared" si="7"/>
        <v>520</v>
      </c>
      <c r="K28" s="89">
        <f t="shared" si="7"/>
        <v>328</v>
      </c>
      <c r="L28" s="89">
        <f t="shared" si="7"/>
        <v>189</v>
      </c>
      <c r="M28" s="89">
        <f t="shared" si="7"/>
        <v>74</v>
      </c>
      <c r="N28" s="89">
        <f t="shared" si="7"/>
        <v>6</v>
      </c>
      <c r="O28" s="92">
        <f>SUM(O29:O34)</f>
        <v>262</v>
      </c>
      <c r="P28" s="89">
        <f aca="true" t="shared" si="8" ref="P28:AD28">SUM(P29:P34)</f>
        <v>53</v>
      </c>
      <c r="Q28" s="89">
        <f t="shared" si="8"/>
        <v>36</v>
      </c>
      <c r="R28" s="89">
        <f t="shared" si="8"/>
        <v>47</v>
      </c>
      <c r="S28" s="89">
        <f t="shared" si="8"/>
        <v>49</v>
      </c>
      <c r="T28" s="89">
        <f t="shared" si="8"/>
        <v>26</v>
      </c>
      <c r="U28" s="89">
        <f t="shared" si="8"/>
        <v>29</v>
      </c>
      <c r="V28" s="89">
        <f t="shared" si="8"/>
        <v>14</v>
      </c>
      <c r="W28" s="89">
        <f t="shared" si="8"/>
        <v>8</v>
      </c>
      <c r="X28" s="89">
        <f t="shared" si="8"/>
        <v>0</v>
      </c>
      <c r="Y28" s="89">
        <f t="shared" si="8"/>
        <v>103</v>
      </c>
      <c r="Z28" s="89">
        <f t="shared" si="8"/>
        <v>11</v>
      </c>
      <c r="AA28" s="89">
        <f t="shared" si="8"/>
        <v>3</v>
      </c>
      <c r="AB28" s="89">
        <f t="shared" si="8"/>
        <v>132</v>
      </c>
      <c r="AC28" s="89">
        <f t="shared" si="8"/>
        <v>3</v>
      </c>
      <c r="AD28" s="381">
        <f t="shared" si="8"/>
        <v>10</v>
      </c>
      <c r="AE28" s="26"/>
    </row>
    <row r="29" spans="1:31" ht="22.5" customHeight="1">
      <c r="A29" s="19"/>
      <c r="B29" s="20"/>
      <c r="C29" s="21" t="s">
        <v>16</v>
      </c>
      <c r="D29" s="21"/>
      <c r="E29" s="115">
        <f aca="true" t="shared" si="9" ref="E29:E34">SUM(F29:N29)</f>
        <v>408</v>
      </c>
      <c r="F29" s="90">
        <v>57</v>
      </c>
      <c r="G29" s="90">
        <v>54</v>
      </c>
      <c r="H29" s="90">
        <v>61</v>
      </c>
      <c r="I29" s="90">
        <v>79</v>
      </c>
      <c r="J29" s="90">
        <v>62</v>
      </c>
      <c r="K29" s="90">
        <v>54</v>
      </c>
      <c r="L29" s="90">
        <v>23</v>
      </c>
      <c r="M29" s="90">
        <v>16</v>
      </c>
      <c r="N29" s="90">
        <v>2</v>
      </c>
      <c r="O29" s="90">
        <f aca="true" t="shared" si="10" ref="O29:O34">SUM(P29:X29)</f>
        <v>54</v>
      </c>
      <c r="P29" s="90">
        <v>13</v>
      </c>
      <c r="Q29" s="90">
        <v>10</v>
      </c>
      <c r="R29" s="90">
        <v>8</v>
      </c>
      <c r="S29" s="90">
        <v>8</v>
      </c>
      <c r="T29" s="90">
        <v>5</v>
      </c>
      <c r="U29" s="90">
        <v>4</v>
      </c>
      <c r="V29" s="90">
        <v>1</v>
      </c>
      <c r="W29" s="90">
        <v>5</v>
      </c>
      <c r="X29" s="90">
        <v>0</v>
      </c>
      <c r="Y29" s="90">
        <v>31</v>
      </c>
      <c r="Z29" s="90">
        <v>1</v>
      </c>
      <c r="AA29" s="90">
        <v>2</v>
      </c>
      <c r="AB29" s="90">
        <v>17</v>
      </c>
      <c r="AC29" s="90">
        <v>1</v>
      </c>
      <c r="AD29" s="382">
        <v>2</v>
      </c>
      <c r="AE29" s="16"/>
    </row>
    <row r="30" spans="1:31" ht="22.5" customHeight="1">
      <c r="A30" s="19"/>
      <c r="B30" s="20"/>
      <c r="C30" s="21" t="s">
        <v>17</v>
      </c>
      <c r="D30" s="21"/>
      <c r="E30" s="115">
        <f t="shared" si="9"/>
        <v>701</v>
      </c>
      <c r="F30" s="90">
        <v>138</v>
      </c>
      <c r="G30" s="90">
        <v>75</v>
      </c>
      <c r="H30" s="90">
        <v>124</v>
      </c>
      <c r="I30" s="90">
        <v>139</v>
      </c>
      <c r="J30" s="90">
        <v>109</v>
      </c>
      <c r="K30" s="90">
        <v>72</v>
      </c>
      <c r="L30" s="90">
        <v>31</v>
      </c>
      <c r="M30" s="90">
        <v>12</v>
      </c>
      <c r="N30" s="90">
        <v>1</v>
      </c>
      <c r="O30" s="90">
        <f t="shared" si="10"/>
        <v>53</v>
      </c>
      <c r="P30" s="90">
        <v>7</v>
      </c>
      <c r="Q30" s="90">
        <v>8</v>
      </c>
      <c r="R30" s="90">
        <v>9</v>
      </c>
      <c r="S30" s="90">
        <v>14</v>
      </c>
      <c r="T30" s="90">
        <v>6</v>
      </c>
      <c r="U30" s="90">
        <v>6</v>
      </c>
      <c r="V30" s="90">
        <v>3</v>
      </c>
      <c r="W30" s="90">
        <v>0</v>
      </c>
      <c r="X30" s="90">
        <v>0</v>
      </c>
      <c r="Y30" s="90">
        <v>13</v>
      </c>
      <c r="Z30" s="90">
        <v>1</v>
      </c>
      <c r="AA30" s="90">
        <v>0</v>
      </c>
      <c r="AB30" s="90">
        <v>39</v>
      </c>
      <c r="AC30" s="90">
        <v>0</v>
      </c>
      <c r="AD30" s="382">
        <v>0</v>
      </c>
      <c r="AE30" s="16"/>
    </row>
    <row r="31" spans="1:31" ht="22.5" customHeight="1">
      <c r="A31" s="19"/>
      <c r="B31" s="20"/>
      <c r="C31" s="21" t="s">
        <v>21</v>
      </c>
      <c r="D31" s="21"/>
      <c r="E31" s="115">
        <f t="shared" si="9"/>
        <v>427</v>
      </c>
      <c r="F31" s="90">
        <v>67</v>
      </c>
      <c r="G31" s="90">
        <v>53</v>
      </c>
      <c r="H31" s="90">
        <v>51</v>
      </c>
      <c r="I31" s="90">
        <v>97</v>
      </c>
      <c r="J31" s="90">
        <v>83</v>
      </c>
      <c r="K31" s="90">
        <v>42</v>
      </c>
      <c r="L31" s="90">
        <v>25</v>
      </c>
      <c r="M31" s="90">
        <v>7</v>
      </c>
      <c r="N31" s="90">
        <v>2</v>
      </c>
      <c r="O31" s="90">
        <f t="shared" si="10"/>
        <v>47</v>
      </c>
      <c r="P31" s="90">
        <v>13</v>
      </c>
      <c r="Q31" s="90">
        <v>7</v>
      </c>
      <c r="R31" s="90">
        <v>11</v>
      </c>
      <c r="S31" s="90">
        <v>8</v>
      </c>
      <c r="T31" s="90">
        <v>3</v>
      </c>
      <c r="U31" s="90">
        <v>4</v>
      </c>
      <c r="V31" s="90">
        <v>1</v>
      </c>
      <c r="W31" s="90">
        <v>0</v>
      </c>
      <c r="X31" s="90">
        <v>0</v>
      </c>
      <c r="Y31" s="90">
        <v>15</v>
      </c>
      <c r="Z31" s="90">
        <v>3</v>
      </c>
      <c r="AA31" s="90">
        <v>0</v>
      </c>
      <c r="AB31" s="90">
        <v>25</v>
      </c>
      <c r="AC31" s="90">
        <v>1</v>
      </c>
      <c r="AD31" s="382">
        <v>3</v>
      </c>
      <c r="AE31" s="16"/>
    </row>
    <row r="32" spans="1:250" s="86" customFormat="1" ht="22.5" customHeight="1">
      <c r="A32" s="19"/>
      <c r="B32" s="20"/>
      <c r="C32" s="21" t="s">
        <v>19</v>
      </c>
      <c r="D32" s="21"/>
      <c r="E32" s="115">
        <f t="shared" si="9"/>
        <v>311</v>
      </c>
      <c r="F32" s="90">
        <v>30</v>
      </c>
      <c r="G32" s="90">
        <v>34</v>
      </c>
      <c r="H32" s="90">
        <v>48</v>
      </c>
      <c r="I32" s="90">
        <v>80</v>
      </c>
      <c r="J32" s="90">
        <v>64</v>
      </c>
      <c r="K32" s="90">
        <v>38</v>
      </c>
      <c r="L32" s="90">
        <v>7</v>
      </c>
      <c r="M32" s="90">
        <v>10</v>
      </c>
      <c r="N32" s="90">
        <v>0</v>
      </c>
      <c r="O32" s="90">
        <f t="shared" si="10"/>
        <v>41</v>
      </c>
      <c r="P32" s="90">
        <v>5</v>
      </c>
      <c r="Q32" s="90">
        <v>2</v>
      </c>
      <c r="R32" s="90">
        <v>7</v>
      </c>
      <c r="S32" s="90">
        <v>12</v>
      </c>
      <c r="T32" s="90">
        <v>5</v>
      </c>
      <c r="U32" s="90">
        <v>6</v>
      </c>
      <c r="V32" s="90">
        <v>1</v>
      </c>
      <c r="W32" s="90">
        <v>3</v>
      </c>
      <c r="X32" s="90">
        <v>0</v>
      </c>
      <c r="Y32" s="90">
        <v>21</v>
      </c>
      <c r="Z32" s="90">
        <v>4</v>
      </c>
      <c r="AA32" s="90">
        <v>0</v>
      </c>
      <c r="AB32" s="90">
        <v>15</v>
      </c>
      <c r="AC32" s="90">
        <v>0</v>
      </c>
      <c r="AD32" s="382">
        <v>1</v>
      </c>
      <c r="AE32" s="16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</row>
    <row r="33" spans="1:31" ht="22.5" customHeight="1">
      <c r="A33" s="19"/>
      <c r="B33" s="20"/>
      <c r="C33" s="21" t="s">
        <v>127</v>
      </c>
      <c r="D33" s="21"/>
      <c r="E33" s="115">
        <f t="shared" si="9"/>
        <v>696</v>
      </c>
      <c r="F33" s="90">
        <v>119</v>
      </c>
      <c r="G33" s="90">
        <v>72</v>
      </c>
      <c r="H33" s="90">
        <v>128</v>
      </c>
      <c r="I33" s="90">
        <v>103</v>
      </c>
      <c r="J33" s="90">
        <v>128</v>
      </c>
      <c r="K33" s="90">
        <v>65</v>
      </c>
      <c r="L33" s="90">
        <v>64</v>
      </c>
      <c r="M33" s="90">
        <v>16</v>
      </c>
      <c r="N33" s="90">
        <v>1</v>
      </c>
      <c r="O33" s="90">
        <f t="shared" si="10"/>
        <v>54</v>
      </c>
      <c r="P33" s="90">
        <v>12</v>
      </c>
      <c r="Q33" s="90">
        <v>6</v>
      </c>
      <c r="R33" s="90">
        <v>10</v>
      </c>
      <c r="S33" s="90">
        <v>6</v>
      </c>
      <c r="T33" s="90">
        <v>7</v>
      </c>
      <c r="U33" s="90">
        <v>6</v>
      </c>
      <c r="V33" s="90">
        <v>7</v>
      </c>
      <c r="W33" s="90">
        <v>0</v>
      </c>
      <c r="X33" s="90">
        <v>0</v>
      </c>
      <c r="Y33" s="90">
        <v>22</v>
      </c>
      <c r="Z33" s="90">
        <v>1</v>
      </c>
      <c r="AA33" s="90">
        <v>0</v>
      </c>
      <c r="AB33" s="90">
        <v>27</v>
      </c>
      <c r="AC33" s="90">
        <v>0</v>
      </c>
      <c r="AD33" s="382">
        <v>4</v>
      </c>
      <c r="AE33" s="16"/>
    </row>
    <row r="34" spans="1:31" ht="22.5" customHeight="1">
      <c r="A34" s="19"/>
      <c r="B34" s="20"/>
      <c r="C34" s="21" t="s">
        <v>128</v>
      </c>
      <c r="D34" s="21"/>
      <c r="E34" s="115">
        <f t="shared" si="9"/>
        <v>517</v>
      </c>
      <c r="F34" s="91">
        <v>65</v>
      </c>
      <c r="G34" s="91">
        <v>61</v>
      </c>
      <c r="H34" s="91">
        <v>96</v>
      </c>
      <c r="I34" s="91">
        <v>112</v>
      </c>
      <c r="J34" s="91">
        <v>74</v>
      </c>
      <c r="K34" s="91">
        <v>57</v>
      </c>
      <c r="L34" s="91">
        <v>39</v>
      </c>
      <c r="M34" s="91">
        <v>13</v>
      </c>
      <c r="N34" s="91">
        <v>0</v>
      </c>
      <c r="O34" s="91">
        <f t="shared" si="10"/>
        <v>13</v>
      </c>
      <c r="P34" s="91">
        <v>3</v>
      </c>
      <c r="Q34" s="91">
        <v>3</v>
      </c>
      <c r="R34" s="91">
        <v>2</v>
      </c>
      <c r="S34" s="91">
        <v>1</v>
      </c>
      <c r="T34" s="91">
        <v>0</v>
      </c>
      <c r="U34" s="91">
        <v>3</v>
      </c>
      <c r="V34" s="91">
        <v>1</v>
      </c>
      <c r="W34" s="91">
        <v>0</v>
      </c>
      <c r="X34" s="91">
        <v>0</v>
      </c>
      <c r="Y34" s="91">
        <v>1</v>
      </c>
      <c r="Z34" s="91">
        <v>1</v>
      </c>
      <c r="AA34" s="91">
        <v>1</v>
      </c>
      <c r="AB34" s="91">
        <v>9</v>
      </c>
      <c r="AC34" s="91">
        <v>1</v>
      </c>
      <c r="AD34" s="383">
        <v>0</v>
      </c>
      <c r="AE34" s="16"/>
    </row>
    <row r="35" spans="1:31" ht="22.5" customHeight="1">
      <c r="A35" s="27" t="s">
        <v>129</v>
      </c>
      <c r="B35" s="28"/>
      <c r="C35" s="25"/>
      <c r="D35" s="25"/>
      <c r="E35" s="113">
        <f>SUM(E36:E39)</f>
        <v>3723</v>
      </c>
      <c r="F35" s="89">
        <f aca="true" t="shared" si="11" ref="F35:N35">SUM(F36:F39)</f>
        <v>380</v>
      </c>
      <c r="G35" s="89">
        <f t="shared" si="11"/>
        <v>489</v>
      </c>
      <c r="H35" s="89">
        <f t="shared" si="11"/>
        <v>580</v>
      </c>
      <c r="I35" s="89">
        <f t="shared" si="11"/>
        <v>764</v>
      </c>
      <c r="J35" s="89">
        <f t="shared" si="11"/>
        <v>613</v>
      </c>
      <c r="K35" s="89">
        <f t="shared" si="11"/>
        <v>445</v>
      </c>
      <c r="L35" s="89">
        <f t="shared" si="11"/>
        <v>305</v>
      </c>
      <c r="M35" s="89">
        <f t="shared" si="11"/>
        <v>121</v>
      </c>
      <c r="N35" s="89">
        <f t="shared" si="11"/>
        <v>26</v>
      </c>
      <c r="O35" s="89">
        <f>SUM(O36:O39)</f>
        <v>304</v>
      </c>
      <c r="P35" s="89">
        <f aca="true" t="shared" si="12" ref="P35:AD35">SUM(P36:P39)</f>
        <v>43</v>
      </c>
      <c r="Q35" s="89">
        <f t="shared" si="12"/>
        <v>51</v>
      </c>
      <c r="R35" s="89">
        <f t="shared" si="12"/>
        <v>57</v>
      </c>
      <c r="S35" s="89">
        <f t="shared" si="12"/>
        <v>59</v>
      </c>
      <c r="T35" s="89">
        <f t="shared" si="12"/>
        <v>39</v>
      </c>
      <c r="U35" s="89">
        <f t="shared" si="12"/>
        <v>28</v>
      </c>
      <c r="V35" s="89">
        <f t="shared" si="12"/>
        <v>14</v>
      </c>
      <c r="W35" s="89">
        <f t="shared" si="12"/>
        <v>11</v>
      </c>
      <c r="X35" s="89">
        <f t="shared" si="12"/>
        <v>2</v>
      </c>
      <c r="Y35" s="89">
        <f t="shared" si="12"/>
        <v>168</v>
      </c>
      <c r="Z35" s="89">
        <f t="shared" si="12"/>
        <v>12</v>
      </c>
      <c r="AA35" s="89">
        <f t="shared" si="12"/>
        <v>0</v>
      </c>
      <c r="AB35" s="89">
        <f t="shared" si="12"/>
        <v>111</v>
      </c>
      <c r="AC35" s="89">
        <f t="shared" si="12"/>
        <v>0</v>
      </c>
      <c r="AD35" s="381">
        <f t="shared" si="12"/>
        <v>13</v>
      </c>
      <c r="AE35" s="26"/>
    </row>
    <row r="36" spans="1:31" ht="22.5" customHeight="1">
      <c r="A36" s="19"/>
      <c r="B36" s="20"/>
      <c r="C36" s="21" t="s">
        <v>130</v>
      </c>
      <c r="D36" s="21"/>
      <c r="E36" s="115">
        <f>SUM(F36:N36)</f>
        <v>1250</v>
      </c>
      <c r="F36" s="90">
        <v>137</v>
      </c>
      <c r="G36" s="90">
        <v>201</v>
      </c>
      <c r="H36" s="90">
        <v>232</v>
      </c>
      <c r="I36" s="90">
        <v>266</v>
      </c>
      <c r="J36" s="90">
        <v>172</v>
      </c>
      <c r="K36" s="90">
        <v>136</v>
      </c>
      <c r="L36" s="90">
        <v>75</v>
      </c>
      <c r="M36" s="90">
        <v>27</v>
      </c>
      <c r="N36" s="90">
        <v>4</v>
      </c>
      <c r="O36" s="90">
        <f>SUM(P36:X36)</f>
        <v>119</v>
      </c>
      <c r="P36" s="90">
        <v>15</v>
      </c>
      <c r="Q36" s="90">
        <v>30</v>
      </c>
      <c r="R36" s="90">
        <v>21</v>
      </c>
      <c r="S36" s="90">
        <v>24</v>
      </c>
      <c r="T36" s="90">
        <v>9</v>
      </c>
      <c r="U36" s="90">
        <v>11</v>
      </c>
      <c r="V36" s="90">
        <v>4</v>
      </c>
      <c r="W36" s="90">
        <v>5</v>
      </c>
      <c r="X36" s="90">
        <v>0</v>
      </c>
      <c r="Y36" s="90">
        <v>72</v>
      </c>
      <c r="Z36" s="90">
        <v>5</v>
      </c>
      <c r="AA36" s="90">
        <v>0</v>
      </c>
      <c r="AB36" s="90">
        <v>33</v>
      </c>
      <c r="AC36" s="90">
        <v>0</v>
      </c>
      <c r="AD36" s="382">
        <v>9</v>
      </c>
      <c r="AE36" s="16"/>
    </row>
    <row r="37" spans="1:250" s="86" customFormat="1" ht="22.5" customHeight="1">
      <c r="A37" s="19"/>
      <c r="B37" s="20"/>
      <c r="C37" s="21" t="s">
        <v>131</v>
      </c>
      <c r="D37" s="21"/>
      <c r="E37" s="115">
        <f>SUM(F37:N37)</f>
        <v>1483</v>
      </c>
      <c r="F37" s="90">
        <v>158</v>
      </c>
      <c r="G37" s="90">
        <v>186</v>
      </c>
      <c r="H37" s="90">
        <v>212</v>
      </c>
      <c r="I37" s="90">
        <v>324</v>
      </c>
      <c r="J37" s="90">
        <v>269</v>
      </c>
      <c r="K37" s="90">
        <v>177</v>
      </c>
      <c r="L37" s="90">
        <v>105</v>
      </c>
      <c r="M37" s="90">
        <v>43</v>
      </c>
      <c r="N37" s="90">
        <v>9</v>
      </c>
      <c r="O37" s="90">
        <f>SUM(P37:X37)</f>
        <v>134</v>
      </c>
      <c r="P37" s="90">
        <v>22</v>
      </c>
      <c r="Q37" s="90">
        <v>15</v>
      </c>
      <c r="R37" s="90">
        <v>28</v>
      </c>
      <c r="S37" s="90">
        <v>23</v>
      </c>
      <c r="T37" s="90">
        <v>22</v>
      </c>
      <c r="U37" s="90">
        <v>13</v>
      </c>
      <c r="V37" s="90">
        <v>6</v>
      </c>
      <c r="W37" s="90">
        <v>4</v>
      </c>
      <c r="X37" s="90">
        <v>1</v>
      </c>
      <c r="Y37" s="90">
        <v>75</v>
      </c>
      <c r="Z37" s="90">
        <v>5</v>
      </c>
      <c r="AA37" s="90">
        <v>0</v>
      </c>
      <c r="AB37" s="90">
        <v>50</v>
      </c>
      <c r="AC37" s="90">
        <v>0</v>
      </c>
      <c r="AD37" s="382">
        <v>4</v>
      </c>
      <c r="AE37" s="16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</row>
    <row r="38" spans="1:31" ht="22.5" customHeight="1">
      <c r="A38" s="19"/>
      <c r="B38" s="20"/>
      <c r="C38" s="21" t="s">
        <v>22</v>
      </c>
      <c r="D38" s="21"/>
      <c r="E38" s="115">
        <f>SUM(F38:N38)</f>
        <v>357</v>
      </c>
      <c r="F38" s="90">
        <v>34</v>
      </c>
      <c r="G38" s="90">
        <v>36</v>
      </c>
      <c r="H38" s="90">
        <v>59</v>
      </c>
      <c r="I38" s="90">
        <v>87</v>
      </c>
      <c r="J38" s="90">
        <v>70</v>
      </c>
      <c r="K38" s="90">
        <v>41</v>
      </c>
      <c r="L38" s="90">
        <v>21</v>
      </c>
      <c r="M38" s="90">
        <v>7</v>
      </c>
      <c r="N38" s="90">
        <v>2</v>
      </c>
      <c r="O38" s="90">
        <f>SUM(P38:X38)</f>
        <v>29</v>
      </c>
      <c r="P38" s="90">
        <v>3</v>
      </c>
      <c r="Q38" s="90">
        <v>3</v>
      </c>
      <c r="R38" s="90">
        <v>5</v>
      </c>
      <c r="S38" s="90">
        <v>9</v>
      </c>
      <c r="T38" s="90">
        <v>5</v>
      </c>
      <c r="U38" s="90">
        <v>1</v>
      </c>
      <c r="V38" s="90">
        <v>2</v>
      </c>
      <c r="W38" s="90">
        <v>1</v>
      </c>
      <c r="X38" s="90">
        <v>0</v>
      </c>
      <c r="Y38" s="90">
        <v>10</v>
      </c>
      <c r="Z38" s="90">
        <v>0</v>
      </c>
      <c r="AA38" s="90">
        <v>0</v>
      </c>
      <c r="AB38" s="90">
        <v>19</v>
      </c>
      <c r="AC38" s="90">
        <v>0</v>
      </c>
      <c r="AD38" s="382">
        <v>0</v>
      </c>
      <c r="AE38" s="16"/>
    </row>
    <row r="39" spans="1:31" ht="22.5" customHeight="1">
      <c r="A39" s="19"/>
      <c r="B39" s="20"/>
      <c r="C39" s="21" t="s">
        <v>28</v>
      </c>
      <c r="D39" s="21"/>
      <c r="E39" s="115">
        <f>SUM(F39:N39)</f>
        <v>633</v>
      </c>
      <c r="F39" s="91">
        <v>51</v>
      </c>
      <c r="G39" s="91">
        <v>66</v>
      </c>
      <c r="H39" s="91">
        <v>77</v>
      </c>
      <c r="I39" s="91">
        <v>87</v>
      </c>
      <c r="J39" s="91">
        <v>102</v>
      </c>
      <c r="K39" s="91">
        <v>91</v>
      </c>
      <c r="L39" s="91">
        <v>104</v>
      </c>
      <c r="M39" s="91">
        <v>44</v>
      </c>
      <c r="N39" s="91">
        <v>11</v>
      </c>
      <c r="O39" s="91">
        <f>SUM(P39:X39)</f>
        <v>22</v>
      </c>
      <c r="P39" s="91">
        <v>3</v>
      </c>
      <c r="Q39" s="91">
        <v>3</v>
      </c>
      <c r="R39" s="91">
        <v>3</v>
      </c>
      <c r="S39" s="91">
        <v>3</v>
      </c>
      <c r="T39" s="91">
        <v>3</v>
      </c>
      <c r="U39" s="91">
        <v>3</v>
      </c>
      <c r="V39" s="91">
        <v>2</v>
      </c>
      <c r="W39" s="91">
        <v>1</v>
      </c>
      <c r="X39" s="91">
        <v>1</v>
      </c>
      <c r="Y39" s="91">
        <v>11</v>
      </c>
      <c r="Z39" s="91">
        <v>2</v>
      </c>
      <c r="AA39" s="91">
        <v>0</v>
      </c>
      <c r="AB39" s="91">
        <v>9</v>
      </c>
      <c r="AC39" s="91">
        <v>0</v>
      </c>
      <c r="AD39" s="383">
        <v>0</v>
      </c>
      <c r="AE39" s="16"/>
    </row>
    <row r="40" spans="1:31" ht="22.5" customHeight="1">
      <c r="A40" s="23" t="s">
        <v>132</v>
      </c>
      <c r="B40" s="24"/>
      <c r="C40" s="25"/>
      <c r="D40" s="25"/>
      <c r="E40" s="113">
        <f>SUM(E41:E43)</f>
        <v>1337</v>
      </c>
      <c r="F40" s="89">
        <f aca="true" t="shared" si="13" ref="F40:N40">SUM(F41:F43)</f>
        <v>177</v>
      </c>
      <c r="G40" s="89">
        <f t="shared" si="13"/>
        <v>142</v>
      </c>
      <c r="H40" s="89">
        <f t="shared" si="13"/>
        <v>205</v>
      </c>
      <c r="I40" s="89">
        <f t="shared" si="13"/>
        <v>244</v>
      </c>
      <c r="J40" s="89">
        <f t="shared" si="13"/>
        <v>237</v>
      </c>
      <c r="K40" s="89">
        <f t="shared" si="13"/>
        <v>166</v>
      </c>
      <c r="L40" s="89">
        <f t="shared" si="13"/>
        <v>113</v>
      </c>
      <c r="M40" s="89">
        <f t="shared" si="13"/>
        <v>37</v>
      </c>
      <c r="N40" s="89">
        <f t="shared" si="13"/>
        <v>16</v>
      </c>
      <c r="O40" s="89">
        <f>SUM(O41:O43)</f>
        <v>198</v>
      </c>
      <c r="P40" s="89">
        <f aca="true" t="shared" si="14" ref="P40:AD40">SUM(P41:P43)</f>
        <v>32</v>
      </c>
      <c r="Q40" s="89">
        <f t="shared" si="14"/>
        <v>25</v>
      </c>
      <c r="R40" s="89">
        <f t="shared" si="14"/>
        <v>44</v>
      </c>
      <c r="S40" s="89">
        <f t="shared" si="14"/>
        <v>33</v>
      </c>
      <c r="T40" s="89">
        <f t="shared" si="14"/>
        <v>30</v>
      </c>
      <c r="U40" s="89">
        <f t="shared" si="14"/>
        <v>18</v>
      </c>
      <c r="V40" s="89">
        <f t="shared" si="14"/>
        <v>12</v>
      </c>
      <c r="W40" s="89">
        <f t="shared" si="14"/>
        <v>4</v>
      </c>
      <c r="X40" s="89">
        <f t="shared" si="14"/>
        <v>0</v>
      </c>
      <c r="Y40" s="89">
        <f t="shared" si="14"/>
        <v>123</v>
      </c>
      <c r="Z40" s="89">
        <f t="shared" si="14"/>
        <v>9</v>
      </c>
      <c r="AA40" s="89">
        <f t="shared" si="14"/>
        <v>3</v>
      </c>
      <c r="AB40" s="89">
        <f t="shared" si="14"/>
        <v>54</v>
      </c>
      <c r="AC40" s="89">
        <f t="shared" si="14"/>
        <v>3</v>
      </c>
      <c r="AD40" s="381">
        <f t="shared" si="14"/>
        <v>6</v>
      </c>
      <c r="AE40" s="26"/>
    </row>
    <row r="41" spans="1:31" ht="22.5" customHeight="1">
      <c r="A41" s="19"/>
      <c r="B41" s="20"/>
      <c r="C41" s="21" t="s">
        <v>23</v>
      </c>
      <c r="D41" s="21"/>
      <c r="E41" s="115">
        <f>SUM(F41:N41)</f>
        <v>581</v>
      </c>
      <c r="F41" s="90">
        <v>62</v>
      </c>
      <c r="G41" s="90">
        <v>45</v>
      </c>
      <c r="H41" s="90">
        <v>85</v>
      </c>
      <c r="I41" s="90">
        <v>113</v>
      </c>
      <c r="J41" s="90">
        <v>110</v>
      </c>
      <c r="K41" s="90">
        <v>75</v>
      </c>
      <c r="L41" s="90">
        <v>60</v>
      </c>
      <c r="M41" s="90">
        <v>20</v>
      </c>
      <c r="N41" s="90">
        <v>11</v>
      </c>
      <c r="O41" s="90">
        <f>SUM(P41:X41)</f>
        <v>102</v>
      </c>
      <c r="P41" s="90">
        <v>11</v>
      </c>
      <c r="Q41" s="90">
        <v>10</v>
      </c>
      <c r="R41" s="90">
        <v>23</v>
      </c>
      <c r="S41" s="90">
        <v>19</v>
      </c>
      <c r="T41" s="90">
        <v>18</v>
      </c>
      <c r="U41" s="90">
        <v>11</v>
      </c>
      <c r="V41" s="90">
        <v>8</v>
      </c>
      <c r="W41" s="90">
        <v>2</v>
      </c>
      <c r="X41" s="90">
        <v>0</v>
      </c>
      <c r="Y41" s="90">
        <v>66</v>
      </c>
      <c r="Z41" s="90">
        <v>3</v>
      </c>
      <c r="AA41" s="90">
        <v>0</v>
      </c>
      <c r="AB41" s="90">
        <v>27</v>
      </c>
      <c r="AC41" s="90">
        <v>0</v>
      </c>
      <c r="AD41" s="382">
        <v>6</v>
      </c>
      <c r="AE41" s="16"/>
    </row>
    <row r="42" spans="1:250" s="86" customFormat="1" ht="22.5" customHeight="1">
      <c r="A42" s="19"/>
      <c r="B42" s="20"/>
      <c r="C42" s="21" t="s">
        <v>24</v>
      </c>
      <c r="D42" s="21"/>
      <c r="E42" s="115">
        <f>SUM(F42:N42)</f>
        <v>423</v>
      </c>
      <c r="F42" s="90">
        <v>80</v>
      </c>
      <c r="G42" s="90">
        <v>69</v>
      </c>
      <c r="H42" s="90">
        <v>66</v>
      </c>
      <c r="I42" s="90">
        <v>69</v>
      </c>
      <c r="J42" s="90">
        <v>56</v>
      </c>
      <c r="K42" s="90">
        <v>51</v>
      </c>
      <c r="L42" s="90">
        <v>25</v>
      </c>
      <c r="M42" s="90">
        <v>5</v>
      </c>
      <c r="N42" s="90">
        <v>2</v>
      </c>
      <c r="O42" s="90">
        <f>SUM(P42:X42)</f>
        <v>67</v>
      </c>
      <c r="P42" s="90">
        <v>17</v>
      </c>
      <c r="Q42" s="90">
        <v>14</v>
      </c>
      <c r="R42" s="90">
        <v>13</v>
      </c>
      <c r="S42" s="90">
        <v>6</v>
      </c>
      <c r="T42" s="90">
        <v>8</v>
      </c>
      <c r="U42" s="90">
        <v>5</v>
      </c>
      <c r="V42" s="90">
        <v>3</v>
      </c>
      <c r="W42" s="90">
        <v>1</v>
      </c>
      <c r="X42" s="90">
        <v>0</v>
      </c>
      <c r="Y42" s="90">
        <v>44</v>
      </c>
      <c r="Z42" s="90">
        <v>2</v>
      </c>
      <c r="AA42" s="90">
        <v>3</v>
      </c>
      <c r="AB42" s="90">
        <v>18</v>
      </c>
      <c r="AC42" s="90">
        <v>0</v>
      </c>
      <c r="AD42" s="382">
        <v>0</v>
      </c>
      <c r="AE42" s="16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</row>
    <row r="43" spans="1:31" ht="22.5" customHeight="1">
      <c r="A43" s="19"/>
      <c r="B43" s="20"/>
      <c r="C43" s="21" t="s">
        <v>25</v>
      </c>
      <c r="D43" s="21"/>
      <c r="E43" s="115">
        <f>SUM(F43:N43)</f>
        <v>333</v>
      </c>
      <c r="F43" s="91">
        <v>35</v>
      </c>
      <c r="G43" s="91">
        <v>28</v>
      </c>
      <c r="H43" s="91">
        <v>54</v>
      </c>
      <c r="I43" s="91">
        <v>62</v>
      </c>
      <c r="J43" s="91">
        <v>71</v>
      </c>
      <c r="K43" s="91">
        <v>40</v>
      </c>
      <c r="L43" s="91">
        <v>28</v>
      </c>
      <c r="M43" s="91">
        <v>12</v>
      </c>
      <c r="N43" s="91">
        <v>3</v>
      </c>
      <c r="O43" s="91">
        <f>SUM(P43:X43)</f>
        <v>29</v>
      </c>
      <c r="P43" s="91">
        <v>4</v>
      </c>
      <c r="Q43" s="91">
        <v>1</v>
      </c>
      <c r="R43" s="91">
        <v>8</v>
      </c>
      <c r="S43" s="91">
        <v>8</v>
      </c>
      <c r="T43" s="91">
        <v>4</v>
      </c>
      <c r="U43" s="91">
        <v>2</v>
      </c>
      <c r="V43" s="91">
        <v>1</v>
      </c>
      <c r="W43" s="91">
        <v>1</v>
      </c>
      <c r="X43" s="91">
        <v>0</v>
      </c>
      <c r="Y43" s="91">
        <v>13</v>
      </c>
      <c r="Z43" s="91">
        <v>4</v>
      </c>
      <c r="AA43" s="91">
        <v>0</v>
      </c>
      <c r="AB43" s="91">
        <v>9</v>
      </c>
      <c r="AC43" s="91">
        <v>3</v>
      </c>
      <c r="AD43" s="383">
        <v>0</v>
      </c>
      <c r="AE43" s="16"/>
    </row>
    <row r="44" spans="1:31" ht="22.5" customHeight="1">
      <c r="A44" s="29" t="s">
        <v>133</v>
      </c>
      <c r="B44" s="30"/>
      <c r="C44" s="31"/>
      <c r="D44" s="32"/>
      <c r="E44" s="116">
        <f>SUM(E45:E47)</f>
        <v>606</v>
      </c>
      <c r="F44" s="89">
        <f aca="true" t="shared" si="15" ref="F44:N44">SUM(F45:F47)</f>
        <v>71</v>
      </c>
      <c r="G44" s="89">
        <f t="shared" si="15"/>
        <v>71</v>
      </c>
      <c r="H44" s="89">
        <f t="shared" si="15"/>
        <v>90</v>
      </c>
      <c r="I44" s="89">
        <f t="shared" si="15"/>
        <v>116</v>
      </c>
      <c r="J44" s="89">
        <f t="shared" si="15"/>
        <v>138</v>
      </c>
      <c r="K44" s="89">
        <f t="shared" si="15"/>
        <v>75</v>
      </c>
      <c r="L44" s="89">
        <f t="shared" si="15"/>
        <v>36</v>
      </c>
      <c r="M44" s="89">
        <f t="shared" si="15"/>
        <v>8</v>
      </c>
      <c r="N44" s="89">
        <f t="shared" si="15"/>
        <v>1</v>
      </c>
      <c r="O44" s="89">
        <f>SUM(O45:O47)</f>
        <v>66</v>
      </c>
      <c r="P44" s="89">
        <f aca="true" t="shared" si="16" ref="P44:AD44">SUM(P45:P47)</f>
        <v>12</v>
      </c>
      <c r="Q44" s="89">
        <f t="shared" si="16"/>
        <v>4</v>
      </c>
      <c r="R44" s="89">
        <f t="shared" si="16"/>
        <v>11</v>
      </c>
      <c r="S44" s="89">
        <f t="shared" si="16"/>
        <v>11</v>
      </c>
      <c r="T44" s="89">
        <f t="shared" si="16"/>
        <v>16</v>
      </c>
      <c r="U44" s="89">
        <f t="shared" si="16"/>
        <v>6</v>
      </c>
      <c r="V44" s="89">
        <f t="shared" si="16"/>
        <v>3</v>
      </c>
      <c r="W44" s="89">
        <f t="shared" si="16"/>
        <v>3</v>
      </c>
      <c r="X44" s="89">
        <f t="shared" si="16"/>
        <v>0</v>
      </c>
      <c r="Y44" s="89">
        <f t="shared" si="16"/>
        <v>46</v>
      </c>
      <c r="Z44" s="89">
        <f t="shared" si="16"/>
        <v>0</v>
      </c>
      <c r="AA44" s="89">
        <f t="shared" si="16"/>
        <v>0</v>
      </c>
      <c r="AB44" s="89">
        <f t="shared" si="16"/>
        <v>13</v>
      </c>
      <c r="AC44" s="89">
        <f t="shared" si="16"/>
        <v>0</v>
      </c>
      <c r="AD44" s="381">
        <f t="shared" si="16"/>
        <v>7</v>
      </c>
      <c r="AE44" s="26"/>
    </row>
    <row r="45" spans="1:31" ht="22.5" customHeight="1">
      <c r="A45" s="19"/>
      <c r="B45" s="34"/>
      <c r="C45" s="21" t="s">
        <v>26</v>
      </c>
      <c r="D45" s="35"/>
      <c r="E45" s="117">
        <f>SUM(F45:N45)</f>
        <v>79</v>
      </c>
      <c r="F45" s="90">
        <v>10</v>
      </c>
      <c r="G45" s="90">
        <v>5</v>
      </c>
      <c r="H45" s="90">
        <v>8</v>
      </c>
      <c r="I45" s="90">
        <v>15</v>
      </c>
      <c r="J45" s="90">
        <v>24</v>
      </c>
      <c r="K45" s="90">
        <v>7</v>
      </c>
      <c r="L45" s="90">
        <v>7</v>
      </c>
      <c r="M45" s="90">
        <v>2</v>
      </c>
      <c r="N45" s="90">
        <v>1</v>
      </c>
      <c r="O45" s="90">
        <f>SUM(P45:X45)</f>
        <v>23</v>
      </c>
      <c r="P45" s="90">
        <v>3</v>
      </c>
      <c r="Q45" s="90">
        <v>0</v>
      </c>
      <c r="R45" s="90">
        <v>3</v>
      </c>
      <c r="S45" s="90">
        <v>6</v>
      </c>
      <c r="T45" s="90">
        <v>7</v>
      </c>
      <c r="U45" s="90">
        <v>1</v>
      </c>
      <c r="V45" s="90">
        <v>1</v>
      </c>
      <c r="W45" s="90">
        <v>2</v>
      </c>
      <c r="X45" s="90">
        <v>0</v>
      </c>
      <c r="Y45" s="90">
        <v>19</v>
      </c>
      <c r="Z45" s="90">
        <v>0</v>
      </c>
      <c r="AA45" s="90">
        <v>0</v>
      </c>
      <c r="AB45" s="90">
        <v>4</v>
      </c>
      <c r="AC45" s="90">
        <v>0</v>
      </c>
      <c r="AD45" s="382">
        <v>0</v>
      </c>
      <c r="AE45" s="26"/>
    </row>
    <row r="46" spans="1:31" ht="22.5" customHeight="1">
      <c r="A46" s="37"/>
      <c r="B46" s="38"/>
      <c r="C46" s="21" t="s">
        <v>27</v>
      </c>
      <c r="D46" s="39"/>
      <c r="E46" s="117">
        <f>SUM(F46:N46)</f>
        <v>303</v>
      </c>
      <c r="F46" s="90">
        <v>36</v>
      </c>
      <c r="G46" s="90">
        <v>21</v>
      </c>
      <c r="H46" s="90">
        <v>52</v>
      </c>
      <c r="I46" s="90">
        <v>50</v>
      </c>
      <c r="J46" s="90">
        <v>82</v>
      </c>
      <c r="K46" s="90">
        <v>28</v>
      </c>
      <c r="L46" s="90">
        <v>28</v>
      </c>
      <c r="M46" s="90">
        <v>6</v>
      </c>
      <c r="N46" s="90">
        <v>0</v>
      </c>
      <c r="O46" s="90">
        <f>SUM(P46:X46)</f>
        <v>27</v>
      </c>
      <c r="P46" s="90">
        <v>7</v>
      </c>
      <c r="Q46" s="90">
        <v>3</v>
      </c>
      <c r="R46" s="90">
        <v>4</v>
      </c>
      <c r="S46" s="90">
        <v>2</v>
      </c>
      <c r="T46" s="90">
        <v>7</v>
      </c>
      <c r="U46" s="90">
        <v>1</v>
      </c>
      <c r="V46" s="90">
        <v>2</v>
      </c>
      <c r="W46" s="90">
        <v>1</v>
      </c>
      <c r="X46" s="90">
        <v>0</v>
      </c>
      <c r="Y46" s="90">
        <v>16</v>
      </c>
      <c r="Z46" s="90">
        <v>0</v>
      </c>
      <c r="AA46" s="90">
        <v>0</v>
      </c>
      <c r="AB46" s="90">
        <v>6</v>
      </c>
      <c r="AC46" s="90">
        <v>0</v>
      </c>
      <c r="AD46" s="382">
        <v>5</v>
      </c>
      <c r="AE46" s="26"/>
    </row>
    <row r="47" spans="1:31" ht="22.5" customHeight="1">
      <c r="A47" s="40"/>
      <c r="B47" s="41"/>
      <c r="C47" s="42" t="s">
        <v>134</v>
      </c>
      <c r="D47" s="43"/>
      <c r="E47" s="118">
        <f>SUM(F47:N47)</f>
        <v>224</v>
      </c>
      <c r="F47" s="91">
        <v>25</v>
      </c>
      <c r="G47" s="91">
        <v>45</v>
      </c>
      <c r="H47" s="91">
        <v>30</v>
      </c>
      <c r="I47" s="91">
        <v>51</v>
      </c>
      <c r="J47" s="91">
        <v>32</v>
      </c>
      <c r="K47" s="91">
        <v>40</v>
      </c>
      <c r="L47" s="91">
        <v>1</v>
      </c>
      <c r="M47" s="91">
        <v>0</v>
      </c>
      <c r="N47" s="91">
        <v>0</v>
      </c>
      <c r="O47" s="91">
        <f>SUM(P47:X47)</f>
        <v>16</v>
      </c>
      <c r="P47" s="91">
        <v>2</v>
      </c>
      <c r="Q47" s="91">
        <v>1</v>
      </c>
      <c r="R47" s="91">
        <v>4</v>
      </c>
      <c r="S47" s="91">
        <v>3</v>
      </c>
      <c r="T47" s="91">
        <v>2</v>
      </c>
      <c r="U47" s="91">
        <v>4</v>
      </c>
      <c r="V47" s="91">
        <v>0</v>
      </c>
      <c r="W47" s="91">
        <v>0</v>
      </c>
      <c r="X47" s="91">
        <v>0</v>
      </c>
      <c r="Y47" s="91">
        <v>11</v>
      </c>
      <c r="Z47" s="91">
        <v>0</v>
      </c>
      <c r="AA47" s="91">
        <v>0</v>
      </c>
      <c r="AB47" s="91">
        <v>3</v>
      </c>
      <c r="AC47" s="91">
        <v>0</v>
      </c>
      <c r="AD47" s="383">
        <v>2</v>
      </c>
      <c r="AE47" s="26"/>
    </row>
    <row r="48" spans="1:250" s="86" customFormat="1" ht="22.5" customHeight="1">
      <c r="A48" s="23" t="s">
        <v>135</v>
      </c>
      <c r="B48" s="45"/>
      <c r="C48" s="25"/>
      <c r="D48" s="25"/>
      <c r="E48" s="113">
        <f>SUM(E49:E51)</f>
        <v>1995</v>
      </c>
      <c r="F48" s="89">
        <f aca="true" t="shared" si="17" ref="F48:N48">SUM(F49:F51)</f>
        <v>222</v>
      </c>
      <c r="G48" s="89">
        <f t="shared" si="17"/>
        <v>225</v>
      </c>
      <c r="H48" s="89">
        <f t="shared" si="17"/>
        <v>323</v>
      </c>
      <c r="I48" s="89">
        <f t="shared" si="17"/>
        <v>360</v>
      </c>
      <c r="J48" s="89">
        <f t="shared" si="17"/>
        <v>359</v>
      </c>
      <c r="K48" s="89">
        <f t="shared" si="17"/>
        <v>223</v>
      </c>
      <c r="L48" s="89">
        <f t="shared" si="17"/>
        <v>206</v>
      </c>
      <c r="M48" s="89">
        <f t="shared" si="17"/>
        <v>64</v>
      </c>
      <c r="N48" s="89">
        <f t="shared" si="17"/>
        <v>13</v>
      </c>
      <c r="O48" s="89">
        <f>SUM(O49:O51)</f>
        <v>161</v>
      </c>
      <c r="P48" s="89">
        <f aca="true" t="shared" si="18" ref="P48:AD48">SUM(P49:P51)</f>
        <v>22</v>
      </c>
      <c r="Q48" s="89">
        <f t="shared" si="18"/>
        <v>27</v>
      </c>
      <c r="R48" s="89">
        <f t="shared" si="18"/>
        <v>30</v>
      </c>
      <c r="S48" s="89">
        <f t="shared" si="18"/>
        <v>24</v>
      </c>
      <c r="T48" s="89">
        <f t="shared" si="18"/>
        <v>26</v>
      </c>
      <c r="U48" s="89">
        <f t="shared" si="18"/>
        <v>15</v>
      </c>
      <c r="V48" s="89">
        <f t="shared" si="18"/>
        <v>13</v>
      </c>
      <c r="W48" s="89">
        <f t="shared" si="18"/>
        <v>4</v>
      </c>
      <c r="X48" s="89">
        <f t="shared" si="18"/>
        <v>0</v>
      </c>
      <c r="Y48" s="89">
        <f t="shared" si="18"/>
        <v>70</v>
      </c>
      <c r="Z48" s="89">
        <f t="shared" si="18"/>
        <v>0</v>
      </c>
      <c r="AA48" s="89">
        <f t="shared" si="18"/>
        <v>1</v>
      </c>
      <c r="AB48" s="89">
        <f t="shared" si="18"/>
        <v>88</v>
      </c>
      <c r="AC48" s="89">
        <f t="shared" si="18"/>
        <v>2</v>
      </c>
      <c r="AD48" s="381">
        <f t="shared" si="18"/>
        <v>0</v>
      </c>
      <c r="AE48" s="26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</row>
    <row r="49" spans="1:31" ht="22.5" customHeight="1">
      <c r="A49" s="19"/>
      <c r="B49" s="34"/>
      <c r="C49" s="21" t="s">
        <v>29</v>
      </c>
      <c r="D49" s="21"/>
      <c r="E49" s="115">
        <f>SUM(F49:N49)</f>
        <v>1040</v>
      </c>
      <c r="F49" s="90">
        <v>126</v>
      </c>
      <c r="G49" s="90">
        <v>91</v>
      </c>
      <c r="H49" s="90">
        <v>175</v>
      </c>
      <c r="I49" s="90">
        <v>176</v>
      </c>
      <c r="J49" s="90">
        <v>216</v>
      </c>
      <c r="K49" s="90">
        <v>98</v>
      </c>
      <c r="L49" s="90">
        <v>126</v>
      </c>
      <c r="M49" s="90">
        <v>24</v>
      </c>
      <c r="N49" s="90">
        <v>8</v>
      </c>
      <c r="O49" s="90">
        <f>SUM(P49:X49)</f>
        <v>94</v>
      </c>
      <c r="P49" s="90">
        <v>12</v>
      </c>
      <c r="Q49" s="90">
        <v>12</v>
      </c>
      <c r="R49" s="90">
        <v>18</v>
      </c>
      <c r="S49" s="90">
        <v>14</v>
      </c>
      <c r="T49" s="90">
        <v>20</v>
      </c>
      <c r="U49" s="90">
        <v>8</v>
      </c>
      <c r="V49" s="90">
        <v>10</v>
      </c>
      <c r="W49" s="90">
        <v>0</v>
      </c>
      <c r="X49" s="90">
        <v>0</v>
      </c>
      <c r="Y49" s="90">
        <v>38</v>
      </c>
      <c r="Z49" s="90">
        <v>0</v>
      </c>
      <c r="AA49" s="90">
        <v>1</v>
      </c>
      <c r="AB49" s="90">
        <v>53</v>
      </c>
      <c r="AC49" s="90">
        <v>2</v>
      </c>
      <c r="AD49" s="382">
        <v>0</v>
      </c>
      <c r="AE49" s="16"/>
    </row>
    <row r="50" spans="1:31" ht="22.5" customHeight="1">
      <c r="A50" s="19"/>
      <c r="B50" s="34"/>
      <c r="C50" s="21" t="s">
        <v>136</v>
      </c>
      <c r="D50" s="21"/>
      <c r="E50" s="115">
        <f>SUM(F50:N50)</f>
        <v>676</v>
      </c>
      <c r="F50" s="90">
        <v>57</v>
      </c>
      <c r="G50" s="90">
        <v>98</v>
      </c>
      <c r="H50" s="90">
        <v>112</v>
      </c>
      <c r="I50" s="90">
        <v>135</v>
      </c>
      <c r="J50" s="90">
        <v>111</v>
      </c>
      <c r="K50" s="90">
        <v>79</v>
      </c>
      <c r="L50" s="90">
        <v>56</v>
      </c>
      <c r="M50" s="90">
        <v>26</v>
      </c>
      <c r="N50" s="90">
        <v>2</v>
      </c>
      <c r="O50" s="90">
        <f>SUM(P50:X50)</f>
        <v>50</v>
      </c>
      <c r="P50" s="90">
        <v>6</v>
      </c>
      <c r="Q50" s="90">
        <v>13</v>
      </c>
      <c r="R50" s="90">
        <v>9</v>
      </c>
      <c r="S50" s="90">
        <v>8</v>
      </c>
      <c r="T50" s="90">
        <v>5</v>
      </c>
      <c r="U50" s="90">
        <v>4</v>
      </c>
      <c r="V50" s="90">
        <v>2</v>
      </c>
      <c r="W50" s="90">
        <v>3</v>
      </c>
      <c r="X50" s="90">
        <v>0</v>
      </c>
      <c r="Y50" s="90">
        <v>24</v>
      </c>
      <c r="Z50" s="90">
        <v>0</v>
      </c>
      <c r="AA50" s="90">
        <v>0</v>
      </c>
      <c r="AB50" s="90">
        <v>26</v>
      </c>
      <c r="AC50" s="90">
        <v>0</v>
      </c>
      <c r="AD50" s="382">
        <v>0</v>
      </c>
      <c r="AE50" s="16"/>
    </row>
    <row r="51" spans="1:31" ht="22.5" customHeight="1">
      <c r="A51" s="19"/>
      <c r="B51" s="34"/>
      <c r="C51" s="21" t="s">
        <v>137</v>
      </c>
      <c r="D51" s="21"/>
      <c r="E51" s="115">
        <f>SUM(F51:N51)</f>
        <v>279</v>
      </c>
      <c r="F51" s="91">
        <v>39</v>
      </c>
      <c r="G51" s="91">
        <v>36</v>
      </c>
      <c r="H51" s="91">
        <v>36</v>
      </c>
      <c r="I51" s="91">
        <v>49</v>
      </c>
      <c r="J51" s="91">
        <v>32</v>
      </c>
      <c r="K51" s="91">
        <v>46</v>
      </c>
      <c r="L51" s="91">
        <v>24</v>
      </c>
      <c r="M51" s="91">
        <v>14</v>
      </c>
      <c r="N51" s="91">
        <v>3</v>
      </c>
      <c r="O51" s="91">
        <f>SUM(P51:X51)</f>
        <v>17</v>
      </c>
      <c r="P51" s="91">
        <v>4</v>
      </c>
      <c r="Q51" s="91">
        <v>2</v>
      </c>
      <c r="R51" s="91">
        <v>3</v>
      </c>
      <c r="S51" s="91">
        <v>2</v>
      </c>
      <c r="T51" s="91">
        <v>1</v>
      </c>
      <c r="U51" s="91">
        <v>3</v>
      </c>
      <c r="V51" s="91">
        <v>1</v>
      </c>
      <c r="W51" s="91">
        <v>1</v>
      </c>
      <c r="X51" s="91">
        <v>0</v>
      </c>
      <c r="Y51" s="91">
        <v>8</v>
      </c>
      <c r="Z51" s="91">
        <v>0</v>
      </c>
      <c r="AA51" s="91">
        <v>0</v>
      </c>
      <c r="AB51" s="91">
        <v>9</v>
      </c>
      <c r="AC51" s="91">
        <v>0</v>
      </c>
      <c r="AD51" s="383">
        <v>0</v>
      </c>
      <c r="AE51" s="16"/>
    </row>
    <row r="52" spans="1:31" ht="22.5" customHeight="1">
      <c r="A52" s="23" t="s">
        <v>30</v>
      </c>
      <c r="B52" s="45"/>
      <c r="C52" s="25"/>
      <c r="D52" s="25"/>
      <c r="E52" s="113">
        <f>SUM(E53:E54)</f>
        <v>761</v>
      </c>
      <c r="F52" s="89">
        <f aca="true" t="shared" si="19" ref="F52:N52">SUM(F53:F54)</f>
        <v>70</v>
      </c>
      <c r="G52" s="89">
        <f t="shared" si="19"/>
        <v>94</v>
      </c>
      <c r="H52" s="89">
        <f t="shared" si="19"/>
        <v>101</v>
      </c>
      <c r="I52" s="89">
        <f t="shared" si="19"/>
        <v>137</v>
      </c>
      <c r="J52" s="89">
        <f t="shared" si="19"/>
        <v>119</v>
      </c>
      <c r="K52" s="89">
        <f t="shared" si="19"/>
        <v>99</v>
      </c>
      <c r="L52" s="89">
        <f t="shared" si="19"/>
        <v>85</v>
      </c>
      <c r="M52" s="89">
        <f t="shared" si="19"/>
        <v>37</v>
      </c>
      <c r="N52" s="89">
        <f t="shared" si="19"/>
        <v>19</v>
      </c>
      <c r="O52" s="89">
        <f>SUM(O53:O54)</f>
        <v>85</v>
      </c>
      <c r="P52" s="89">
        <f aca="true" t="shared" si="20" ref="P52:AD52">SUM(P53:P54)</f>
        <v>9</v>
      </c>
      <c r="Q52" s="89">
        <f t="shared" si="20"/>
        <v>20</v>
      </c>
      <c r="R52" s="89">
        <f t="shared" si="20"/>
        <v>12</v>
      </c>
      <c r="S52" s="89">
        <f t="shared" si="20"/>
        <v>11</v>
      </c>
      <c r="T52" s="89">
        <f t="shared" si="20"/>
        <v>17</v>
      </c>
      <c r="U52" s="89">
        <f t="shared" si="20"/>
        <v>9</v>
      </c>
      <c r="V52" s="89">
        <f t="shared" si="20"/>
        <v>3</v>
      </c>
      <c r="W52" s="89">
        <f t="shared" si="20"/>
        <v>3</v>
      </c>
      <c r="X52" s="89">
        <f t="shared" si="20"/>
        <v>1</v>
      </c>
      <c r="Y52" s="89">
        <f t="shared" si="20"/>
        <v>20</v>
      </c>
      <c r="Z52" s="89">
        <f t="shared" si="20"/>
        <v>3</v>
      </c>
      <c r="AA52" s="89">
        <f t="shared" si="20"/>
        <v>0</v>
      </c>
      <c r="AB52" s="89">
        <f t="shared" si="20"/>
        <v>36</v>
      </c>
      <c r="AC52" s="89">
        <f t="shared" si="20"/>
        <v>0</v>
      </c>
      <c r="AD52" s="381">
        <f t="shared" si="20"/>
        <v>26</v>
      </c>
      <c r="AE52" s="26"/>
    </row>
    <row r="53" spans="1:31" ht="22.5" customHeight="1">
      <c r="A53" s="19"/>
      <c r="B53" s="34"/>
      <c r="C53" s="21" t="s">
        <v>185</v>
      </c>
      <c r="D53" s="21"/>
      <c r="E53" s="115">
        <f>SUM(F53:N53)</f>
        <v>0</v>
      </c>
      <c r="F53" s="90">
        <v>0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f>SUM(P53:X53)</f>
        <v>0</v>
      </c>
      <c r="P53" s="90">
        <v>0</v>
      </c>
      <c r="Q53" s="90">
        <v>0</v>
      </c>
      <c r="R53" s="90">
        <v>0</v>
      </c>
      <c r="S53" s="90">
        <v>0</v>
      </c>
      <c r="T53" s="90">
        <v>0</v>
      </c>
      <c r="U53" s="90">
        <v>0</v>
      </c>
      <c r="V53" s="90">
        <v>0</v>
      </c>
      <c r="W53" s="90">
        <v>0</v>
      </c>
      <c r="X53" s="90">
        <v>0</v>
      </c>
      <c r="Y53" s="90">
        <v>0</v>
      </c>
      <c r="Z53" s="90">
        <v>0</v>
      </c>
      <c r="AA53" s="90">
        <v>0</v>
      </c>
      <c r="AB53" s="90">
        <v>0</v>
      </c>
      <c r="AC53" s="90">
        <v>0</v>
      </c>
      <c r="AD53" s="382">
        <v>0</v>
      </c>
      <c r="AE53" s="16"/>
    </row>
    <row r="54" spans="1:31" ht="22.5" customHeight="1">
      <c r="A54" s="19"/>
      <c r="B54" s="34"/>
      <c r="C54" s="21" t="s">
        <v>139</v>
      </c>
      <c r="D54" s="21"/>
      <c r="E54" s="115">
        <f>SUM(F54:N54)</f>
        <v>761</v>
      </c>
      <c r="F54" s="91">
        <v>70</v>
      </c>
      <c r="G54" s="91">
        <v>94</v>
      </c>
      <c r="H54" s="91">
        <v>101</v>
      </c>
      <c r="I54" s="91">
        <v>137</v>
      </c>
      <c r="J54" s="91">
        <v>119</v>
      </c>
      <c r="K54" s="91">
        <v>99</v>
      </c>
      <c r="L54" s="91">
        <v>85</v>
      </c>
      <c r="M54" s="91">
        <v>37</v>
      </c>
      <c r="N54" s="91">
        <v>19</v>
      </c>
      <c r="O54" s="91">
        <f>SUM(P54:X54)</f>
        <v>85</v>
      </c>
      <c r="P54" s="91">
        <v>9</v>
      </c>
      <c r="Q54" s="91">
        <v>20</v>
      </c>
      <c r="R54" s="91">
        <v>12</v>
      </c>
      <c r="S54" s="91">
        <v>11</v>
      </c>
      <c r="T54" s="91">
        <v>17</v>
      </c>
      <c r="U54" s="91">
        <v>9</v>
      </c>
      <c r="V54" s="91">
        <v>3</v>
      </c>
      <c r="W54" s="91">
        <v>3</v>
      </c>
      <c r="X54" s="91">
        <v>1</v>
      </c>
      <c r="Y54" s="91">
        <v>20</v>
      </c>
      <c r="Z54" s="91">
        <v>3</v>
      </c>
      <c r="AA54" s="91">
        <v>0</v>
      </c>
      <c r="AB54" s="91">
        <v>36</v>
      </c>
      <c r="AC54" s="91">
        <v>0</v>
      </c>
      <c r="AD54" s="383">
        <v>26</v>
      </c>
      <c r="AE54" s="16"/>
    </row>
    <row r="55" spans="1:31" ht="22.5" customHeight="1">
      <c r="A55" s="23" t="s">
        <v>140</v>
      </c>
      <c r="B55" s="45"/>
      <c r="C55" s="14"/>
      <c r="D55" s="25"/>
      <c r="E55" s="113">
        <f>SUM(E56:E57)</f>
        <v>837</v>
      </c>
      <c r="F55" s="89">
        <f aca="true" t="shared" si="21" ref="F55:N55">SUM(F56:F57)</f>
        <v>134</v>
      </c>
      <c r="G55" s="89">
        <f t="shared" si="21"/>
        <v>137</v>
      </c>
      <c r="H55" s="89">
        <f t="shared" si="21"/>
        <v>112</v>
      </c>
      <c r="I55" s="89">
        <f t="shared" si="21"/>
        <v>171</v>
      </c>
      <c r="J55" s="89">
        <f t="shared" si="21"/>
        <v>114</v>
      </c>
      <c r="K55" s="89">
        <f t="shared" si="21"/>
        <v>89</v>
      </c>
      <c r="L55" s="89">
        <f t="shared" si="21"/>
        <v>58</v>
      </c>
      <c r="M55" s="89">
        <f t="shared" si="21"/>
        <v>20</v>
      </c>
      <c r="N55" s="89">
        <f t="shared" si="21"/>
        <v>2</v>
      </c>
      <c r="O55" s="89">
        <f>SUM(O56:O57)</f>
        <v>73</v>
      </c>
      <c r="P55" s="89">
        <f aca="true" t="shared" si="22" ref="P55:AD55">SUM(P56:P57)</f>
        <v>16</v>
      </c>
      <c r="Q55" s="89">
        <f t="shared" si="22"/>
        <v>12</v>
      </c>
      <c r="R55" s="89">
        <f t="shared" si="22"/>
        <v>11</v>
      </c>
      <c r="S55" s="89">
        <f t="shared" si="22"/>
        <v>12</v>
      </c>
      <c r="T55" s="89">
        <f t="shared" si="22"/>
        <v>10</v>
      </c>
      <c r="U55" s="89">
        <f t="shared" si="22"/>
        <v>7</v>
      </c>
      <c r="V55" s="89">
        <f t="shared" si="22"/>
        <v>3</v>
      </c>
      <c r="W55" s="89">
        <f t="shared" si="22"/>
        <v>1</v>
      </c>
      <c r="X55" s="89">
        <f t="shared" si="22"/>
        <v>1</v>
      </c>
      <c r="Y55" s="89">
        <f t="shared" si="22"/>
        <v>26</v>
      </c>
      <c r="Z55" s="89">
        <f t="shared" si="22"/>
        <v>2</v>
      </c>
      <c r="AA55" s="89">
        <f t="shared" si="22"/>
        <v>0</v>
      </c>
      <c r="AB55" s="89">
        <f t="shared" si="22"/>
        <v>25</v>
      </c>
      <c r="AC55" s="89">
        <f t="shared" si="22"/>
        <v>19</v>
      </c>
      <c r="AD55" s="381">
        <f t="shared" si="22"/>
        <v>1</v>
      </c>
      <c r="AE55" s="26"/>
    </row>
    <row r="56" spans="1:31" ht="22.5" customHeight="1">
      <c r="A56" s="19"/>
      <c r="B56" s="46"/>
      <c r="C56" s="21" t="s">
        <v>186</v>
      </c>
      <c r="D56" s="47"/>
      <c r="E56" s="115">
        <f>SUM(F56:N56)</f>
        <v>278</v>
      </c>
      <c r="F56" s="90">
        <v>49</v>
      </c>
      <c r="G56" s="90">
        <v>58</v>
      </c>
      <c r="H56" s="90">
        <v>38</v>
      </c>
      <c r="I56" s="90">
        <v>53</v>
      </c>
      <c r="J56" s="90">
        <v>36</v>
      </c>
      <c r="K56" s="90">
        <v>30</v>
      </c>
      <c r="L56" s="90">
        <v>12</v>
      </c>
      <c r="M56" s="90">
        <v>2</v>
      </c>
      <c r="N56" s="90">
        <v>0</v>
      </c>
      <c r="O56" s="90">
        <f>SUM(P56:X56)</f>
        <v>20</v>
      </c>
      <c r="P56" s="90">
        <v>3</v>
      </c>
      <c r="Q56" s="90">
        <v>5</v>
      </c>
      <c r="R56" s="90">
        <v>5</v>
      </c>
      <c r="S56" s="90">
        <v>4</v>
      </c>
      <c r="T56" s="90">
        <v>1</v>
      </c>
      <c r="U56" s="90">
        <v>1</v>
      </c>
      <c r="V56" s="90">
        <v>1</v>
      </c>
      <c r="W56" s="90">
        <v>0</v>
      </c>
      <c r="X56" s="90">
        <v>0</v>
      </c>
      <c r="Y56" s="90">
        <v>7</v>
      </c>
      <c r="Z56" s="90">
        <v>1</v>
      </c>
      <c r="AA56" s="90">
        <v>0</v>
      </c>
      <c r="AB56" s="90">
        <v>9</v>
      </c>
      <c r="AC56" s="90">
        <v>2</v>
      </c>
      <c r="AD56" s="382">
        <v>1</v>
      </c>
      <c r="AE56" s="26"/>
    </row>
    <row r="57" spans="1:31" ht="22.5" customHeight="1">
      <c r="A57" s="19"/>
      <c r="B57" s="34"/>
      <c r="C57" s="21" t="s">
        <v>117</v>
      </c>
      <c r="D57" s="21"/>
      <c r="E57" s="115">
        <f>SUM(F57:N57)</f>
        <v>559</v>
      </c>
      <c r="F57" s="91">
        <v>85</v>
      </c>
      <c r="G57" s="91">
        <v>79</v>
      </c>
      <c r="H57" s="91">
        <v>74</v>
      </c>
      <c r="I57" s="91">
        <v>118</v>
      </c>
      <c r="J57" s="91">
        <v>78</v>
      </c>
      <c r="K57" s="91">
        <v>59</v>
      </c>
      <c r="L57" s="91">
        <v>46</v>
      </c>
      <c r="M57" s="91">
        <v>18</v>
      </c>
      <c r="N57" s="91">
        <v>2</v>
      </c>
      <c r="O57" s="91">
        <f>SUM(P57:X57)</f>
        <v>53</v>
      </c>
      <c r="P57" s="91">
        <v>13</v>
      </c>
      <c r="Q57" s="91">
        <v>7</v>
      </c>
      <c r="R57" s="91">
        <v>6</v>
      </c>
      <c r="S57" s="91">
        <v>8</v>
      </c>
      <c r="T57" s="91">
        <v>9</v>
      </c>
      <c r="U57" s="91">
        <v>6</v>
      </c>
      <c r="V57" s="91">
        <v>2</v>
      </c>
      <c r="W57" s="91">
        <v>1</v>
      </c>
      <c r="X57" s="91">
        <v>1</v>
      </c>
      <c r="Y57" s="91">
        <v>19</v>
      </c>
      <c r="Z57" s="91">
        <v>1</v>
      </c>
      <c r="AA57" s="91">
        <v>0</v>
      </c>
      <c r="AB57" s="91">
        <v>16</v>
      </c>
      <c r="AC57" s="91">
        <v>17</v>
      </c>
      <c r="AD57" s="383">
        <v>0</v>
      </c>
      <c r="AE57" s="16"/>
    </row>
    <row r="58" spans="1:31" ht="22.5" customHeight="1">
      <c r="A58" s="23" t="s">
        <v>142</v>
      </c>
      <c r="B58" s="45"/>
      <c r="C58" s="25"/>
      <c r="D58" s="25"/>
      <c r="E58" s="113">
        <f>SUM(E59:E61)</f>
        <v>1876</v>
      </c>
      <c r="F58" s="89">
        <f aca="true" t="shared" si="23" ref="F58:N58">SUM(F59:F61)</f>
        <v>251</v>
      </c>
      <c r="G58" s="89">
        <f t="shared" si="23"/>
        <v>233</v>
      </c>
      <c r="H58" s="89">
        <f t="shared" si="23"/>
        <v>304</v>
      </c>
      <c r="I58" s="89">
        <f t="shared" si="23"/>
        <v>303</v>
      </c>
      <c r="J58" s="89">
        <f t="shared" si="23"/>
        <v>339</v>
      </c>
      <c r="K58" s="89">
        <f t="shared" si="23"/>
        <v>170</v>
      </c>
      <c r="L58" s="89">
        <f t="shared" si="23"/>
        <v>186</v>
      </c>
      <c r="M58" s="89">
        <f t="shared" si="23"/>
        <v>67</v>
      </c>
      <c r="N58" s="89">
        <f t="shared" si="23"/>
        <v>23</v>
      </c>
      <c r="O58" s="89">
        <f>SUM(O59:O61)</f>
        <v>210</v>
      </c>
      <c r="P58" s="89">
        <f aca="true" t="shared" si="24" ref="P58:AD58">SUM(P59:P61)</f>
        <v>33</v>
      </c>
      <c r="Q58" s="89">
        <f t="shared" si="24"/>
        <v>42</v>
      </c>
      <c r="R58" s="89">
        <f t="shared" si="24"/>
        <v>31</v>
      </c>
      <c r="S58" s="89">
        <f t="shared" si="24"/>
        <v>34</v>
      </c>
      <c r="T58" s="89">
        <f t="shared" si="24"/>
        <v>22</v>
      </c>
      <c r="U58" s="89">
        <f t="shared" si="24"/>
        <v>20</v>
      </c>
      <c r="V58" s="89">
        <f t="shared" si="24"/>
        <v>18</v>
      </c>
      <c r="W58" s="89">
        <f t="shared" si="24"/>
        <v>10</v>
      </c>
      <c r="X58" s="89">
        <f t="shared" si="24"/>
        <v>0</v>
      </c>
      <c r="Y58" s="89">
        <f t="shared" si="24"/>
        <v>54</v>
      </c>
      <c r="Z58" s="89">
        <f t="shared" si="24"/>
        <v>10</v>
      </c>
      <c r="AA58" s="89">
        <f t="shared" si="24"/>
        <v>4</v>
      </c>
      <c r="AB58" s="89">
        <f t="shared" si="24"/>
        <v>123</v>
      </c>
      <c r="AC58" s="89">
        <f t="shared" si="24"/>
        <v>0</v>
      </c>
      <c r="AD58" s="381">
        <f t="shared" si="24"/>
        <v>19</v>
      </c>
      <c r="AE58" s="26"/>
    </row>
    <row r="59" spans="1:31" ht="22.5" customHeight="1">
      <c r="A59" s="19"/>
      <c r="B59" s="34"/>
      <c r="C59" s="21" t="s">
        <v>31</v>
      </c>
      <c r="D59" s="21"/>
      <c r="E59" s="115">
        <f>SUM(F59:N59)</f>
        <v>353</v>
      </c>
      <c r="F59" s="90">
        <v>57</v>
      </c>
      <c r="G59" s="90">
        <v>37</v>
      </c>
      <c r="H59" s="90">
        <v>52</v>
      </c>
      <c r="I59" s="90">
        <v>36</v>
      </c>
      <c r="J59" s="90">
        <v>69</v>
      </c>
      <c r="K59" s="90">
        <v>32</v>
      </c>
      <c r="L59" s="90">
        <v>45</v>
      </c>
      <c r="M59" s="90">
        <v>16</v>
      </c>
      <c r="N59" s="90">
        <v>9</v>
      </c>
      <c r="O59" s="90">
        <f>SUM(P59:X59)</f>
        <v>28</v>
      </c>
      <c r="P59" s="90">
        <v>5</v>
      </c>
      <c r="Q59" s="90">
        <v>7</v>
      </c>
      <c r="R59" s="90">
        <v>4</v>
      </c>
      <c r="S59" s="90">
        <v>4</v>
      </c>
      <c r="T59" s="90">
        <v>3</v>
      </c>
      <c r="U59" s="90">
        <v>2</v>
      </c>
      <c r="V59" s="90">
        <v>2</v>
      </c>
      <c r="W59" s="90">
        <v>1</v>
      </c>
      <c r="X59" s="90">
        <v>0</v>
      </c>
      <c r="Y59" s="90">
        <v>2</v>
      </c>
      <c r="Z59" s="90">
        <v>0</v>
      </c>
      <c r="AA59" s="90">
        <v>0</v>
      </c>
      <c r="AB59" s="90">
        <v>24</v>
      </c>
      <c r="AC59" s="90">
        <v>0</v>
      </c>
      <c r="AD59" s="382">
        <v>2</v>
      </c>
      <c r="AE59" s="16"/>
    </row>
    <row r="60" spans="1:31" ht="22.5" customHeight="1">
      <c r="A60" s="19"/>
      <c r="B60" s="34"/>
      <c r="C60" s="21" t="s">
        <v>118</v>
      </c>
      <c r="D60" s="21"/>
      <c r="E60" s="115">
        <f>SUM(F60:N60)</f>
        <v>803</v>
      </c>
      <c r="F60" s="90">
        <v>118</v>
      </c>
      <c r="G60" s="90">
        <v>100</v>
      </c>
      <c r="H60" s="90">
        <v>161</v>
      </c>
      <c r="I60" s="90">
        <v>132</v>
      </c>
      <c r="J60" s="90">
        <v>167</v>
      </c>
      <c r="K60" s="90">
        <v>48</v>
      </c>
      <c r="L60" s="90">
        <v>62</v>
      </c>
      <c r="M60" s="90">
        <v>13</v>
      </c>
      <c r="N60" s="90">
        <v>2</v>
      </c>
      <c r="O60" s="90">
        <f>SUM(P60:X60)</f>
        <v>62</v>
      </c>
      <c r="P60" s="90">
        <v>13</v>
      </c>
      <c r="Q60" s="90">
        <v>10</v>
      </c>
      <c r="R60" s="90">
        <v>14</v>
      </c>
      <c r="S60" s="90">
        <v>11</v>
      </c>
      <c r="T60" s="90">
        <v>6</v>
      </c>
      <c r="U60" s="90">
        <v>3</v>
      </c>
      <c r="V60" s="90">
        <v>3</v>
      </c>
      <c r="W60" s="90">
        <v>2</v>
      </c>
      <c r="X60" s="90">
        <v>0</v>
      </c>
      <c r="Y60" s="90">
        <v>21</v>
      </c>
      <c r="Z60" s="90">
        <v>6</v>
      </c>
      <c r="AA60" s="90">
        <v>0</v>
      </c>
      <c r="AB60" s="90">
        <v>35</v>
      </c>
      <c r="AC60" s="90">
        <v>0</v>
      </c>
      <c r="AD60" s="382">
        <v>0</v>
      </c>
      <c r="AE60" s="16"/>
    </row>
    <row r="61" spans="1:31" ht="22.5" customHeight="1" thickBot="1">
      <c r="A61" s="48"/>
      <c r="B61" s="49"/>
      <c r="C61" s="50" t="s">
        <v>143</v>
      </c>
      <c r="D61" s="50"/>
      <c r="E61" s="119">
        <f>SUM(F61:N61)</f>
        <v>720</v>
      </c>
      <c r="F61" s="93">
        <v>76</v>
      </c>
      <c r="G61" s="93">
        <v>96</v>
      </c>
      <c r="H61" s="93">
        <v>91</v>
      </c>
      <c r="I61" s="93">
        <v>135</v>
      </c>
      <c r="J61" s="93">
        <v>103</v>
      </c>
      <c r="K61" s="93">
        <v>90</v>
      </c>
      <c r="L61" s="93">
        <v>79</v>
      </c>
      <c r="M61" s="93">
        <v>38</v>
      </c>
      <c r="N61" s="93">
        <v>12</v>
      </c>
      <c r="O61" s="93">
        <f>SUM(P61:X61)</f>
        <v>120</v>
      </c>
      <c r="P61" s="93">
        <v>15</v>
      </c>
      <c r="Q61" s="93">
        <v>25</v>
      </c>
      <c r="R61" s="93">
        <v>13</v>
      </c>
      <c r="S61" s="93">
        <v>19</v>
      </c>
      <c r="T61" s="93">
        <v>13</v>
      </c>
      <c r="U61" s="93">
        <v>15</v>
      </c>
      <c r="V61" s="93">
        <v>13</v>
      </c>
      <c r="W61" s="93">
        <v>7</v>
      </c>
      <c r="X61" s="93">
        <v>0</v>
      </c>
      <c r="Y61" s="93">
        <v>31</v>
      </c>
      <c r="Z61" s="93">
        <v>4</v>
      </c>
      <c r="AA61" s="93">
        <v>4</v>
      </c>
      <c r="AB61" s="93">
        <v>64</v>
      </c>
      <c r="AC61" s="93">
        <v>0</v>
      </c>
      <c r="AD61" s="384">
        <v>17</v>
      </c>
      <c r="AE61" s="16"/>
    </row>
  </sheetData>
  <sheetProtection/>
  <mergeCells count="8">
    <mergeCell ref="A9:D9"/>
    <mergeCell ref="E3:N3"/>
    <mergeCell ref="O3:X3"/>
    <mergeCell ref="Y3:AD3"/>
    <mergeCell ref="C4:C5"/>
    <mergeCell ref="A4:A5"/>
    <mergeCell ref="A7:D7"/>
    <mergeCell ref="A8:D8"/>
  </mergeCells>
  <printOptions horizontalCentered="1"/>
  <pageMargins left="0.2" right="0.21" top="0.7" bottom="0.22" header="0" footer="0"/>
  <pageSetup horizontalDpi="1200" verticalDpi="1200" orientation="portrait" pageOrder="overThenDown" paperSize="9" scale="55" r:id="rId1"/>
  <colBreaks count="1" manualBreakCount="1">
    <brk id="16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0"/>
  <sheetViews>
    <sheetView showOutlineSymbols="0" zoomScale="75" zoomScaleNormal="75" zoomScalePageLayoutView="0" workbookViewId="0" topLeftCell="A1">
      <pane xSplit="4" ySplit="4" topLeftCell="E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A2" sqref="A2:D2"/>
    </sheetView>
  </sheetViews>
  <sheetFormatPr defaultColWidth="8.75390625" defaultRowHeight="14.25"/>
  <cols>
    <col min="1" max="1" width="9.25390625" style="59" customWidth="1"/>
    <col min="2" max="2" width="0.875" style="59" customWidth="1"/>
    <col min="3" max="3" width="11.875" style="59" customWidth="1"/>
    <col min="4" max="4" width="0.875" style="59" customWidth="1"/>
    <col min="5" max="12" width="13.875" style="59" customWidth="1"/>
    <col min="13" max="22" width="13.625" style="59" customWidth="1"/>
    <col min="23" max="23" width="6.75390625" style="59" customWidth="1"/>
    <col min="24" max="16384" width="8.75390625" style="59" customWidth="1"/>
  </cols>
  <sheetData>
    <row r="1" spans="1:22" ht="30" customHeight="1">
      <c r="A1" s="120" t="s">
        <v>201</v>
      </c>
      <c r="B1" s="120"/>
      <c r="C1" s="121"/>
      <c r="D1" s="12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9.5" customHeight="1" thickBot="1">
      <c r="A2" s="532"/>
      <c r="B2" s="533"/>
      <c r="C2" s="533"/>
      <c r="D2" s="533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30" customHeight="1">
      <c r="A3" s="539" t="s">
        <v>202</v>
      </c>
      <c r="B3" s="122"/>
      <c r="C3" s="541" t="s">
        <v>203</v>
      </c>
      <c r="D3" s="123"/>
      <c r="E3" s="529" t="s">
        <v>204</v>
      </c>
      <c r="F3" s="526"/>
      <c r="G3" s="526"/>
      <c r="H3" s="526"/>
      <c r="I3" s="526"/>
      <c r="J3" s="528"/>
      <c r="K3" s="537" t="s">
        <v>205</v>
      </c>
      <c r="L3" s="544"/>
      <c r="M3" s="544"/>
      <c r="N3" s="544"/>
      <c r="O3" s="544"/>
      <c r="P3" s="538"/>
      <c r="Q3" s="529" t="s">
        <v>206</v>
      </c>
      <c r="R3" s="526"/>
      <c r="S3" s="526"/>
      <c r="T3" s="526"/>
      <c r="U3" s="526"/>
      <c r="V3" s="527"/>
    </row>
    <row r="4" spans="1:22" ht="30" customHeight="1" thickBot="1">
      <c r="A4" s="540"/>
      <c r="B4" s="82"/>
      <c r="C4" s="542"/>
      <c r="D4" s="126"/>
      <c r="E4" s="136" t="s">
        <v>192</v>
      </c>
      <c r="F4" s="137" t="s">
        <v>193</v>
      </c>
      <c r="G4" s="137" t="s">
        <v>194</v>
      </c>
      <c r="H4" s="137" t="s">
        <v>195</v>
      </c>
      <c r="I4" s="137" t="s">
        <v>196</v>
      </c>
      <c r="J4" s="137" t="s">
        <v>207</v>
      </c>
      <c r="K4" s="136" t="s">
        <v>192</v>
      </c>
      <c r="L4" s="127" t="s">
        <v>193</v>
      </c>
      <c r="M4" s="137" t="s">
        <v>194</v>
      </c>
      <c r="N4" s="137" t="s">
        <v>195</v>
      </c>
      <c r="O4" s="137" t="s">
        <v>196</v>
      </c>
      <c r="P4" s="137" t="s">
        <v>207</v>
      </c>
      <c r="Q4" s="136" t="s">
        <v>192</v>
      </c>
      <c r="R4" s="137" t="s">
        <v>193</v>
      </c>
      <c r="S4" s="137" t="s">
        <v>194</v>
      </c>
      <c r="T4" s="137" t="s">
        <v>195</v>
      </c>
      <c r="U4" s="137" t="s">
        <v>196</v>
      </c>
      <c r="V4" s="138" t="s">
        <v>207</v>
      </c>
    </row>
    <row r="5" spans="1:22" ht="22.5" customHeight="1">
      <c r="A5" s="534" t="s">
        <v>200</v>
      </c>
      <c r="B5" s="535"/>
      <c r="C5" s="535"/>
      <c r="D5" s="535"/>
      <c r="E5" s="5">
        <v>1090289</v>
      </c>
      <c r="F5" s="5">
        <v>1271405</v>
      </c>
      <c r="G5" s="5">
        <v>1034959</v>
      </c>
      <c r="H5" s="5">
        <v>1271278</v>
      </c>
      <c r="I5" s="5">
        <v>1373153</v>
      </c>
      <c r="J5" s="5">
        <v>1045595</v>
      </c>
      <c r="K5" s="5">
        <v>462489</v>
      </c>
      <c r="L5" s="10">
        <v>132436</v>
      </c>
      <c r="M5" s="5">
        <v>232160</v>
      </c>
      <c r="N5" s="5">
        <v>198864</v>
      </c>
      <c r="O5" s="5">
        <v>111924</v>
      </c>
      <c r="P5" s="5">
        <v>66011</v>
      </c>
      <c r="Q5" s="139">
        <v>42.4</v>
      </c>
      <c r="R5" s="139">
        <v>10.4</v>
      </c>
      <c r="S5" s="139">
        <v>22.4</v>
      </c>
      <c r="T5" s="139">
        <v>15.6</v>
      </c>
      <c r="U5" s="139">
        <v>8.2</v>
      </c>
      <c r="V5" s="140">
        <v>6.3</v>
      </c>
    </row>
    <row r="6" spans="1:22" ht="22.5" customHeight="1">
      <c r="A6" s="549">
        <v>17</v>
      </c>
      <c r="B6" s="530"/>
      <c r="C6" s="530"/>
      <c r="D6" s="530"/>
      <c r="E6" s="1">
        <v>1127343</v>
      </c>
      <c r="F6" s="1">
        <v>1303229</v>
      </c>
      <c r="G6" s="1">
        <v>1062633</v>
      </c>
      <c r="H6" s="1">
        <v>1303851</v>
      </c>
      <c r="I6" s="1">
        <v>1390525</v>
      </c>
      <c r="J6" s="1">
        <v>1037155</v>
      </c>
      <c r="K6" s="1">
        <v>469397</v>
      </c>
      <c r="L6" s="3">
        <v>134119</v>
      </c>
      <c r="M6" s="1">
        <v>240395</v>
      </c>
      <c r="N6" s="1">
        <v>201977</v>
      </c>
      <c r="O6" s="1">
        <v>93443</v>
      </c>
      <c r="P6" s="1">
        <v>49836</v>
      </c>
      <c r="Q6" s="141">
        <v>41.63746082603076</v>
      </c>
      <c r="R6" s="141">
        <v>10.29128418719964</v>
      </c>
      <c r="S6" s="141">
        <v>22.62257994999214</v>
      </c>
      <c r="T6" s="141">
        <v>15.490803780493323</v>
      </c>
      <c r="U6" s="141">
        <v>13</v>
      </c>
      <c r="V6" s="142">
        <v>10.1</v>
      </c>
    </row>
    <row r="7" spans="1:23" ht="28.5" customHeight="1">
      <c r="A7" s="545">
        <v>18</v>
      </c>
      <c r="B7" s="546"/>
      <c r="C7" s="546"/>
      <c r="D7" s="546"/>
      <c r="E7" s="487">
        <f aca="true" t="shared" si="0" ref="E7:O7">SUM(E8,E9,E10,E11,E12,E13,E17,E20,E21,E26,E33,E38,E42,E46,E50,E53,E56)</f>
        <v>1091443</v>
      </c>
      <c r="F7" s="487">
        <f t="shared" si="0"/>
        <v>1288817</v>
      </c>
      <c r="G7" s="487">
        <f t="shared" si="0"/>
        <v>1046079</v>
      </c>
      <c r="H7" s="487">
        <f t="shared" si="0"/>
        <v>1289540</v>
      </c>
      <c r="I7" s="487">
        <f t="shared" si="0"/>
        <v>1313341</v>
      </c>
      <c r="J7" s="487">
        <f t="shared" si="0"/>
        <v>1004529</v>
      </c>
      <c r="K7" s="488">
        <f t="shared" si="0"/>
        <v>462401</v>
      </c>
      <c r="L7" s="489">
        <f t="shared" si="0"/>
        <v>131442</v>
      </c>
      <c r="M7" s="490">
        <f t="shared" si="0"/>
        <v>239455</v>
      </c>
      <c r="N7" s="489">
        <f t="shared" si="0"/>
        <v>206502</v>
      </c>
      <c r="O7" s="489">
        <f t="shared" si="0"/>
        <v>83822</v>
      </c>
      <c r="P7" s="489">
        <f>SUM(P8,P9,P10,P11,P12,P13,P17,P20,P21,P26,P33,P38,P42,P46,P50,P53,P56)</f>
        <v>43762</v>
      </c>
      <c r="Q7" s="143">
        <f>K7/E7*100</f>
        <v>42.366023695236485</v>
      </c>
      <c r="R7" s="143">
        <f>L7/F7*100</f>
        <v>10.198655045673668</v>
      </c>
      <c r="S7" s="143">
        <f>M7/G7*100</f>
        <v>22.890718578615957</v>
      </c>
      <c r="T7" s="143">
        <f>N7/H7*100</f>
        <v>16.0136172588675</v>
      </c>
      <c r="U7" s="492">
        <v>12</v>
      </c>
      <c r="V7" s="493">
        <v>7.8</v>
      </c>
      <c r="W7" s="11"/>
    </row>
    <row r="8" spans="1:23" ht="22.5" customHeight="1">
      <c r="A8" s="12" t="s">
        <v>119</v>
      </c>
      <c r="B8" s="13"/>
      <c r="C8" s="14" t="s">
        <v>1</v>
      </c>
      <c r="D8" s="14"/>
      <c r="E8" s="370">
        <v>322500</v>
      </c>
      <c r="F8" s="370">
        <v>376000</v>
      </c>
      <c r="G8" s="370">
        <v>96000</v>
      </c>
      <c r="H8" s="370">
        <v>368000</v>
      </c>
      <c r="I8" s="370">
        <v>336000</v>
      </c>
      <c r="J8" s="388">
        <v>333000</v>
      </c>
      <c r="K8" s="370">
        <v>86610</v>
      </c>
      <c r="L8" s="370">
        <v>16307</v>
      </c>
      <c r="M8" s="370">
        <v>12172</v>
      </c>
      <c r="N8" s="370">
        <v>28977</v>
      </c>
      <c r="O8" s="370">
        <v>20175</v>
      </c>
      <c r="P8" s="388">
        <v>12443</v>
      </c>
      <c r="Q8" s="466">
        <v>26.9</v>
      </c>
      <c r="R8" s="466">
        <v>4.3</v>
      </c>
      <c r="S8" s="466">
        <v>12.7</v>
      </c>
      <c r="T8" s="466">
        <v>7.9</v>
      </c>
      <c r="U8" s="467">
        <v>11.96547619047619</v>
      </c>
      <c r="V8" s="468">
        <v>6.729729729729731</v>
      </c>
      <c r="W8" s="16"/>
    </row>
    <row r="9" spans="1:23" ht="22.5" customHeight="1">
      <c r="A9" s="12" t="s">
        <v>120</v>
      </c>
      <c r="B9" s="13"/>
      <c r="C9" s="14" t="s">
        <v>2</v>
      </c>
      <c r="D9" s="14"/>
      <c r="E9" s="370">
        <v>88887</v>
      </c>
      <c r="F9" s="370">
        <v>122219</v>
      </c>
      <c r="G9" s="370">
        <v>127776</v>
      </c>
      <c r="H9" s="370">
        <v>127776</v>
      </c>
      <c r="I9" s="370">
        <v>143443</v>
      </c>
      <c r="J9" s="388">
        <v>96589</v>
      </c>
      <c r="K9" s="370">
        <v>40466</v>
      </c>
      <c r="L9" s="370">
        <v>14393</v>
      </c>
      <c r="M9" s="370">
        <v>24554</v>
      </c>
      <c r="N9" s="370">
        <v>16594</v>
      </c>
      <c r="O9" s="370">
        <v>10213</v>
      </c>
      <c r="P9" s="388">
        <v>3737</v>
      </c>
      <c r="Q9" s="466">
        <v>45.5</v>
      </c>
      <c r="R9" s="466">
        <v>11.8</v>
      </c>
      <c r="S9" s="466">
        <v>19.2</v>
      </c>
      <c r="T9" s="466">
        <v>13</v>
      </c>
      <c r="U9" s="467">
        <v>12.656595302663776</v>
      </c>
      <c r="V9" s="468">
        <v>5.743925291699883</v>
      </c>
      <c r="W9" s="16"/>
    </row>
    <row r="10" spans="1:23" ht="22.5" customHeight="1">
      <c r="A10" s="12" t="s">
        <v>121</v>
      </c>
      <c r="B10" s="13"/>
      <c r="C10" s="14" t="s">
        <v>3</v>
      </c>
      <c r="D10" s="14"/>
      <c r="E10" s="370">
        <v>78408</v>
      </c>
      <c r="F10" s="370">
        <v>107812</v>
      </c>
      <c r="G10" s="370">
        <v>112712</v>
      </c>
      <c r="H10" s="370">
        <v>107812</v>
      </c>
      <c r="I10" s="370">
        <v>63139</v>
      </c>
      <c r="J10" s="388">
        <v>41840</v>
      </c>
      <c r="K10" s="370">
        <v>35062</v>
      </c>
      <c r="L10" s="370">
        <v>4590</v>
      </c>
      <c r="M10" s="370">
        <v>12548</v>
      </c>
      <c r="N10" s="370">
        <v>13575</v>
      </c>
      <c r="O10" s="370">
        <v>2102</v>
      </c>
      <c r="P10" s="388">
        <v>865</v>
      </c>
      <c r="Q10" s="466">
        <v>44.7</v>
      </c>
      <c r="R10" s="466">
        <v>4.3</v>
      </c>
      <c r="S10" s="466">
        <v>11.1</v>
      </c>
      <c r="T10" s="466">
        <v>12.6</v>
      </c>
      <c r="U10" s="467">
        <v>10.228226611127829</v>
      </c>
      <c r="V10" s="468">
        <v>4.008126195028681</v>
      </c>
      <c r="W10" s="16"/>
    </row>
    <row r="11" spans="1:23" ht="22.5" customHeight="1">
      <c r="A11" s="17" t="s">
        <v>122</v>
      </c>
      <c r="B11" s="18"/>
      <c r="C11" s="14" t="s">
        <v>4</v>
      </c>
      <c r="D11" s="14"/>
      <c r="E11" s="370">
        <v>74173</v>
      </c>
      <c r="F11" s="370">
        <v>101993</v>
      </c>
      <c r="G11" s="370">
        <v>106630</v>
      </c>
      <c r="H11" s="370">
        <v>101993</v>
      </c>
      <c r="I11" s="370">
        <v>128421</v>
      </c>
      <c r="J11" s="388">
        <v>80965</v>
      </c>
      <c r="K11" s="370">
        <v>42482</v>
      </c>
      <c r="L11" s="370">
        <v>4993</v>
      </c>
      <c r="M11" s="370">
        <v>5781</v>
      </c>
      <c r="N11" s="370">
        <v>6003</v>
      </c>
      <c r="O11" s="370">
        <v>4184</v>
      </c>
      <c r="P11" s="388">
        <v>2455</v>
      </c>
      <c r="Q11" s="466">
        <v>57.3</v>
      </c>
      <c r="R11" s="466">
        <v>4.9</v>
      </c>
      <c r="S11" s="466">
        <v>5.4</v>
      </c>
      <c r="T11" s="466">
        <v>5.9</v>
      </c>
      <c r="U11" s="467">
        <v>6.4810272463226415</v>
      </c>
      <c r="V11" s="468">
        <v>5.317112332489347</v>
      </c>
      <c r="W11" s="16"/>
    </row>
    <row r="12" spans="1:23" ht="22.5" customHeight="1">
      <c r="A12" s="12" t="s">
        <v>123</v>
      </c>
      <c r="B12" s="13"/>
      <c r="C12" s="14" t="s">
        <v>5</v>
      </c>
      <c r="D12" s="14"/>
      <c r="E12" s="370">
        <v>16766</v>
      </c>
      <c r="F12" s="370">
        <v>20974</v>
      </c>
      <c r="G12" s="370">
        <v>22351</v>
      </c>
      <c r="H12" s="370">
        <v>23208</v>
      </c>
      <c r="I12" s="370">
        <v>27617</v>
      </c>
      <c r="J12" s="388">
        <v>23566</v>
      </c>
      <c r="K12" s="370">
        <v>8786</v>
      </c>
      <c r="L12" s="131">
        <v>573</v>
      </c>
      <c r="M12" s="370">
        <v>8503</v>
      </c>
      <c r="N12" s="370">
        <v>5600</v>
      </c>
      <c r="O12" s="370">
        <v>2801</v>
      </c>
      <c r="P12" s="388">
        <v>301</v>
      </c>
      <c r="Q12" s="466">
        <v>52.4</v>
      </c>
      <c r="R12" s="466">
        <v>2.7</v>
      </c>
      <c r="S12" s="466">
        <v>38</v>
      </c>
      <c r="T12" s="466">
        <v>24.1</v>
      </c>
      <c r="U12" s="467">
        <v>16.308795307238295</v>
      </c>
      <c r="V12" s="468">
        <v>2.3847916489858267</v>
      </c>
      <c r="W12" s="16"/>
    </row>
    <row r="13" spans="1:23" ht="22.5" customHeight="1">
      <c r="A13" s="12" t="s">
        <v>124</v>
      </c>
      <c r="B13" s="13"/>
      <c r="C13" s="14"/>
      <c r="D13" s="14"/>
      <c r="E13" s="372">
        <f aca="true" t="shared" si="1" ref="E13:O13">SUM(E14:E16)</f>
        <v>58072</v>
      </c>
      <c r="F13" s="372">
        <f t="shared" si="1"/>
        <v>73898</v>
      </c>
      <c r="G13" s="372">
        <f t="shared" si="1"/>
        <v>75660</v>
      </c>
      <c r="H13" s="372">
        <f t="shared" si="1"/>
        <v>63322</v>
      </c>
      <c r="I13" s="372">
        <f t="shared" si="1"/>
        <v>85789</v>
      </c>
      <c r="J13" s="443">
        <f>SUM(J14:J16)</f>
        <v>56758</v>
      </c>
      <c r="K13" s="372">
        <f t="shared" si="1"/>
        <v>26697</v>
      </c>
      <c r="L13" s="372">
        <f t="shared" si="1"/>
        <v>4990</v>
      </c>
      <c r="M13" s="372">
        <f t="shared" si="1"/>
        <v>13753</v>
      </c>
      <c r="N13" s="372">
        <f t="shared" si="1"/>
        <v>13944</v>
      </c>
      <c r="O13" s="372">
        <f t="shared" si="1"/>
        <v>6551</v>
      </c>
      <c r="P13" s="443">
        <f>SUM(P14:P16)</f>
        <v>2435</v>
      </c>
      <c r="Q13" s="469">
        <f>K13/E13*100</f>
        <v>45.972241355558616</v>
      </c>
      <c r="R13" s="469">
        <f>L13/F13*100</f>
        <v>6.752550813283174</v>
      </c>
      <c r="S13" s="469">
        <f>M13/G13*100</f>
        <v>18.17737245572297</v>
      </c>
      <c r="T13" s="469">
        <f>N13/H13*100</f>
        <v>22.020782666371876</v>
      </c>
      <c r="U13" s="470">
        <v>12.977188217603656</v>
      </c>
      <c r="V13" s="471">
        <v>8.844568166602066</v>
      </c>
      <c r="W13" s="16"/>
    </row>
    <row r="14" spans="1:23" ht="22.5" customHeight="1">
      <c r="A14" s="19"/>
      <c r="B14" s="20"/>
      <c r="C14" s="21" t="s">
        <v>6</v>
      </c>
      <c r="D14" s="21"/>
      <c r="E14" s="374">
        <v>23218</v>
      </c>
      <c r="F14" s="374">
        <v>28468</v>
      </c>
      <c r="G14" s="374">
        <v>28468</v>
      </c>
      <c r="H14" s="374">
        <v>28468</v>
      </c>
      <c r="I14" s="374">
        <v>35624</v>
      </c>
      <c r="J14" s="396">
        <v>22747</v>
      </c>
      <c r="K14" s="374">
        <v>11647</v>
      </c>
      <c r="L14" s="374">
        <v>2098</v>
      </c>
      <c r="M14" s="374">
        <v>2006</v>
      </c>
      <c r="N14" s="374">
        <v>4545</v>
      </c>
      <c r="O14" s="374">
        <v>2633</v>
      </c>
      <c r="P14" s="396">
        <v>980</v>
      </c>
      <c r="Q14" s="472">
        <v>50.2</v>
      </c>
      <c r="R14" s="472">
        <v>7.4</v>
      </c>
      <c r="S14" s="472">
        <v>7</v>
      </c>
      <c r="T14" s="472">
        <v>16</v>
      </c>
      <c r="U14" s="473">
        <v>12.98843476308107</v>
      </c>
      <c r="V14" s="474">
        <v>8.722029278586186</v>
      </c>
      <c r="W14" s="16"/>
    </row>
    <row r="15" spans="1:23" s="85" customFormat="1" ht="22.5" customHeight="1">
      <c r="A15" s="19"/>
      <c r="B15" s="20"/>
      <c r="C15" s="21" t="s">
        <v>8</v>
      </c>
      <c r="D15" s="21"/>
      <c r="E15" s="374">
        <v>28198</v>
      </c>
      <c r="F15" s="374">
        <v>38774</v>
      </c>
      <c r="G15" s="374">
        <v>40536</v>
      </c>
      <c r="H15" s="374">
        <v>28198</v>
      </c>
      <c r="I15" s="374">
        <v>45103</v>
      </c>
      <c r="J15" s="396">
        <v>30558</v>
      </c>
      <c r="K15" s="374">
        <v>11189</v>
      </c>
      <c r="L15" s="374">
        <v>2191</v>
      </c>
      <c r="M15" s="374">
        <v>8684</v>
      </c>
      <c r="N15" s="374">
        <v>7222</v>
      </c>
      <c r="O15" s="374">
        <v>3031</v>
      </c>
      <c r="P15" s="396">
        <v>1049</v>
      </c>
      <c r="Q15" s="472">
        <v>39.7</v>
      </c>
      <c r="R15" s="472">
        <v>5.7</v>
      </c>
      <c r="S15" s="472">
        <v>21.4</v>
      </c>
      <c r="T15" s="472">
        <v>25.6</v>
      </c>
      <c r="U15" s="473">
        <v>11.256457441855309</v>
      </c>
      <c r="V15" s="474">
        <v>6.5776556057333595</v>
      </c>
      <c r="W15" s="16"/>
    </row>
    <row r="16" spans="1:23" ht="22.5" customHeight="1">
      <c r="A16" s="19"/>
      <c r="B16" s="20"/>
      <c r="C16" s="21" t="s">
        <v>9</v>
      </c>
      <c r="D16" s="21"/>
      <c r="E16" s="376">
        <v>6656</v>
      </c>
      <c r="F16" s="376">
        <v>6656</v>
      </c>
      <c r="G16" s="376">
        <v>6656</v>
      </c>
      <c r="H16" s="376">
        <v>6656</v>
      </c>
      <c r="I16" s="376">
        <v>5062</v>
      </c>
      <c r="J16" s="401">
        <v>3453</v>
      </c>
      <c r="K16" s="376">
        <v>3861</v>
      </c>
      <c r="L16" s="133">
        <v>701</v>
      </c>
      <c r="M16" s="376">
        <v>3063</v>
      </c>
      <c r="N16" s="376">
        <v>2177</v>
      </c>
      <c r="O16" s="133">
        <v>887</v>
      </c>
      <c r="P16" s="401">
        <v>406</v>
      </c>
      <c r="Q16" s="475">
        <v>58</v>
      </c>
      <c r="R16" s="475">
        <v>10.5</v>
      </c>
      <c r="S16" s="475">
        <v>46</v>
      </c>
      <c r="T16" s="475">
        <v>32.7</v>
      </c>
      <c r="U16" s="476">
        <v>28.229948636902407</v>
      </c>
      <c r="V16" s="477">
        <v>29.713292788879237</v>
      </c>
      <c r="W16" s="16"/>
    </row>
    <row r="17" spans="1:23" ht="22.5" customHeight="1">
      <c r="A17" s="12" t="s">
        <v>125</v>
      </c>
      <c r="B17" s="13"/>
      <c r="C17" s="14"/>
      <c r="D17" s="14"/>
      <c r="E17" s="372">
        <f aca="true" t="shared" si="2" ref="E17:O17">SUM(E18:E19)</f>
        <v>56320</v>
      </c>
      <c r="F17" s="372">
        <f t="shared" si="2"/>
        <v>77443</v>
      </c>
      <c r="G17" s="372">
        <f t="shared" si="2"/>
        <v>80961</v>
      </c>
      <c r="H17" s="372">
        <f t="shared" si="2"/>
        <v>63318</v>
      </c>
      <c r="I17" s="372">
        <f t="shared" si="2"/>
        <v>91651</v>
      </c>
      <c r="J17" s="443">
        <f>SUM(J18:J19)</f>
        <v>61162</v>
      </c>
      <c r="K17" s="372">
        <f t="shared" si="2"/>
        <v>29728</v>
      </c>
      <c r="L17" s="372">
        <f t="shared" si="2"/>
        <v>5917</v>
      </c>
      <c r="M17" s="372">
        <f t="shared" si="2"/>
        <v>17298</v>
      </c>
      <c r="N17" s="372">
        <f t="shared" si="2"/>
        <v>15890</v>
      </c>
      <c r="O17" s="372">
        <f t="shared" si="2"/>
        <v>7104</v>
      </c>
      <c r="P17" s="394">
        <f>SUM(P18:P19)</f>
        <v>2456</v>
      </c>
      <c r="Q17" s="469">
        <f>K17/E17*100</f>
        <v>52.78409090909091</v>
      </c>
      <c r="R17" s="469">
        <f>L17/F17*100</f>
        <v>7.6404581434087</v>
      </c>
      <c r="S17" s="469">
        <f>M17/G17*100</f>
        <v>21.36584281320636</v>
      </c>
      <c r="T17" s="469">
        <f>N17/H17*100</f>
        <v>25.095549448813927</v>
      </c>
      <c r="U17" s="470">
        <v>12.162442308321786</v>
      </c>
      <c r="V17" s="471">
        <v>6.76890879958144</v>
      </c>
      <c r="W17" s="16"/>
    </row>
    <row r="18" spans="1:23" ht="22.5" customHeight="1">
      <c r="A18" s="19"/>
      <c r="B18" s="20"/>
      <c r="C18" s="21" t="s">
        <v>7</v>
      </c>
      <c r="D18" s="21"/>
      <c r="E18" s="374">
        <v>37659</v>
      </c>
      <c r="F18" s="374">
        <v>51784</v>
      </c>
      <c r="G18" s="374">
        <v>54136</v>
      </c>
      <c r="H18" s="374">
        <v>37659</v>
      </c>
      <c r="I18" s="374">
        <v>62550</v>
      </c>
      <c r="J18" s="396">
        <v>41433</v>
      </c>
      <c r="K18" s="374">
        <v>18517</v>
      </c>
      <c r="L18" s="374">
        <v>3820</v>
      </c>
      <c r="M18" s="374">
        <v>14826</v>
      </c>
      <c r="N18" s="374">
        <v>13450</v>
      </c>
      <c r="O18" s="374">
        <v>3123</v>
      </c>
      <c r="P18" s="396">
        <v>1694</v>
      </c>
      <c r="Q18" s="472">
        <v>49.2</v>
      </c>
      <c r="R18" s="472">
        <v>7.4</v>
      </c>
      <c r="S18" s="472">
        <v>27.4</v>
      </c>
      <c r="T18" s="472">
        <v>35.7</v>
      </c>
      <c r="U18" s="473">
        <v>7.94564348521183</v>
      </c>
      <c r="V18" s="474">
        <v>7.590567904810175</v>
      </c>
      <c r="W18" s="16"/>
    </row>
    <row r="19" spans="1:23" ht="22.5" customHeight="1">
      <c r="A19" s="19"/>
      <c r="B19" s="20"/>
      <c r="C19" s="21" t="s">
        <v>10</v>
      </c>
      <c r="D19" s="21"/>
      <c r="E19" s="376">
        <v>18661</v>
      </c>
      <c r="F19" s="376">
        <v>25659</v>
      </c>
      <c r="G19" s="376">
        <v>26825</v>
      </c>
      <c r="H19" s="376">
        <v>25659</v>
      </c>
      <c r="I19" s="376">
        <v>29101</v>
      </c>
      <c r="J19" s="401">
        <v>19729</v>
      </c>
      <c r="K19" s="376">
        <v>11211</v>
      </c>
      <c r="L19" s="376">
        <v>2097</v>
      </c>
      <c r="M19" s="376">
        <v>2472</v>
      </c>
      <c r="N19" s="376">
        <v>2440</v>
      </c>
      <c r="O19" s="376">
        <v>3981</v>
      </c>
      <c r="P19" s="401">
        <v>762</v>
      </c>
      <c r="Q19" s="475">
        <v>60.1</v>
      </c>
      <c r="R19" s="475">
        <v>8.2</v>
      </c>
      <c r="S19" s="475">
        <v>9.2</v>
      </c>
      <c r="T19" s="475">
        <v>9.5</v>
      </c>
      <c r="U19" s="476">
        <v>21.226074705336586</v>
      </c>
      <c r="V19" s="477">
        <v>5.043337219321811</v>
      </c>
      <c r="W19" s="16"/>
    </row>
    <row r="20" spans="1:23" s="85" customFormat="1" ht="22.5" customHeight="1">
      <c r="A20" s="12" t="s">
        <v>126</v>
      </c>
      <c r="B20" s="13"/>
      <c r="C20" s="14" t="s">
        <v>11</v>
      </c>
      <c r="D20" s="14"/>
      <c r="E20" s="370">
        <v>39398</v>
      </c>
      <c r="F20" s="370">
        <v>62127</v>
      </c>
      <c r="G20" s="370">
        <v>69703</v>
      </c>
      <c r="H20" s="370">
        <v>69703</v>
      </c>
      <c r="I20" s="370">
        <v>76183</v>
      </c>
      <c r="J20" s="388">
        <v>50403</v>
      </c>
      <c r="K20" s="370">
        <v>13663</v>
      </c>
      <c r="L20" s="370">
        <v>4628</v>
      </c>
      <c r="M20" s="370">
        <v>13430</v>
      </c>
      <c r="N20" s="370">
        <v>9852</v>
      </c>
      <c r="O20" s="370">
        <v>2325</v>
      </c>
      <c r="P20" s="388">
        <v>1644</v>
      </c>
      <c r="Q20" s="466">
        <v>34.7</v>
      </c>
      <c r="R20" s="466">
        <v>7.4</v>
      </c>
      <c r="S20" s="466">
        <v>19.3</v>
      </c>
      <c r="T20" s="466">
        <v>14.1</v>
      </c>
      <c r="U20" s="467">
        <v>7.740572043631781</v>
      </c>
      <c r="V20" s="468">
        <v>6.561117393805923</v>
      </c>
      <c r="W20" s="16"/>
    </row>
    <row r="21" spans="1:23" ht="22.5" customHeight="1">
      <c r="A21" s="23" t="s">
        <v>12</v>
      </c>
      <c r="B21" s="24"/>
      <c r="C21" s="25"/>
      <c r="D21" s="25"/>
      <c r="E21" s="372">
        <f aca="true" t="shared" si="3" ref="E21:O21">SUM(E22:E25)</f>
        <v>93044</v>
      </c>
      <c r="F21" s="372">
        <f t="shared" si="3"/>
        <v>68074</v>
      </c>
      <c r="G21" s="372">
        <f t="shared" si="3"/>
        <v>70455</v>
      </c>
      <c r="H21" s="372">
        <f t="shared" si="3"/>
        <v>78638</v>
      </c>
      <c r="I21" s="372">
        <f t="shared" si="3"/>
        <v>105608</v>
      </c>
      <c r="J21" s="443">
        <f>SUM(J22:J25)</f>
        <v>74211</v>
      </c>
      <c r="K21" s="372">
        <f t="shared" si="3"/>
        <v>50039</v>
      </c>
      <c r="L21" s="372">
        <f t="shared" si="3"/>
        <v>12104</v>
      </c>
      <c r="M21" s="372">
        <f t="shared" si="3"/>
        <v>17975</v>
      </c>
      <c r="N21" s="372">
        <f t="shared" si="3"/>
        <v>15244</v>
      </c>
      <c r="O21" s="372">
        <f t="shared" si="3"/>
        <v>3251</v>
      </c>
      <c r="P21" s="443">
        <f>SUM(P22:P25)</f>
        <v>3231</v>
      </c>
      <c r="Q21" s="469">
        <f>K21/E21*100</f>
        <v>53.779932075147244</v>
      </c>
      <c r="R21" s="469">
        <f>L21/F21*100</f>
        <v>17.780650468607693</v>
      </c>
      <c r="S21" s="469">
        <f>M21/G21*100</f>
        <v>25.512738627492727</v>
      </c>
      <c r="T21" s="469">
        <f>N21/H21*100</f>
        <v>19.385030138101172</v>
      </c>
      <c r="U21" s="470">
        <v>8.079880312097568</v>
      </c>
      <c r="V21" s="471">
        <v>7.648461818328819</v>
      </c>
      <c r="W21" s="26"/>
    </row>
    <row r="22" spans="1:23" ht="22.5" customHeight="1">
      <c r="A22" s="19"/>
      <c r="B22" s="20"/>
      <c r="C22" s="21" t="s">
        <v>13</v>
      </c>
      <c r="D22" s="21"/>
      <c r="E22" s="374">
        <v>60409</v>
      </c>
      <c r="F22" s="374">
        <v>35726</v>
      </c>
      <c r="G22" s="374">
        <v>36416</v>
      </c>
      <c r="H22" s="374">
        <v>44141</v>
      </c>
      <c r="I22" s="374">
        <v>62471</v>
      </c>
      <c r="J22" s="396">
        <v>44435</v>
      </c>
      <c r="K22" s="374">
        <v>32623</v>
      </c>
      <c r="L22" s="374">
        <v>8657</v>
      </c>
      <c r="M22" s="374">
        <v>11261</v>
      </c>
      <c r="N22" s="374">
        <v>10990</v>
      </c>
      <c r="O22" s="374">
        <v>1859</v>
      </c>
      <c r="P22" s="396">
        <v>2078</v>
      </c>
      <c r="Q22" s="472">
        <v>54</v>
      </c>
      <c r="R22" s="472">
        <v>24.2</v>
      </c>
      <c r="S22" s="472">
        <v>30.9</v>
      </c>
      <c r="T22" s="472">
        <v>24.9</v>
      </c>
      <c r="U22" s="473">
        <v>8.506346944982472</v>
      </c>
      <c r="V22" s="474">
        <v>8.205243614268031</v>
      </c>
      <c r="W22" s="16"/>
    </row>
    <row r="23" spans="1:23" ht="22.5" customHeight="1">
      <c r="A23" s="19"/>
      <c r="B23" s="20"/>
      <c r="C23" s="21" t="s">
        <v>18</v>
      </c>
      <c r="D23" s="21"/>
      <c r="E23" s="374">
        <v>17638</v>
      </c>
      <c r="F23" s="374">
        <v>23181</v>
      </c>
      <c r="G23" s="374">
        <v>24694</v>
      </c>
      <c r="H23" s="374">
        <v>23181</v>
      </c>
      <c r="I23" s="374">
        <v>27479</v>
      </c>
      <c r="J23" s="396">
        <v>18455</v>
      </c>
      <c r="K23" s="374">
        <v>8891</v>
      </c>
      <c r="L23" s="132">
        <v>784</v>
      </c>
      <c r="M23" s="374">
        <v>3052</v>
      </c>
      <c r="N23" s="374">
        <v>1001</v>
      </c>
      <c r="O23" s="132">
        <v>709</v>
      </c>
      <c r="P23" s="396">
        <v>444</v>
      </c>
      <c r="Q23" s="472">
        <v>50.4</v>
      </c>
      <c r="R23" s="472">
        <v>3.4</v>
      </c>
      <c r="S23" s="472">
        <v>12.4</v>
      </c>
      <c r="T23" s="472">
        <v>4.3</v>
      </c>
      <c r="U23" s="473">
        <v>4.552567415116998</v>
      </c>
      <c r="V23" s="474">
        <v>4.031427797344893</v>
      </c>
      <c r="W23" s="16"/>
    </row>
    <row r="24" spans="1:23" s="85" customFormat="1" ht="22.5" customHeight="1">
      <c r="A24" s="19"/>
      <c r="B24" s="20"/>
      <c r="C24" s="21" t="s">
        <v>14</v>
      </c>
      <c r="D24" s="21"/>
      <c r="E24" s="374">
        <v>7547</v>
      </c>
      <c r="F24" s="374">
        <v>4578</v>
      </c>
      <c r="G24" s="374">
        <v>4665</v>
      </c>
      <c r="H24" s="374">
        <v>5651</v>
      </c>
      <c r="I24" s="374">
        <v>7626</v>
      </c>
      <c r="J24" s="396">
        <v>5648</v>
      </c>
      <c r="K24" s="374">
        <v>4468</v>
      </c>
      <c r="L24" s="374">
        <v>1259</v>
      </c>
      <c r="M24" s="374">
        <v>1949</v>
      </c>
      <c r="N24" s="374">
        <v>1619</v>
      </c>
      <c r="O24" s="132">
        <v>417</v>
      </c>
      <c r="P24" s="396">
        <v>364</v>
      </c>
      <c r="Q24" s="472">
        <v>59.2</v>
      </c>
      <c r="R24" s="472">
        <v>27.5</v>
      </c>
      <c r="S24" s="472">
        <v>41.8</v>
      </c>
      <c r="T24" s="472">
        <v>28.6</v>
      </c>
      <c r="U24" s="473">
        <v>15.394702334120117</v>
      </c>
      <c r="V24" s="474">
        <v>11.880311614730878</v>
      </c>
      <c r="W24" s="16"/>
    </row>
    <row r="25" spans="1:23" ht="22.5" customHeight="1">
      <c r="A25" s="19"/>
      <c r="B25" s="20"/>
      <c r="C25" s="21" t="s">
        <v>15</v>
      </c>
      <c r="D25" s="21"/>
      <c r="E25" s="376">
        <v>7450</v>
      </c>
      <c r="F25" s="376">
        <v>4589</v>
      </c>
      <c r="G25" s="376">
        <v>4680</v>
      </c>
      <c r="H25" s="376">
        <v>5665</v>
      </c>
      <c r="I25" s="376">
        <v>8032</v>
      </c>
      <c r="J25" s="401">
        <v>5673</v>
      </c>
      <c r="K25" s="376">
        <v>4057</v>
      </c>
      <c r="L25" s="376">
        <v>1404</v>
      </c>
      <c r="M25" s="376">
        <v>1713</v>
      </c>
      <c r="N25" s="376">
        <v>1634</v>
      </c>
      <c r="O25" s="133">
        <v>266</v>
      </c>
      <c r="P25" s="401">
        <v>345</v>
      </c>
      <c r="Q25" s="475">
        <v>54.5</v>
      </c>
      <c r="R25" s="475">
        <v>30.6</v>
      </c>
      <c r="S25" s="475">
        <v>36.6</v>
      </c>
      <c r="T25" s="475">
        <v>28.8</v>
      </c>
      <c r="U25" s="476">
        <v>9.885458167330677</v>
      </c>
      <c r="V25" s="477">
        <v>10.840824960338445</v>
      </c>
      <c r="W25" s="16"/>
    </row>
    <row r="26" spans="1:23" ht="22.5" customHeight="1">
      <c r="A26" s="23" t="s">
        <v>20</v>
      </c>
      <c r="B26" s="24"/>
      <c r="C26" s="25"/>
      <c r="D26" s="25"/>
      <c r="E26" s="372">
        <f aca="true" t="shared" si="4" ref="E26:O26">SUM(E27:E32)</f>
        <v>57613</v>
      </c>
      <c r="F26" s="372">
        <f t="shared" si="4"/>
        <v>63216</v>
      </c>
      <c r="G26" s="372">
        <f t="shared" si="4"/>
        <v>65492</v>
      </c>
      <c r="H26" s="372">
        <f t="shared" si="4"/>
        <v>64919</v>
      </c>
      <c r="I26" s="372">
        <f t="shared" si="4"/>
        <v>71514</v>
      </c>
      <c r="J26" s="443">
        <f>SUM(J27:J32)</f>
        <v>49668</v>
      </c>
      <c r="K26" s="372">
        <f t="shared" si="4"/>
        <v>29077</v>
      </c>
      <c r="L26" s="372">
        <f t="shared" si="4"/>
        <v>13183</v>
      </c>
      <c r="M26" s="372">
        <f t="shared" si="4"/>
        <v>23869</v>
      </c>
      <c r="N26" s="372">
        <f t="shared" si="4"/>
        <v>16017</v>
      </c>
      <c r="O26" s="372">
        <f t="shared" si="4"/>
        <v>7518</v>
      </c>
      <c r="P26" s="443">
        <f>SUM(P27:P32)</f>
        <v>3060</v>
      </c>
      <c r="Q26" s="469">
        <f>K26/E26*100</f>
        <v>50.46951208928541</v>
      </c>
      <c r="R26" s="469">
        <f>L26/F26*100</f>
        <v>20.85389774740572</v>
      </c>
      <c r="S26" s="469">
        <f>M26/G26*100</f>
        <v>36.44567275392414</v>
      </c>
      <c r="T26" s="469">
        <f>N26/H26*100</f>
        <v>24.67228392304256</v>
      </c>
      <c r="U26" s="470">
        <v>18.96411891377912</v>
      </c>
      <c r="V26" s="471">
        <v>10.807763549971813</v>
      </c>
      <c r="W26" s="26"/>
    </row>
    <row r="27" spans="1:23" ht="22.5" customHeight="1">
      <c r="A27" s="19"/>
      <c r="B27" s="20"/>
      <c r="C27" s="21" t="s">
        <v>16</v>
      </c>
      <c r="D27" s="21"/>
      <c r="E27" s="374">
        <v>9613</v>
      </c>
      <c r="F27" s="374">
        <v>11859</v>
      </c>
      <c r="G27" s="374">
        <v>12632</v>
      </c>
      <c r="H27" s="374">
        <v>11859</v>
      </c>
      <c r="I27" s="374">
        <v>13290</v>
      </c>
      <c r="J27" s="396">
        <v>9587</v>
      </c>
      <c r="K27" s="374">
        <v>4088</v>
      </c>
      <c r="L27" s="374">
        <v>1871</v>
      </c>
      <c r="M27" s="374">
        <v>3508</v>
      </c>
      <c r="N27" s="374">
        <v>2357</v>
      </c>
      <c r="O27" s="132">
        <v>864</v>
      </c>
      <c r="P27" s="396">
        <v>408</v>
      </c>
      <c r="Q27" s="472">
        <v>42.5</v>
      </c>
      <c r="R27" s="472">
        <v>15.8</v>
      </c>
      <c r="S27" s="472">
        <v>27.8</v>
      </c>
      <c r="T27" s="472">
        <v>19.9</v>
      </c>
      <c r="U27" s="473">
        <v>11.715575620767495</v>
      </c>
      <c r="V27" s="474">
        <v>4.34964013768645</v>
      </c>
      <c r="W27" s="16"/>
    </row>
    <row r="28" spans="1:23" ht="22.5" customHeight="1">
      <c r="A28" s="19"/>
      <c r="B28" s="20"/>
      <c r="C28" s="21" t="s">
        <v>17</v>
      </c>
      <c r="D28" s="21"/>
      <c r="E28" s="374">
        <v>13772</v>
      </c>
      <c r="F28" s="374">
        <v>13772</v>
      </c>
      <c r="G28" s="374">
        <v>13772</v>
      </c>
      <c r="H28" s="374">
        <v>13772</v>
      </c>
      <c r="I28" s="374">
        <v>15862</v>
      </c>
      <c r="J28" s="396">
        <v>9051</v>
      </c>
      <c r="K28" s="374">
        <v>6917</v>
      </c>
      <c r="L28" s="374">
        <v>3844</v>
      </c>
      <c r="M28" s="374">
        <v>5016</v>
      </c>
      <c r="N28" s="374">
        <v>4467</v>
      </c>
      <c r="O28" s="374">
        <v>2844</v>
      </c>
      <c r="P28" s="396">
        <v>701</v>
      </c>
      <c r="Q28" s="472">
        <v>50.2</v>
      </c>
      <c r="R28" s="472">
        <v>27.9</v>
      </c>
      <c r="S28" s="472">
        <v>36.4</v>
      </c>
      <c r="T28" s="472">
        <v>32.4</v>
      </c>
      <c r="U28" s="473" t="s">
        <v>208</v>
      </c>
      <c r="V28" s="474">
        <v>13.269252016351786</v>
      </c>
      <c r="W28" s="16"/>
    </row>
    <row r="29" spans="1:23" ht="22.5" customHeight="1">
      <c r="A29" s="19"/>
      <c r="B29" s="20"/>
      <c r="C29" s="21" t="s">
        <v>21</v>
      </c>
      <c r="D29" s="21"/>
      <c r="E29" s="374">
        <v>7340</v>
      </c>
      <c r="F29" s="374">
        <v>8663</v>
      </c>
      <c r="G29" s="374">
        <v>7613</v>
      </c>
      <c r="H29" s="374">
        <v>8663</v>
      </c>
      <c r="I29" s="374">
        <v>9374</v>
      </c>
      <c r="J29" s="396">
        <v>7899</v>
      </c>
      <c r="K29" s="374">
        <v>4233</v>
      </c>
      <c r="L29" s="374">
        <v>1641</v>
      </c>
      <c r="M29" s="374">
        <v>3593</v>
      </c>
      <c r="N29" s="374">
        <v>1505</v>
      </c>
      <c r="O29" s="374">
        <v>1029</v>
      </c>
      <c r="P29" s="396">
        <v>427</v>
      </c>
      <c r="Q29" s="472">
        <v>57.7</v>
      </c>
      <c r="R29" s="472">
        <v>18.9</v>
      </c>
      <c r="S29" s="472">
        <v>47.2</v>
      </c>
      <c r="T29" s="472">
        <v>17.4</v>
      </c>
      <c r="U29" s="473">
        <v>16.716449754640493</v>
      </c>
      <c r="V29" s="474">
        <v>10.026585643752375</v>
      </c>
      <c r="W29" s="16"/>
    </row>
    <row r="30" spans="1:23" s="85" customFormat="1" ht="22.5" customHeight="1">
      <c r="A30" s="19"/>
      <c r="B30" s="20"/>
      <c r="C30" s="21" t="s">
        <v>19</v>
      </c>
      <c r="D30" s="21"/>
      <c r="E30" s="374">
        <v>10791</v>
      </c>
      <c r="F30" s="374">
        <v>11359</v>
      </c>
      <c r="G30" s="374">
        <v>13912</v>
      </c>
      <c r="H30" s="374">
        <v>13062</v>
      </c>
      <c r="I30" s="374">
        <v>14622</v>
      </c>
      <c r="J30" s="396">
        <v>10384</v>
      </c>
      <c r="K30" s="374">
        <v>5224</v>
      </c>
      <c r="L30" s="374">
        <v>2310</v>
      </c>
      <c r="M30" s="374">
        <v>4082</v>
      </c>
      <c r="N30" s="374">
        <v>3482</v>
      </c>
      <c r="O30" s="374">
        <v>1136</v>
      </c>
      <c r="P30" s="396">
        <v>311</v>
      </c>
      <c r="Q30" s="472">
        <v>48.4</v>
      </c>
      <c r="R30" s="472">
        <v>20.3</v>
      </c>
      <c r="S30" s="472">
        <v>29.3</v>
      </c>
      <c r="T30" s="472">
        <v>26.7</v>
      </c>
      <c r="U30" s="473">
        <v>10.48420188756668</v>
      </c>
      <c r="V30" s="474">
        <v>5.527734976887519</v>
      </c>
      <c r="W30" s="16"/>
    </row>
    <row r="31" spans="1:23" ht="22.5" customHeight="1">
      <c r="A31" s="19"/>
      <c r="B31" s="20"/>
      <c r="C31" s="21" t="s">
        <v>127</v>
      </c>
      <c r="D31" s="21"/>
      <c r="E31" s="374">
        <v>9399</v>
      </c>
      <c r="F31" s="374">
        <v>10916</v>
      </c>
      <c r="G31" s="374">
        <v>10916</v>
      </c>
      <c r="H31" s="374">
        <v>10916</v>
      </c>
      <c r="I31" s="374">
        <v>13042</v>
      </c>
      <c r="J31" s="396">
        <v>9027</v>
      </c>
      <c r="K31" s="374">
        <v>4842</v>
      </c>
      <c r="L31" s="374">
        <v>2125</v>
      </c>
      <c r="M31" s="374">
        <v>4186</v>
      </c>
      <c r="N31" s="374">
        <v>2551</v>
      </c>
      <c r="O31" s="132">
        <v>761</v>
      </c>
      <c r="P31" s="396">
        <v>696</v>
      </c>
      <c r="Q31" s="472">
        <v>51.5</v>
      </c>
      <c r="R31" s="472">
        <v>19.5</v>
      </c>
      <c r="S31" s="472">
        <v>38.3</v>
      </c>
      <c r="T31" s="472">
        <v>23.4</v>
      </c>
      <c r="U31" s="473">
        <v>11.186934519245515</v>
      </c>
      <c r="V31" s="474">
        <v>14.46770798714966</v>
      </c>
      <c r="W31" s="16"/>
    </row>
    <row r="32" spans="1:23" ht="22.5" customHeight="1">
      <c r="A32" s="19"/>
      <c r="B32" s="20"/>
      <c r="C32" s="21" t="s">
        <v>158</v>
      </c>
      <c r="D32" s="21"/>
      <c r="E32" s="376">
        <v>6698</v>
      </c>
      <c r="F32" s="376">
        <v>6647</v>
      </c>
      <c r="G32" s="376">
        <v>6647</v>
      </c>
      <c r="H32" s="376">
        <v>6647</v>
      </c>
      <c r="I32" s="376">
        <v>5324</v>
      </c>
      <c r="J32" s="401">
        <v>3720</v>
      </c>
      <c r="K32" s="376">
        <v>3773</v>
      </c>
      <c r="L32" s="376">
        <v>1392</v>
      </c>
      <c r="M32" s="376">
        <v>3484</v>
      </c>
      <c r="N32" s="376">
        <v>1655</v>
      </c>
      <c r="O32" s="133">
        <v>884</v>
      </c>
      <c r="P32" s="401">
        <v>517</v>
      </c>
      <c r="Q32" s="475">
        <v>56.3</v>
      </c>
      <c r="R32" s="475">
        <v>20.9</v>
      </c>
      <c r="S32" s="475">
        <v>52.4</v>
      </c>
      <c r="T32" s="475">
        <v>24.9</v>
      </c>
      <c r="U32" s="476">
        <v>32.212622088655145</v>
      </c>
      <c r="V32" s="477">
        <v>28.978494623655916</v>
      </c>
      <c r="W32" s="16"/>
    </row>
    <row r="33" spans="1:23" ht="22.5" customHeight="1">
      <c r="A33" s="27" t="s">
        <v>129</v>
      </c>
      <c r="B33" s="28"/>
      <c r="C33" s="25"/>
      <c r="D33" s="25"/>
      <c r="E33" s="372">
        <f aca="true" t="shared" si="5" ref="E33:O33">SUM(E34:E37)</f>
        <v>40604</v>
      </c>
      <c r="F33" s="372">
        <f t="shared" si="5"/>
        <v>40699</v>
      </c>
      <c r="G33" s="372">
        <f t="shared" si="5"/>
        <v>42109</v>
      </c>
      <c r="H33" s="372">
        <f t="shared" si="5"/>
        <v>44577</v>
      </c>
      <c r="I33" s="372">
        <f t="shared" si="5"/>
        <v>37916</v>
      </c>
      <c r="J33" s="443">
        <f>SUM(J34:J37)</f>
        <v>27644</v>
      </c>
      <c r="K33" s="372">
        <f t="shared" si="5"/>
        <v>20384</v>
      </c>
      <c r="L33" s="372">
        <f t="shared" si="5"/>
        <v>9244</v>
      </c>
      <c r="M33" s="372">
        <f t="shared" si="5"/>
        <v>18348</v>
      </c>
      <c r="N33" s="372">
        <f t="shared" si="5"/>
        <v>11879</v>
      </c>
      <c r="O33" s="372">
        <f t="shared" si="5"/>
        <v>4683</v>
      </c>
      <c r="P33" s="443">
        <f>SUM(P34:P37)</f>
        <v>3723</v>
      </c>
      <c r="Q33" s="469">
        <f>K33/E33*100</f>
        <v>50.201950546744165</v>
      </c>
      <c r="R33" s="469">
        <f>L33/F33*100</f>
        <v>22.713088773679942</v>
      </c>
      <c r="S33" s="469">
        <f>M33/G33*100</f>
        <v>43.572632928827566</v>
      </c>
      <c r="T33" s="469">
        <f>N33/H33*100</f>
        <v>26.648271530161296</v>
      </c>
      <c r="U33" s="470">
        <v>16.16731722755565</v>
      </c>
      <c r="V33" s="471">
        <v>17.93879322818695</v>
      </c>
      <c r="W33" s="26"/>
    </row>
    <row r="34" spans="1:23" ht="22.5" customHeight="1">
      <c r="A34" s="19"/>
      <c r="B34" s="20"/>
      <c r="C34" s="21" t="s">
        <v>130</v>
      </c>
      <c r="D34" s="21"/>
      <c r="E34" s="374">
        <v>14412</v>
      </c>
      <c r="F34" s="374">
        <v>14024</v>
      </c>
      <c r="G34" s="374">
        <v>14835</v>
      </c>
      <c r="H34" s="374">
        <v>15187</v>
      </c>
      <c r="I34" s="374">
        <v>12443</v>
      </c>
      <c r="J34" s="396">
        <v>9361</v>
      </c>
      <c r="K34" s="374">
        <v>8174</v>
      </c>
      <c r="L34" s="374">
        <v>3107</v>
      </c>
      <c r="M34" s="374">
        <v>7028</v>
      </c>
      <c r="N34" s="374">
        <v>3839</v>
      </c>
      <c r="O34" s="374">
        <v>2492</v>
      </c>
      <c r="P34" s="396">
        <v>1250</v>
      </c>
      <c r="Q34" s="472">
        <v>56.7</v>
      </c>
      <c r="R34" s="472">
        <v>22.2</v>
      </c>
      <c r="S34" s="472">
        <v>47.4</v>
      </c>
      <c r="T34" s="472">
        <v>25.3</v>
      </c>
      <c r="U34" s="473">
        <v>25.853893755525192</v>
      </c>
      <c r="V34" s="474">
        <v>18.42751842751843</v>
      </c>
      <c r="W34" s="16"/>
    </row>
    <row r="35" spans="1:23" s="85" customFormat="1" ht="22.5" customHeight="1">
      <c r="A35" s="19"/>
      <c r="B35" s="20"/>
      <c r="C35" s="21" t="s">
        <v>131</v>
      </c>
      <c r="D35" s="21"/>
      <c r="E35" s="374">
        <v>13900</v>
      </c>
      <c r="F35" s="374">
        <v>13440</v>
      </c>
      <c r="G35" s="374">
        <v>13770</v>
      </c>
      <c r="H35" s="374">
        <v>13730</v>
      </c>
      <c r="I35" s="374">
        <v>14162</v>
      </c>
      <c r="J35" s="396">
        <v>9254</v>
      </c>
      <c r="K35" s="374">
        <v>6792</v>
      </c>
      <c r="L35" s="374">
        <v>3450</v>
      </c>
      <c r="M35" s="374">
        <v>5847</v>
      </c>
      <c r="N35" s="374">
        <v>4823</v>
      </c>
      <c r="O35" s="374">
        <v>1265</v>
      </c>
      <c r="P35" s="396">
        <v>1483</v>
      </c>
      <c r="Q35" s="472">
        <v>48.9</v>
      </c>
      <c r="R35" s="472">
        <v>25.7</v>
      </c>
      <c r="S35" s="472">
        <v>42.5</v>
      </c>
      <c r="T35" s="472">
        <v>35.1</v>
      </c>
      <c r="U35" s="473">
        <v>9.977404321423528</v>
      </c>
      <c r="V35" s="474">
        <v>21.320510049708236</v>
      </c>
      <c r="W35" s="16"/>
    </row>
    <row r="36" spans="1:23" ht="22.5" customHeight="1">
      <c r="A36" s="19"/>
      <c r="B36" s="20"/>
      <c r="C36" s="21" t="s">
        <v>22</v>
      </c>
      <c r="D36" s="21"/>
      <c r="E36" s="374">
        <v>5014</v>
      </c>
      <c r="F36" s="374">
        <v>5014</v>
      </c>
      <c r="G36" s="374">
        <v>5014</v>
      </c>
      <c r="H36" s="374">
        <v>5014</v>
      </c>
      <c r="I36" s="374">
        <v>3899</v>
      </c>
      <c r="J36" s="396">
        <v>3207</v>
      </c>
      <c r="K36" s="374">
        <v>2148</v>
      </c>
      <c r="L36" s="374">
        <v>1121</v>
      </c>
      <c r="M36" s="374">
        <v>2302</v>
      </c>
      <c r="N36" s="374">
        <v>1430</v>
      </c>
      <c r="O36" s="132">
        <v>457</v>
      </c>
      <c r="P36" s="396">
        <v>357</v>
      </c>
      <c r="Q36" s="472">
        <v>42.8</v>
      </c>
      <c r="R36" s="472">
        <v>22.4</v>
      </c>
      <c r="S36" s="472">
        <v>45.9</v>
      </c>
      <c r="T36" s="472">
        <v>28.5</v>
      </c>
      <c r="U36" s="473">
        <v>17.825083354706333</v>
      </c>
      <c r="V36" s="474">
        <v>14.811350171499843</v>
      </c>
      <c r="W36" s="16"/>
    </row>
    <row r="37" spans="1:23" ht="22.5" customHeight="1">
      <c r="A37" s="19"/>
      <c r="B37" s="20"/>
      <c r="C37" s="21" t="s">
        <v>28</v>
      </c>
      <c r="D37" s="21"/>
      <c r="E37" s="376">
        <v>7278</v>
      </c>
      <c r="F37" s="376">
        <v>8221</v>
      </c>
      <c r="G37" s="376">
        <v>8490</v>
      </c>
      <c r="H37" s="376">
        <v>10646</v>
      </c>
      <c r="I37" s="376">
        <v>7412</v>
      </c>
      <c r="J37" s="401">
        <v>5822</v>
      </c>
      <c r="K37" s="376">
        <v>3270</v>
      </c>
      <c r="L37" s="376">
        <v>1566</v>
      </c>
      <c r="M37" s="376">
        <v>3171</v>
      </c>
      <c r="N37" s="376">
        <v>1787</v>
      </c>
      <c r="O37" s="133">
        <v>469</v>
      </c>
      <c r="P37" s="401">
        <v>633</v>
      </c>
      <c r="Q37" s="475">
        <v>44.9</v>
      </c>
      <c r="R37" s="475">
        <v>19</v>
      </c>
      <c r="S37" s="475">
        <v>37.3</v>
      </c>
      <c r="T37" s="475">
        <v>16.8</v>
      </c>
      <c r="U37" s="476">
        <v>10.860766324878576</v>
      </c>
      <c r="V37" s="477">
        <v>13.50051528684301</v>
      </c>
      <c r="W37" s="16"/>
    </row>
    <row r="38" spans="1:23" ht="22.5" customHeight="1">
      <c r="A38" s="23" t="s">
        <v>132</v>
      </c>
      <c r="B38" s="24"/>
      <c r="C38" s="25"/>
      <c r="D38" s="25"/>
      <c r="E38" s="372">
        <f aca="true" t="shared" si="6" ref="E38:O38">SUM(E39:E41)</f>
        <v>22858</v>
      </c>
      <c r="F38" s="372">
        <f t="shared" si="6"/>
        <v>29109</v>
      </c>
      <c r="G38" s="372">
        <f t="shared" si="6"/>
        <v>30470</v>
      </c>
      <c r="H38" s="372">
        <f t="shared" si="6"/>
        <v>29001</v>
      </c>
      <c r="I38" s="372">
        <f t="shared" si="6"/>
        <v>30996</v>
      </c>
      <c r="J38" s="443">
        <f>SUM(J39:J41)</f>
        <v>22572</v>
      </c>
      <c r="K38" s="372">
        <f t="shared" si="6"/>
        <v>12569</v>
      </c>
      <c r="L38" s="372">
        <f t="shared" si="6"/>
        <v>6864</v>
      </c>
      <c r="M38" s="372">
        <f t="shared" si="6"/>
        <v>10394</v>
      </c>
      <c r="N38" s="372">
        <f t="shared" si="6"/>
        <v>9073</v>
      </c>
      <c r="O38" s="372">
        <f t="shared" si="6"/>
        <v>2212</v>
      </c>
      <c r="P38" s="443">
        <f>SUM(P39:P41)</f>
        <v>1337</v>
      </c>
      <c r="Q38" s="469">
        <f>K38/E38*100</f>
        <v>54.987312975763416</v>
      </c>
      <c r="R38" s="469">
        <f>L38/F38*100</f>
        <v>23.58033597856333</v>
      </c>
      <c r="S38" s="469">
        <f>M38/G38*100</f>
        <v>34.112241549064656</v>
      </c>
      <c r="T38" s="469">
        <f>N38/H38*100</f>
        <v>31.285128099031066</v>
      </c>
      <c r="U38" s="470">
        <v>13.724351529229578</v>
      </c>
      <c r="V38" s="471">
        <v>11.656034024455076</v>
      </c>
      <c r="W38" s="26"/>
    </row>
    <row r="39" spans="1:23" ht="22.5" customHeight="1">
      <c r="A39" s="19"/>
      <c r="B39" s="20"/>
      <c r="C39" s="21" t="s">
        <v>23</v>
      </c>
      <c r="D39" s="21"/>
      <c r="E39" s="374">
        <v>6908</v>
      </c>
      <c r="F39" s="374">
        <v>9079</v>
      </c>
      <c r="G39" s="374">
        <v>9671</v>
      </c>
      <c r="H39" s="374">
        <v>9079</v>
      </c>
      <c r="I39" s="374">
        <v>10089</v>
      </c>
      <c r="J39" s="396">
        <v>7428</v>
      </c>
      <c r="K39" s="374">
        <v>3528</v>
      </c>
      <c r="L39" s="374">
        <v>2103</v>
      </c>
      <c r="M39" s="374">
        <v>3118</v>
      </c>
      <c r="N39" s="374">
        <v>2356</v>
      </c>
      <c r="O39" s="132">
        <v>618</v>
      </c>
      <c r="P39" s="396">
        <v>581</v>
      </c>
      <c r="Q39" s="472">
        <v>51.1</v>
      </c>
      <c r="R39" s="472">
        <v>23.2</v>
      </c>
      <c r="S39" s="472">
        <v>32.2</v>
      </c>
      <c r="T39" s="472">
        <v>25.9</v>
      </c>
      <c r="U39" s="473">
        <v>9.68381405491129</v>
      </c>
      <c r="V39" s="474">
        <v>13.23371028540657</v>
      </c>
      <c r="W39" s="16"/>
    </row>
    <row r="40" spans="1:23" s="85" customFormat="1" ht="22.5" customHeight="1">
      <c r="A40" s="19"/>
      <c r="B40" s="20"/>
      <c r="C40" s="21" t="s">
        <v>24</v>
      </c>
      <c r="D40" s="21"/>
      <c r="E40" s="374">
        <v>10228</v>
      </c>
      <c r="F40" s="374">
        <v>13443</v>
      </c>
      <c r="G40" s="374">
        <v>14320</v>
      </c>
      <c r="H40" s="374">
        <v>13443</v>
      </c>
      <c r="I40" s="374">
        <v>15193</v>
      </c>
      <c r="J40" s="396">
        <v>10845</v>
      </c>
      <c r="K40" s="374">
        <v>6286</v>
      </c>
      <c r="L40" s="374">
        <v>3322</v>
      </c>
      <c r="M40" s="374">
        <v>5024</v>
      </c>
      <c r="N40" s="374">
        <v>4595</v>
      </c>
      <c r="O40" s="374">
        <v>1256</v>
      </c>
      <c r="P40" s="396">
        <v>423</v>
      </c>
      <c r="Q40" s="472">
        <v>61.5</v>
      </c>
      <c r="R40" s="472">
        <v>24.7</v>
      </c>
      <c r="S40" s="472">
        <v>35.1</v>
      </c>
      <c r="T40" s="472">
        <v>34.2</v>
      </c>
      <c r="U40" s="473" t="s">
        <v>208</v>
      </c>
      <c r="V40" s="474" t="s">
        <v>208</v>
      </c>
      <c r="W40" s="16"/>
    </row>
    <row r="41" spans="1:23" ht="22.5" customHeight="1">
      <c r="A41" s="19"/>
      <c r="B41" s="20"/>
      <c r="C41" s="21" t="s">
        <v>25</v>
      </c>
      <c r="D41" s="21"/>
      <c r="E41" s="376">
        <v>5722</v>
      </c>
      <c r="F41" s="376">
        <v>6587</v>
      </c>
      <c r="G41" s="376">
        <v>6479</v>
      </c>
      <c r="H41" s="376">
        <v>6479</v>
      </c>
      <c r="I41" s="478">
        <v>5714</v>
      </c>
      <c r="J41" s="401">
        <v>4299</v>
      </c>
      <c r="K41" s="376">
        <v>2755</v>
      </c>
      <c r="L41" s="376">
        <v>1439</v>
      </c>
      <c r="M41" s="376">
        <v>2252</v>
      </c>
      <c r="N41" s="376">
        <v>2122</v>
      </c>
      <c r="O41" s="479">
        <v>338</v>
      </c>
      <c r="P41" s="401">
        <v>333</v>
      </c>
      <c r="Q41" s="475">
        <v>48.1</v>
      </c>
      <c r="R41" s="475">
        <v>21.8</v>
      </c>
      <c r="S41" s="475">
        <v>34.8</v>
      </c>
      <c r="T41" s="475">
        <v>32.8</v>
      </c>
      <c r="U41" s="480">
        <v>13.703185159257963</v>
      </c>
      <c r="V41" s="481">
        <v>19.63247266806234</v>
      </c>
      <c r="W41" s="16"/>
    </row>
    <row r="42" spans="1:23" ht="22.5" customHeight="1">
      <c r="A42" s="29" t="s">
        <v>133</v>
      </c>
      <c r="B42" s="30"/>
      <c r="C42" s="31"/>
      <c r="D42" s="32"/>
      <c r="E42" s="372">
        <f aca="true" t="shared" si="7" ref="E42:O42">SUM(E43:E45)</f>
        <v>12266</v>
      </c>
      <c r="F42" s="372">
        <f t="shared" si="7"/>
        <v>11939</v>
      </c>
      <c r="G42" s="372">
        <f t="shared" si="7"/>
        <v>11997</v>
      </c>
      <c r="H42" s="372">
        <f t="shared" si="7"/>
        <v>12174</v>
      </c>
      <c r="I42" s="482">
        <f t="shared" si="7"/>
        <v>9577</v>
      </c>
      <c r="J42" s="443">
        <f>SUM(J43:J45)</f>
        <v>6809</v>
      </c>
      <c r="K42" s="372">
        <f t="shared" si="7"/>
        <v>6669</v>
      </c>
      <c r="L42" s="372">
        <f t="shared" si="7"/>
        <v>2627</v>
      </c>
      <c r="M42" s="372">
        <f t="shared" si="7"/>
        <v>5707</v>
      </c>
      <c r="N42" s="372">
        <f t="shared" si="7"/>
        <v>3597</v>
      </c>
      <c r="O42" s="482">
        <f t="shared" si="7"/>
        <v>1285</v>
      </c>
      <c r="P42" s="443">
        <f>SUM(P43:P45)</f>
        <v>606</v>
      </c>
      <c r="Q42" s="469">
        <f>K42/E42*100</f>
        <v>54.36980270666885</v>
      </c>
      <c r="R42" s="469">
        <f>L42/F42*100</f>
        <v>22.003517882569728</v>
      </c>
      <c r="S42" s="469">
        <f>M42/G42*100</f>
        <v>47.57022588980578</v>
      </c>
      <c r="T42" s="469">
        <f>N42/H42*100</f>
        <v>29.546574667323807</v>
      </c>
      <c r="U42" s="470">
        <v>19.05607183878041</v>
      </c>
      <c r="V42" s="471">
        <v>13.731825525040387</v>
      </c>
      <c r="W42" s="26"/>
    </row>
    <row r="43" spans="1:23" ht="22.5" customHeight="1">
      <c r="A43" s="19"/>
      <c r="B43" s="34"/>
      <c r="C43" s="21" t="s">
        <v>26</v>
      </c>
      <c r="D43" s="35"/>
      <c r="E43" s="374">
        <v>4249</v>
      </c>
      <c r="F43" s="374">
        <v>3664</v>
      </c>
      <c r="G43" s="374">
        <v>3664</v>
      </c>
      <c r="H43" s="374">
        <v>3664</v>
      </c>
      <c r="I43" s="374">
        <v>1918</v>
      </c>
      <c r="J43" s="396">
        <v>1100</v>
      </c>
      <c r="K43" s="374">
        <v>1791</v>
      </c>
      <c r="L43" s="132">
        <v>841</v>
      </c>
      <c r="M43" s="374">
        <v>1547</v>
      </c>
      <c r="N43" s="374">
        <v>1056</v>
      </c>
      <c r="O43" s="132">
        <v>115</v>
      </c>
      <c r="P43" s="396">
        <v>79</v>
      </c>
      <c r="Q43" s="472">
        <v>42.2</v>
      </c>
      <c r="R43" s="472">
        <v>23</v>
      </c>
      <c r="S43" s="472">
        <v>42.2</v>
      </c>
      <c r="T43" s="472">
        <v>28.8</v>
      </c>
      <c r="U43" s="473">
        <v>14.65067778936392</v>
      </c>
      <c r="V43" s="474">
        <v>7.1818181818181825</v>
      </c>
      <c r="W43" s="26"/>
    </row>
    <row r="44" spans="1:23" ht="22.5" customHeight="1">
      <c r="A44" s="37"/>
      <c r="B44" s="38"/>
      <c r="C44" s="21" t="s">
        <v>27</v>
      </c>
      <c r="D44" s="39"/>
      <c r="E44" s="374">
        <v>4181</v>
      </c>
      <c r="F44" s="374">
        <v>4181</v>
      </c>
      <c r="G44" s="374">
        <v>4181</v>
      </c>
      <c r="H44" s="374">
        <v>4181</v>
      </c>
      <c r="I44" s="374">
        <v>3660</v>
      </c>
      <c r="J44" s="396">
        <v>2724</v>
      </c>
      <c r="K44" s="374">
        <v>2355</v>
      </c>
      <c r="L44" s="132">
        <v>920</v>
      </c>
      <c r="M44" s="374">
        <v>1907</v>
      </c>
      <c r="N44" s="374">
        <v>1279</v>
      </c>
      <c r="O44" s="132">
        <v>510</v>
      </c>
      <c r="P44" s="396">
        <v>303</v>
      </c>
      <c r="Q44" s="472">
        <v>56.3</v>
      </c>
      <c r="R44" s="472">
        <v>22</v>
      </c>
      <c r="S44" s="472">
        <v>45.6</v>
      </c>
      <c r="T44" s="472">
        <v>30.6</v>
      </c>
      <c r="U44" s="473">
        <v>19.726775956284154</v>
      </c>
      <c r="V44" s="474">
        <v>19.566813509544787</v>
      </c>
      <c r="W44" s="26"/>
    </row>
    <row r="45" spans="1:23" ht="22.5" customHeight="1">
      <c r="A45" s="40"/>
      <c r="B45" s="41"/>
      <c r="C45" s="42" t="s">
        <v>134</v>
      </c>
      <c r="D45" s="43"/>
      <c r="E45" s="376">
        <v>3836</v>
      </c>
      <c r="F45" s="376">
        <v>4094</v>
      </c>
      <c r="G45" s="376">
        <v>4152</v>
      </c>
      <c r="H45" s="376">
        <v>4329</v>
      </c>
      <c r="I45" s="376">
        <v>3999</v>
      </c>
      <c r="J45" s="401">
        <v>2985</v>
      </c>
      <c r="K45" s="376">
        <v>2523</v>
      </c>
      <c r="L45" s="133">
        <v>866</v>
      </c>
      <c r="M45" s="376">
        <v>2253</v>
      </c>
      <c r="N45" s="376">
        <v>1262</v>
      </c>
      <c r="O45" s="133">
        <v>660</v>
      </c>
      <c r="P45" s="401">
        <v>224</v>
      </c>
      <c r="Q45" s="475">
        <v>65.8</v>
      </c>
      <c r="R45" s="475">
        <v>21.2</v>
      </c>
      <c r="S45" s="475">
        <v>54.3</v>
      </c>
      <c r="T45" s="475">
        <v>29.2</v>
      </c>
      <c r="U45" s="476">
        <v>20.555138784696176</v>
      </c>
      <c r="V45" s="477">
        <v>10.820770519262982</v>
      </c>
      <c r="W45" s="26"/>
    </row>
    <row r="46" spans="1:23" s="85" customFormat="1" ht="22.5" customHeight="1">
      <c r="A46" s="23" t="s">
        <v>135</v>
      </c>
      <c r="B46" s="45"/>
      <c r="C46" s="25"/>
      <c r="D46" s="25"/>
      <c r="E46" s="372">
        <f aca="true" t="shared" si="8" ref="E46:O46">SUM(E47:E49)</f>
        <v>41116</v>
      </c>
      <c r="F46" s="372">
        <f t="shared" si="8"/>
        <v>42686</v>
      </c>
      <c r="G46" s="372">
        <f t="shared" si="8"/>
        <v>42549</v>
      </c>
      <c r="H46" s="372">
        <f t="shared" si="8"/>
        <v>43689</v>
      </c>
      <c r="I46" s="372">
        <f t="shared" si="8"/>
        <v>40524</v>
      </c>
      <c r="J46" s="443">
        <f>SUM(J47:J49)</f>
        <v>29608</v>
      </c>
      <c r="K46" s="372">
        <f t="shared" si="8"/>
        <v>18944</v>
      </c>
      <c r="L46" s="372">
        <f t="shared" si="8"/>
        <v>9669</v>
      </c>
      <c r="M46" s="372">
        <f t="shared" si="8"/>
        <v>17528</v>
      </c>
      <c r="N46" s="372">
        <f t="shared" si="8"/>
        <v>10724</v>
      </c>
      <c r="O46" s="372">
        <f t="shared" si="8"/>
        <v>3431</v>
      </c>
      <c r="P46" s="443">
        <f>SUM(P47:P49)</f>
        <v>1995</v>
      </c>
      <c r="Q46" s="469">
        <f>K46/E46*100</f>
        <v>46.07452086778869</v>
      </c>
      <c r="R46" s="469">
        <f>L46/F46*100</f>
        <v>22.65145480953943</v>
      </c>
      <c r="S46" s="469">
        <f>M46/G46*100</f>
        <v>41.1948576934828</v>
      </c>
      <c r="T46" s="469">
        <f>N46/H46*100</f>
        <v>24.546224450090413</v>
      </c>
      <c r="U46" s="470">
        <v>15.54881058138387</v>
      </c>
      <c r="V46" s="471">
        <v>12.543907052148068</v>
      </c>
      <c r="W46" s="26"/>
    </row>
    <row r="47" spans="1:23" ht="22.5" customHeight="1">
      <c r="A47" s="19"/>
      <c r="B47" s="34"/>
      <c r="C47" s="21" t="s">
        <v>29</v>
      </c>
      <c r="D47" s="21"/>
      <c r="E47" s="374">
        <v>28095</v>
      </c>
      <c r="F47" s="374">
        <v>28095</v>
      </c>
      <c r="G47" s="374">
        <v>28095</v>
      </c>
      <c r="H47" s="374">
        <v>28095</v>
      </c>
      <c r="I47" s="374">
        <v>28850</v>
      </c>
      <c r="J47" s="396">
        <v>20261</v>
      </c>
      <c r="K47" s="374">
        <v>11781</v>
      </c>
      <c r="L47" s="374">
        <v>6320</v>
      </c>
      <c r="M47" s="374">
        <v>10611</v>
      </c>
      <c r="N47" s="374">
        <v>6631</v>
      </c>
      <c r="O47" s="374">
        <v>1892</v>
      </c>
      <c r="P47" s="396">
        <v>1040</v>
      </c>
      <c r="Q47" s="472">
        <v>41.9</v>
      </c>
      <c r="R47" s="472">
        <v>22.5</v>
      </c>
      <c r="S47" s="472">
        <v>37.8</v>
      </c>
      <c r="T47" s="472">
        <v>23.6</v>
      </c>
      <c r="U47" s="473">
        <v>13.688041594454074</v>
      </c>
      <c r="V47" s="474">
        <v>9.821825181382952</v>
      </c>
      <c r="W47" s="16"/>
    </row>
    <row r="48" spans="1:23" ht="22.5" customHeight="1">
      <c r="A48" s="19"/>
      <c r="B48" s="34"/>
      <c r="C48" s="21" t="s">
        <v>136</v>
      </c>
      <c r="D48" s="21"/>
      <c r="E48" s="374">
        <v>7415</v>
      </c>
      <c r="F48" s="374">
        <v>8535</v>
      </c>
      <c r="G48" s="374">
        <v>8395</v>
      </c>
      <c r="H48" s="374">
        <v>8535</v>
      </c>
      <c r="I48" s="374">
        <v>7186</v>
      </c>
      <c r="J48" s="396">
        <v>5627</v>
      </c>
      <c r="K48" s="374">
        <v>4457</v>
      </c>
      <c r="L48" s="374">
        <v>2003</v>
      </c>
      <c r="M48" s="374">
        <v>4136</v>
      </c>
      <c r="N48" s="374">
        <v>2538</v>
      </c>
      <c r="O48" s="132">
        <v>881</v>
      </c>
      <c r="P48" s="396">
        <v>676</v>
      </c>
      <c r="Q48" s="472">
        <v>60.1</v>
      </c>
      <c r="R48" s="472">
        <v>23.5</v>
      </c>
      <c r="S48" s="472">
        <v>49.3</v>
      </c>
      <c r="T48" s="472">
        <v>29.7</v>
      </c>
      <c r="U48" s="473">
        <v>19.78847759532424</v>
      </c>
      <c r="V48" s="474">
        <v>16.598542740358983</v>
      </c>
      <c r="W48" s="16"/>
    </row>
    <row r="49" spans="1:23" ht="22.5" customHeight="1">
      <c r="A49" s="19"/>
      <c r="B49" s="34"/>
      <c r="C49" s="21" t="s">
        <v>137</v>
      </c>
      <c r="D49" s="21"/>
      <c r="E49" s="376">
        <v>5606</v>
      </c>
      <c r="F49" s="376">
        <v>6056</v>
      </c>
      <c r="G49" s="376">
        <v>6059</v>
      </c>
      <c r="H49" s="376">
        <v>7059</v>
      </c>
      <c r="I49" s="376">
        <v>4488</v>
      </c>
      <c r="J49" s="401">
        <v>3720</v>
      </c>
      <c r="K49" s="376">
        <v>2706</v>
      </c>
      <c r="L49" s="376">
        <v>1346</v>
      </c>
      <c r="M49" s="376">
        <v>2781</v>
      </c>
      <c r="N49" s="376">
        <v>1555</v>
      </c>
      <c r="O49" s="133">
        <v>658</v>
      </c>
      <c r="P49" s="401">
        <v>279</v>
      </c>
      <c r="Q49" s="475">
        <v>48.3</v>
      </c>
      <c r="R49" s="475">
        <v>22.2</v>
      </c>
      <c r="S49" s="475">
        <v>45.9</v>
      </c>
      <c r="T49" s="475">
        <v>22</v>
      </c>
      <c r="U49" s="476">
        <v>20.72192513368984</v>
      </c>
      <c r="V49" s="477">
        <v>21.236559139784948</v>
      </c>
      <c r="W49" s="16"/>
    </row>
    <row r="50" spans="1:23" s="134" customFormat="1" ht="22.5" customHeight="1">
      <c r="A50" s="23" t="s">
        <v>30</v>
      </c>
      <c r="B50" s="45"/>
      <c r="C50" s="25"/>
      <c r="D50" s="25"/>
      <c r="E50" s="372">
        <f aca="true" t="shared" si="9" ref="E50:O50">SUM(E51:E52)</f>
        <v>20012</v>
      </c>
      <c r="F50" s="372">
        <f t="shared" si="9"/>
        <v>21222</v>
      </c>
      <c r="G50" s="372">
        <f t="shared" si="9"/>
        <v>21808</v>
      </c>
      <c r="H50" s="372">
        <f t="shared" si="9"/>
        <v>22004</v>
      </c>
      <c r="I50" s="372">
        <f t="shared" si="9"/>
        <v>16770</v>
      </c>
      <c r="J50" s="443">
        <f>SUM(J51:J52)</f>
        <v>12621</v>
      </c>
      <c r="K50" s="372">
        <f t="shared" si="9"/>
        <v>9183</v>
      </c>
      <c r="L50" s="372">
        <f t="shared" si="9"/>
        <v>4257</v>
      </c>
      <c r="M50" s="372">
        <f t="shared" si="9"/>
        <v>7958</v>
      </c>
      <c r="N50" s="372">
        <f t="shared" si="9"/>
        <v>5700</v>
      </c>
      <c r="O50" s="372">
        <f t="shared" si="9"/>
        <v>1370</v>
      </c>
      <c r="P50" s="443">
        <f>SUM(P51:P52)</f>
        <v>761</v>
      </c>
      <c r="Q50" s="469">
        <f>K50/E50*100</f>
        <v>45.887467519488304</v>
      </c>
      <c r="R50" s="469">
        <f>L50/F50*100</f>
        <v>20.059372349448683</v>
      </c>
      <c r="S50" s="469">
        <f>M50/G50*100</f>
        <v>36.491195891416</v>
      </c>
      <c r="T50" s="469">
        <f>N50/H50*100</f>
        <v>25.904381021632428</v>
      </c>
      <c r="U50" s="470">
        <v>20.143112701252235</v>
      </c>
      <c r="V50" s="471">
        <v>11.671024483004516</v>
      </c>
      <c r="W50" s="26"/>
    </row>
    <row r="51" spans="1:23" s="134" customFormat="1" ht="22.5" customHeight="1">
      <c r="A51" s="19"/>
      <c r="B51" s="34"/>
      <c r="C51" s="21" t="s">
        <v>185</v>
      </c>
      <c r="D51" s="21"/>
      <c r="E51" s="374">
        <v>10184</v>
      </c>
      <c r="F51" s="374">
        <v>10498</v>
      </c>
      <c r="G51" s="374">
        <v>11084</v>
      </c>
      <c r="H51" s="374">
        <v>11280</v>
      </c>
      <c r="I51" s="374">
        <v>7349</v>
      </c>
      <c r="J51" s="396">
        <v>6365</v>
      </c>
      <c r="K51" s="374">
        <v>4832</v>
      </c>
      <c r="L51" s="374">
        <v>2207</v>
      </c>
      <c r="M51" s="374">
        <v>4191</v>
      </c>
      <c r="N51" s="374">
        <v>2674</v>
      </c>
      <c r="O51" s="132">
        <v>500</v>
      </c>
      <c r="P51" s="396">
        <v>0</v>
      </c>
      <c r="Q51" s="472">
        <v>47.4</v>
      </c>
      <c r="R51" s="472">
        <v>21</v>
      </c>
      <c r="S51" s="472">
        <v>37.8</v>
      </c>
      <c r="T51" s="472">
        <v>23.7</v>
      </c>
      <c r="U51" s="473">
        <v>24.901347122057423</v>
      </c>
      <c r="V51" s="474">
        <v>0</v>
      </c>
      <c r="W51" s="16"/>
    </row>
    <row r="52" spans="1:23" s="134" customFormat="1" ht="22.5" customHeight="1">
      <c r="A52" s="19"/>
      <c r="B52" s="34"/>
      <c r="C52" s="21" t="s">
        <v>139</v>
      </c>
      <c r="D52" s="21"/>
      <c r="E52" s="376">
        <v>9828</v>
      </c>
      <c r="F52" s="376">
        <v>10724</v>
      </c>
      <c r="G52" s="376">
        <v>10724</v>
      </c>
      <c r="H52" s="376">
        <v>10724</v>
      </c>
      <c r="I52" s="376">
        <v>9421</v>
      </c>
      <c r="J52" s="401">
        <v>6256</v>
      </c>
      <c r="K52" s="376">
        <v>4351</v>
      </c>
      <c r="L52" s="376">
        <v>2050</v>
      </c>
      <c r="M52" s="376">
        <v>3767</v>
      </c>
      <c r="N52" s="376">
        <v>3026</v>
      </c>
      <c r="O52" s="133">
        <v>870</v>
      </c>
      <c r="P52" s="401">
        <v>761</v>
      </c>
      <c r="Q52" s="475">
        <v>44.3</v>
      </c>
      <c r="R52" s="475">
        <v>19.1</v>
      </c>
      <c r="S52" s="475">
        <v>35.1</v>
      </c>
      <c r="T52" s="475">
        <v>28.2</v>
      </c>
      <c r="U52" s="476">
        <v>16.431376711601743</v>
      </c>
      <c r="V52" s="477">
        <v>23.54539641943734</v>
      </c>
      <c r="W52" s="16"/>
    </row>
    <row r="53" spans="1:23" ht="22.5" customHeight="1">
      <c r="A53" s="23" t="s">
        <v>140</v>
      </c>
      <c r="B53" s="45"/>
      <c r="C53" s="14"/>
      <c r="D53" s="25"/>
      <c r="E53" s="372">
        <f aca="true" t="shared" si="10" ref="E53:O53">SUM(E54:E55)</f>
        <v>29017</v>
      </c>
      <c r="F53" s="372">
        <f t="shared" si="10"/>
        <v>29017</v>
      </c>
      <c r="G53" s="372">
        <f t="shared" si="10"/>
        <v>29017</v>
      </c>
      <c r="H53" s="372">
        <f t="shared" si="10"/>
        <v>29017</v>
      </c>
      <c r="I53" s="372">
        <f t="shared" si="10"/>
        <v>20170</v>
      </c>
      <c r="J53" s="443">
        <f>SUM(J54:J55)</f>
        <v>15714</v>
      </c>
      <c r="K53" s="372">
        <f t="shared" si="10"/>
        <v>11767</v>
      </c>
      <c r="L53" s="372">
        <f t="shared" si="10"/>
        <v>7186</v>
      </c>
      <c r="M53" s="372">
        <f t="shared" si="10"/>
        <v>12047</v>
      </c>
      <c r="N53" s="372">
        <f t="shared" si="10"/>
        <v>10593</v>
      </c>
      <c r="O53" s="372">
        <f t="shared" si="10"/>
        <v>1875</v>
      </c>
      <c r="P53" s="443">
        <f>SUM(P54:P55)</f>
        <v>837</v>
      </c>
      <c r="Q53" s="469">
        <f>K53/E53*100</f>
        <v>40.552090154047626</v>
      </c>
      <c r="R53" s="469">
        <f>L53/F53*100</f>
        <v>24.764793052348626</v>
      </c>
      <c r="S53" s="469">
        <f>M53/G53*100</f>
        <v>41.51704173415584</v>
      </c>
      <c r="T53" s="469">
        <f>N53/H53*100</f>
        <v>36.506186028879625</v>
      </c>
      <c r="U53" s="470">
        <v>26.04362915220625</v>
      </c>
      <c r="V53" s="471">
        <v>17.653048237240675</v>
      </c>
      <c r="W53" s="26"/>
    </row>
    <row r="54" spans="1:23" ht="22.5" customHeight="1">
      <c r="A54" s="19"/>
      <c r="B54" s="46"/>
      <c r="C54" s="21" t="s">
        <v>186</v>
      </c>
      <c r="D54" s="47"/>
      <c r="E54" s="374">
        <v>12133</v>
      </c>
      <c r="F54" s="374">
        <v>12133</v>
      </c>
      <c r="G54" s="374">
        <v>12133</v>
      </c>
      <c r="H54" s="374">
        <v>12133</v>
      </c>
      <c r="I54" s="374">
        <v>7808</v>
      </c>
      <c r="J54" s="396">
        <v>6578</v>
      </c>
      <c r="K54" s="374">
        <v>5378</v>
      </c>
      <c r="L54" s="374">
        <v>2483</v>
      </c>
      <c r="M54" s="374">
        <v>3921</v>
      </c>
      <c r="N54" s="374">
        <v>3868</v>
      </c>
      <c r="O54" s="374">
        <v>1269</v>
      </c>
      <c r="P54" s="396">
        <v>278</v>
      </c>
      <c r="Q54" s="472">
        <v>44.3</v>
      </c>
      <c r="R54" s="472">
        <v>20.5</v>
      </c>
      <c r="S54" s="472">
        <v>32.3</v>
      </c>
      <c r="T54" s="472">
        <v>31.9</v>
      </c>
      <c r="U54" s="473">
        <v>31.480532786885245</v>
      </c>
      <c r="V54" s="474">
        <v>7.251444207965947</v>
      </c>
      <c r="W54" s="26"/>
    </row>
    <row r="55" spans="1:23" ht="22.5" customHeight="1">
      <c r="A55" s="19"/>
      <c r="B55" s="34"/>
      <c r="C55" s="21" t="s">
        <v>117</v>
      </c>
      <c r="D55" s="21"/>
      <c r="E55" s="376">
        <v>16884</v>
      </c>
      <c r="F55" s="376">
        <v>16884</v>
      </c>
      <c r="G55" s="376">
        <v>16884</v>
      </c>
      <c r="H55" s="376">
        <v>16884</v>
      </c>
      <c r="I55" s="376">
        <v>12362</v>
      </c>
      <c r="J55" s="401">
        <v>9136</v>
      </c>
      <c r="K55" s="376">
        <v>6389</v>
      </c>
      <c r="L55" s="376">
        <v>4703</v>
      </c>
      <c r="M55" s="376">
        <v>8126</v>
      </c>
      <c r="N55" s="376">
        <v>6725</v>
      </c>
      <c r="O55" s="133">
        <v>606</v>
      </c>
      <c r="P55" s="401">
        <v>559</v>
      </c>
      <c r="Q55" s="475">
        <v>37.8</v>
      </c>
      <c r="R55" s="475">
        <v>27.9</v>
      </c>
      <c r="S55" s="475">
        <v>48.1</v>
      </c>
      <c r="T55" s="475">
        <v>39.8</v>
      </c>
      <c r="U55" s="476">
        <v>22.60961009545381</v>
      </c>
      <c r="V55" s="477">
        <v>25.1422942206655</v>
      </c>
      <c r="W55" s="16"/>
    </row>
    <row r="56" spans="1:23" ht="22.5" customHeight="1">
      <c r="A56" s="23" t="s">
        <v>142</v>
      </c>
      <c r="B56" s="45"/>
      <c r="C56" s="25"/>
      <c r="D56" s="25"/>
      <c r="E56" s="372">
        <f aca="true" t="shared" si="11" ref="E56:O56">SUM(E57:E59)</f>
        <v>40389</v>
      </c>
      <c r="F56" s="372">
        <f t="shared" si="11"/>
        <v>40389</v>
      </c>
      <c r="G56" s="372">
        <f t="shared" si="11"/>
        <v>40389</v>
      </c>
      <c r="H56" s="372">
        <f t="shared" si="11"/>
        <v>40389</v>
      </c>
      <c r="I56" s="372">
        <f t="shared" si="11"/>
        <v>28023</v>
      </c>
      <c r="J56" s="443">
        <f>SUM(J57:J59)</f>
        <v>21399</v>
      </c>
      <c r="K56" s="372">
        <f t="shared" si="11"/>
        <v>20275</v>
      </c>
      <c r="L56" s="372">
        <f t="shared" si="11"/>
        <v>9917</v>
      </c>
      <c r="M56" s="372">
        <f t="shared" si="11"/>
        <v>17590</v>
      </c>
      <c r="N56" s="372">
        <f t="shared" si="11"/>
        <v>13240</v>
      </c>
      <c r="O56" s="372">
        <f t="shared" si="11"/>
        <v>2742</v>
      </c>
      <c r="P56" s="443">
        <f>SUM(P57:P59)</f>
        <v>1876</v>
      </c>
      <c r="Q56" s="469">
        <f>K56/E56*100</f>
        <v>50.199311693778</v>
      </c>
      <c r="R56" s="469">
        <f>L56/F56*100</f>
        <v>24.55371512045359</v>
      </c>
      <c r="S56" s="469">
        <f>M56/G56*100</f>
        <v>43.551462031741316</v>
      </c>
      <c r="T56" s="469">
        <f>N56/H56*100</f>
        <v>32.78120280274332</v>
      </c>
      <c r="U56" s="470">
        <v>24.454912036541412</v>
      </c>
      <c r="V56" s="471">
        <v>16.958736389550914</v>
      </c>
      <c r="W56" s="26"/>
    </row>
    <row r="57" spans="1:23" ht="22.5" customHeight="1">
      <c r="A57" s="19"/>
      <c r="B57" s="34"/>
      <c r="C57" s="21" t="s">
        <v>31</v>
      </c>
      <c r="D57" s="21"/>
      <c r="E57" s="374">
        <v>8937</v>
      </c>
      <c r="F57" s="374">
        <v>8937</v>
      </c>
      <c r="G57" s="374">
        <v>8937</v>
      </c>
      <c r="H57" s="374">
        <v>8937</v>
      </c>
      <c r="I57" s="374">
        <v>9125</v>
      </c>
      <c r="J57" s="396">
        <v>6384</v>
      </c>
      <c r="K57" s="374">
        <v>6068</v>
      </c>
      <c r="L57" s="374">
        <v>2647</v>
      </c>
      <c r="M57" s="374">
        <v>3873</v>
      </c>
      <c r="N57" s="374">
        <v>3111</v>
      </c>
      <c r="O57" s="132">
        <v>461</v>
      </c>
      <c r="P57" s="396">
        <v>353</v>
      </c>
      <c r="Q57" s="472">
        <v>67.9</v>
      </c>
      <c r="R57" s="472">
        <v>29.6</v>
      </c>
      <c r="S57" s="472">
        <v>43.3</v>
      </c>
      <c r="T57" s="472">
        <v>34.8</v>
      </c>
      <c r="U57" s="473">
        <v>16.58082191780822</v>
      </c>
      <c r="V57" s="474">
        <v>13.00125313283208</v>
      </c>
      <c r="W57" s="16"/>
    </row>
    <row r="58" spans="1:23" ht="22.5" customHeight="1">
      <c r="A58" s="19"/>
      <c r="B58" s="34"/>
      <c r="C58" s="21" t="s">
        <v>118</v>
      </c>
      <c r="D58" s="21"/>
      <c r="E58" s="374">
        <v>14681</v>
      </c>
      <c r="F58" s="374">
        <v>14681</v>
      </c>
      <c r="G58" s="374">
        <v>14681</v>
      </c>
      <c r="H58" s="374">
        <v>14681</v>
      </c>
      <c r="I58" s="374">
        <v>10629</v>
      </c>
      <c r="J58" s="396">
        <v>8733</v>
      </c>
      <c r="K58" s="374">
        <v>8279</v>
      </c>
      <c r="L58" s="374">
        <v>4411</v>
      </c>
      <c r="M58" s="374">
        <v>7935</v>
      </c>
      <c r="N58" s="374">
        <v>6400</v>
      </c>
      <c r="O58" s="374">
        <v>1578</v>
      </c>
      <c r="P58" s="396">
        <v>803</v>
      </c>
      <c r="Q58" s="472">
        <v>56.4</v>
      </c>
      <c r="R58" s="472">
        <v>30</v>
      </c>
      <c r="S58" s="472">
        <v>54</v>
      </c>
      <c r="T58" s="472">
        <v>43.6</v>
      </c>
      <c r="U58" s="473">
        <v>27.453194091636092</v>
      </c>
      <c r="V58" s="474">
        <v>16.489178976296806</v>
      </c>
      <c r="W58" s="16"/>
    </row>
    <row r="59" spans="1:23" ht="22.5" customHeight="1" thickBot="1">
      <c r="A59" s="48"/>
      <c r="B59" s="49"/>
      <c r="C59" s="50" t="s">
        <v>143</v>
      </c>
      <c r="D59" s="50"/>
      <c r="E59" s="378">
        <v>16771</v>
      </c>
      <c r="F59" s="378">
        <v>16771</v>
      </c>
      <c r="G59" s="378">
        <v>16771</v>
      </c>
      <c r="H59" s="378">
        <v>16771</v>
      </c>
      <c r="I59" s="378">
        <v>8269</v>
      </c>
      <c r="J59" s="483">
        <v>6282</v>
      </c>
      <c r="K59" s="378">
        <v>5928</v>
      </c>
      <c r="L59" s="378">
        <v>2859</v>
      </c>
      <c r="M59" s="378">
        <v>5782</v>
      </c>
      <c r="N59" s="378">
        <v>3729</v>
      </c>
      <c r="O59" s="135">
        <v>703</v>
      </c>
      <c r="P59" s="483">
        <v>720</v>
      </c>
      <c r="Q59" s="484">
        <v>35.3</v>
      </c>
      <c r="R59" s="484">
        <v>17</v>
      </c>
      <c r="S59" s="484">
        <v>34.5</v>
      </c>
      <c r="T59" s="484">
        <v>22.2</v>
      </c>
      <c r="U59" s="485">
        <v>29.290119724271374</v>
      </c>
      <c r="V59" s="486">
        <v>21.63323782234957</v>
      </c>
      <c r="W59" s="16"/>
    </row>
    <row r="60" ht="16.5" customHeight="1">
      <c r="A60" s="104" t="s">
        <v>398</v>
      </c>
    </row>
  </sheetData>
  <sheetProtection/>
  <mergeCells count="9">
    <mergeCell ref="A5:D5"/>
    <mergeCell ref="A6:D6"/>
    <mergeCell ref="A7:D7"/>
    <mergeCell ref="A3:A4"/>
    <mergeCell ref="C3:C4"/>
    <mergeCell ref="Q3:V3"/>
    <mergeCell ref="E3:J3"/>
    <mergeCell ref="K3:P3"/>
    <mergeCell ref="A2:D2"/>
  </mergeCells>
  <printOptions horizontalCentered="1"/>
  <pageMargins left="0.2362204724409449" right="0.1968503937007874" top="0.7480314960629921" bottom="0.4724409448818898" header="0" footer="0.2362204724409449"/>
  <pageSetup horizontalDpi="1200" verticalDpi="1200" orientation="portrait" paperSize="9" scale="58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OutlineSymbols="0" zoomScale="75" zoomScaleNormal="75" zoomScalePageLayoutView="0" workbookViewId="0" topLeftCell="A46">
      <selection activeCell="R15" sqref="R15"/>
    </sheetView>
  </sheetViews>
  <sheetFormatPr defaultColWidth="8.75390625" defaultRowHeight="14.25"/>
  <cols>
    <col min="1" max="1" width="9.00390625" style="59" customWidth="1"/>
    <col min="2" max="2" width="0.875" style="59" customWidth="1"/>
    <col min="3" max="3" width="10.25390625" style="59" customWidth="1"/>
    <col min="4" max="4" width="0.875" style="59" customWidth="1"/>
    <col min="5" max="16" width="10.25390625" style="59" customWidth="1"/>
    <col min="17" max="17" width="5.375" style="59" customWidth="1"/>
    <col min="18" max="16384" width="8.75390625" style="59" customWidth="1"/>
  </cols>
  <sheetData>
    <row r="1" spans="1:16" ht="40.5" customHeight="1">
      <c r="A1" s="144" t="s">
        <v>211</v>
      </c>
      <c r="B1" s="120"/>
      <c r="C1" s="121"/>
      <c r="D1" s="12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9.5" customHeight="1" thickBot="1">
      <c r="A2" s="145" t="s">
        <v>213</v>
      </c>
      <c r="B2" s="120"/>
      <c r="C2" s="121"/>
      <c r="D2" s="12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4.75" customHeight="1">
      <c r="A3" s="146" t="s">
        <v>0</v>
      </c>
      <c r="B3" s="147"/>
      <c r="C3" s="148"/>
      <c r="D3" s="148"/>
      <c r="E3" s="560" t="s">
        <v>214</v>
      </c>
      <c r="F3" s="561"/>
      <c r="G3" s="561"/>
      <c r="H3" s="561"/>
      <c r="I3" s="561"/>
      <c r="J3" s="561"/>
      <c r="K3" s="561"/>
      <c r="L3" s="561"/>
      <c r="M3" s="562"/>
      <c r="N3" s="525" t="s">
        <v>215</v>
      </c>
      <c r="O3" s="550"/>
      <c r="P3" s="551"/>
    </row>
    <row r="4" spans="1:16" ht="24.75" customHeight="1">
      <c r="A4" s="149"/>
      <c r="B4" s="150"/>
      <c r="C4" s="151"/>
      <c r="D4" s="151"/>
      <c r="E4" s="563"/>
      <c r="F4" s="564"/>
      <c r="G4" s="564"/>
      <c r="H4" s="564"/>
      <c r="I4" s="564"/>
      <c r="J4" s="564"/>
      <c r="K4" s="564"/>
      <c r="L4" s="564"/>
      <c r="M4" s="565"/>
      <c r="N4" s="552" t="s">
        <v>216</v>
      </c>
      <c r="O4" s="553"/>
      <c r="P4" s="554"/>
    </row>
    <row r="5" spans="1:16" ht="24.75" customHeight="1">
      <c r="A5" s="152" t="s">
        <v>202</v>
      </c>
      <c r="B5" s="71"/>
      <c r="C5" s="65" t="s">
        <v>203</v>
      </c>
      <c r="D5" s="65"/>
      <c r="E5" s="557" t="s">
        <v>217</v>
      </c>
      <c r="F5" s="558"/>
      <c r="G5" s="559"/>
      <c r="H5" s="557" t="s">
        <v>218</v>
      </c>
      <c r="I5" s="558"/>
      <c r="J5" s="559"/>
      <c r="K5" s="557" t="s">
        <v>219</v>
      </c>
      <c r="L5" s="558"/>
      <c r="M5" s="559"/>
      <c r="N5" s="66"/>
      <c r="O5" s="67" t="s">
        <v>35</v>
      </c>
      <c r="P5" s="153" t="s">
        <v>220</v>
      </c>
    </row>
    <row r="6" spans="1:16" ht="24.75" customHeight="1">
      <c r="A6" s="152"/>
      <c r="B6" s="71"/>
      <c r="C6" s="65"/>
      <c r="D6" s="65"/>
      <c r="E6" s="555" t="s">
        <v>48</v>
      </c>
      <c r="F6" s="154" t="s">
        <v>221</v>
      </c>
      <c r="G6" s="155" t="s">
        <v>212</v>
      </c>
      <c r="H6" s="555" t="s">
        <v>48</v>
      </c>
      <c r="I6" s="154" t="s">
        <v>221</v>
      </c>
      <c r="J6" s="155" t="s">
        <v>212</v>
      </c>
      <c r="K6" s="555" t="s">
        <v>48</v>
      </c>
      <c r="L6" s="154" t="s">
        <v>221</v>
      </c>
      <c r="M6" s="155" t="s">
        <v>212</v>
      </c>
      <c r="N6" s="70" t="s">
        <v>48</v>
      </c>
      <c r="O6" s="70" t="s">
        <v>49</v>
      </c>
      <c r="P6" s="156"/>
    </row>
    <row r="7" spans="1:16" ht="24.75" customHeight="1" thickBot="1">
      <c r="A7" s="75"/>
      <c r="B7" s="76"/>
      <c r="C7" s="77"/>
      <c r="D7" s="77"/>
      <c r="E7" s="556"/>
      <c r="F7" s="157" t="s">
        <v>222</v>
      </c>
      <c r="G7" s="81" t="s">
        <v>223</v>
      </c>
      <c r="H7" s="556"/>
      <c r="I7" s="157" t="s">
        <v>222</v>
      </c>
      <c r="J7" s="81" t="s">
        <v>223</v>
      </c>
      <c r="K7" s="556"/>
      <c r="L7" s="157" t="s">
        <v>222</v>
      </c>
      <c r="M7" s="81" t="s">
        <v>223</v>
      </c>
      <c r="N7" s="78"/>
      <c r="O7" s="79" t="s">
        <v>224</v>
      </c>
      <c r="P7" s="158" t="s">
        <v>222</v>
      </c>
    </row>
    <row r="8" spans="1:16" ht="24.75" customHeight="1">
      <c r="A8" s="534" t="s">
        <v>155</v>
      </c>
      <c r="B8" s="535"/>
      <c r="C8" s="535"/>
      <c r="D8" s="536"/>
      <c r="E8" s="5">
        <v>13150</v>
      </c>
      <c r="F8" s="5">
        <v>9552</v>
      </c>
      <c r="G8" s="5">
        <v>3598</v>
      </c>
      <c r="H8" s="5">
        <v>41527</v>
      </c>
      <c r="I8" s="5">
        <v>39403</v>
      </c>
      <c r="J8" s="5">
        <v>2124</v>
      </c>
      <c r="K8" s="5">
        <v>615634</v>
      </c>
      <c r="L8" s="5">
        <v>596637</v>
      </c>
      <c r="M8" s="5">
        <v>18997</v>
      </c>
      <c r="N8" s="5">
        <v>82310</v>
      </c>
      <c r="O8" s="5">
        <v>80677</v>
      </c>
      <c r="P8" s="52">
        <v>1633</v>
      </c>
    </row>
    <row r="9" spans="1:16" ht="24.75" customHeight="1">
      <c r="A9" s="549">
        <v>17</v>
      </c>
      <c r="B9" s="530"/>
      <c r="C9" s="530"/>
      <c r="D9" s="566"/>
      <c r="E9" s="1">
        <v>15437</v>
      </c>
      <c r="F9" s="1">
        <v>10167</v>
      </c>
      <c r="G9" s="1">
        <v>5270</v>
      </c>
      <c r="H9" s="1">
        <v>41689</v>
      </c>
      <c r="I9" s="1">
        <v>38656</v>
      </c>
      <c r="J9" s="1">
        <v>3033</v>
      </c>
      <c r="K9" s="1">
        <v>588001</v>
      </c>
      <c r="L9" s="1">
        <v>566797</v>
      </c>
      <c r="M9" s="1">
        <v>21204</v>
      </c>
      <c r="N9" s="1">
        <v>79073</v>
      </c>
      <c r="O9" s="1">
        <v>75669</v>
      </c>
      <c r="P9" s="53">
        <v>3404</v>
      </c>
    </row>
    <row r="10" spans="1:17" ht="30" customHeight="1">
      <c r="A10" s="545">
        <v>18</v>
      </c>
      <c r="B10" s="546"/>
      <c r="C10" s="546"/>
      <c r="D10" s="524"/>
      <c r="E10" s="494">
        <f aca="true" t="shared" si="0" ref="E10:P10">SUM(E11,E12,E13,E14,E15,E16,E20,E23,E24,E29,E36,E41,E45,E49,E53,E56,E59)</f>
        <v>25278</v>
      </c>
      <c r="F10" s="494">
        <f t="shared" si="0"/>
        <v>18518</v>
      </c>
      <c r="G10" s="494">
        <f t="shared" si="0"/>
        <v>6760</v>
      </c>
      <c r="H10" s="494">
        <f t="shared" si="0"/>
        <v>51874</v>
      </c>
      <c r="I10" s="494">
        <f t="shared" si="0"/>
        <v>50058</v>
      </c>
      <c r="J10" s="494">
        <f t="shared" si="0"/>
        <v>1816</v>
      </c>
      <c r="K10" s="495">
        <f t="shared" si="0"/>
        <v>561488</v>
      </c>
      <c r="L10" s="496">
        <f t="shared" si="0"/>
        <v>535384</v>
      </c>
      <c r="M10" s="497">
        <f t="shared" si="0"/>
        <v>26104</v>
      </c>
      <c r="N10" s="496">
        <f t="shared" si="0"/>
        <v>79907</v>
      </c>
      <c r="O10" s="496">
        <f t="shared" si="0"/>
        <v>75123</v>
      </c>
      <c r="P10" s="498">
        <f t="shared" si="0"/>
        <v>4784</v>
      </c>
      <c r="Q10" s="11"/>
    </row>
    <row r="11" spans="1:17" ht="23.25" customHeight="1">
      <c r="A11" s="12" t="s">
        <v>119</v>
      </c>
      <c r="B11" s="13"/>
      <c r="C11" s="14" t="s">
        <v>1</v>
      </c>
      <c r="D11" s="14"/>
      <c r="E11" s="87">
        <f>SUM(F11:G11)</f>
        <v>4387</v>
      </c>
      <c r="F11" s="388">
        <v>2728</v>
      </c>
      <c r="G11" s="388">
        <v>1659</v>
      </c>
      <c r="H11" s="87">
        <f>SUM(I11:J11)</f>
        <v>10945</v>
      </c>
      <c r="I11" s="388">
        <v>10363</v>
      </c>
      <c r="J11" s="388">
        <v>582</v>
      </c>
      <c r="K11" s="87">
        <f>SUM(L11:M11)</f>
        <v>149237</v>
      </c>
      <c r="L11" s="388">
        <v>144225</v>
      </c>
      <c r="M11" s="388">
        <v>5012</v>
      </c>
      <c r="N11" s="87">
        <f>SUM(O11:P11)</f>
        <v>32228</v>
      </c>
      <c r="O11" s="388">
        <v>32015</v>
      </c>
      <c r="P11" s="442">
        <v>213</v>
      </c>
      <c r="Q11" s="16"/>
    </row>
    <row r="12" spans="1:17" ht="23.25" customHeight="1">
      <c r="A12" s="12" t="s">
        <v>120</v>
      </c>
      <c r="B12" s="13"/>
      <c r="C12" s="14" t="s">
        <v>2</v>
      </c>
      <c r="D12" s="14"/>
      <c r="E12" s="87">
        <f>SUM(F12:G12)</f>
        <v>3377</v>
      </c>
      <c r="F12" s="388">
        <v>2611</v>
      </c>
      <c r="G12" s="388">
        <v>766</v>
      </c>
      <c r="H12" s="88">
        <f>SUM(I12:J12)</f>
        <v>5814</v>
      </c>
      <c r="I12" s="388">
        <v>5511</v>
      </c>
      <c r="J12" s="388">
        <v>303</v>
      </c>
      <c r="K12" s="159">
        <f>SUM(L12:M12)</f>
        <v>49507</v>
      </c>
      <c r="L12" s="388">
        <v>46619</v>
      </c>
      <c r="M12" s="388">
        <v>2888</v>
      </c>
      <c r="N12" s="88">
        <f>SUM(O12:P12)</f>
        <v>12073</v>
      </c>
      <c r="O12" s="388">
        <v>12073</v>
      </c>
      <c r="P12" s="442">
        <v>0</v>
      </c>
      <c r="Q12" s="16"/>
    </row>
    <row r="13" spans="1:17" ht="23.25" customHeight="1">
      <c r="A13" s="12" t="s">
        <v>121</v>
      </c>
      <c r="B13" s="13"/>
      <c r="C13" s="14" t="s">
        <v>3</v>
      </c>
      <c r="D13" s="14"/>
      <c r="E13" s="87">
        <f>SUM(F13:G13)</f>
        <v>1145</v>
      </c>
      <c r="F13" s="388">
        <v>729</v>
      </c>
      <c r="G13" s="388">
        <v>416</v>
      </c>
      <c r="H13" s="88">
        <f>SUM(I13:J13)</f>
        <v>3400</v>
      </c>
      <c r="I13" s="388">
        <v>3380</v>
      </c>
      <c r="J13" s="388">
        <v>20</v>
      </c>
      <c r="K13" s="159">
        <f>SUM(L13:M13)</f>
        <v>42838</v>
      </c>
      <c r="L13" s="388">
        <v>39804</v>
      </c>
      <c r="M13" s="388">
        <v>3034</v>
      </c>
      <c r="N13" s="88">
        <f>SUM(O13:P13)</f>
        <v>5000</v>
      </c>
      <c r="O13" s="388">
        <v>1676</v>
      </c>
      <c r="P13" s="442">
        <v>3324</v>
      </c>
      <c r="Q13" s="16"/>
    </row>
    <row r="14" spans="1:17" ht="23.25" customHeight="1">
      <c r="A14" s="17" t="s">
        <v>122</v>
      </c>
      <c r="B14" s="18"/>
      <c r="C14" s="14" t="s">
        <v>4</v>
      </c>
      <c r="D14" s="14"/>
      <c r="E14" s="87">
        <f>SUM(F14:G14)</f>
        <v>1384</v>
      </c>
      <c r="F14" s="388">
        <v>993</v>
      </c>
      <c r="G14" s="388">
        <v>391</v>
      </c>
      <c r="H14" s="88">
        <f>SUM(I14:J14)</f>
        <v>2976</v>
      </c>
      <c r="I14" s="388">
        <v>2883</v>
      </c>
      <c r="J14" s="388">
        <v>93</v>
      </c>
      <c r="K14" s="159">
        <f>SUM(L14:M14)</f>
        <v>38438</v>
      </c>
      <c r="L14" s="388">
        <v>36360</v>
      </c>
      <c r="M14" s="388">
        <v>2078</v>
      </c>
      <c r="N14" s="88">
        <f>SUM(O14:P14)</f>
        <v>3731</v>
      </c>
      <c r="O14" s="388">
        <v>3718</v>
      </c>
      <c r="P14" s="442">
        <v>13</v>
      </c>
      <c r="Q14" s="16"/>
    </row>
    <row r="15" spans="1:17" ht="23.25" customHeight="1">
      <c r="A15" s="12" t="s">
        <v>123</v>
      </c>
      <c r="B15" s="13"/>
      <c r="C15" s="14" t="s">
        <v>5</v>
      </c>
      <c r="D15" s="14"/>
      <c r="E15" s="87">
        <f>SUM(F15:G15)</f>
        <v>2525</v>
      </c>
      <c r="F15" s="388">
        <v>2255</v>
      </c>
      <c r="G15" s="388">
        <v>270</v>
      </c>
      <c r="H15" s="88">
        <f>SUM(I15:J15)</f>
        <v>2978</v>
      </c>
      <c r="I15" s="388">
        <v>2949</v>
      </c>
      <c r="J15" s="388">
        <v>29</v>
      </c>
      <c r="K15" s="159">
        <f>SUM(L15:M15)</f>
        <v>9761</v>
      </c>
      <c r="L15" s="388">
        <v>9381</v>
      </c>
      <c r="M15" s="388">
        <v>380</v>
      </c>
      <c r="N15" s="88">
        <f>SUM(O15:P15)</f>
        <v>538</v>
      </c>
      <c r="O15" s="388">
        <v>518</v>
      </c>
      <c r="P15" s="442">
        <v>20</v>
      </c>
      <c r="Q15" s="16"/>
    </row>
    <row r="16" spans="1:17" ht="23.25" customHeight="1">
      <c r="A16" s="12" t="s">
        <v>124</v>
      </c>
      <c r="B16" s="13"/>
      <c r="C16" s="14"/>
      <c r="D16" s="14"/>
      <c r="E16" s="87">
        <f aca="true" t="shared" si="1" ref="E16:M16">SUM(E17:E19)</f>
        <v>3873</v>
      </c>
      <c r="F16" s="443">
        <f t="shared" si="1"/>
        <v>3575</v>
      </c>
      <c r="G16" s="443">
        <f t="shared" si="1"/>
        <v>298</v>
      </c>
      <c r="H16" s="160">
        <f t="shared" si="1"/>
        <v>5331</v>
      </c>
      <c r="I16" s="443">
        <f t="shared" si="1"/>
        <v>5241</v>
      </c>
      <c r="J16" s="443">
        <f t="shared" si="1"/>
        <v>90</v>
      </c>
      <c r="K16" s="159">
        <f t="shared" si="1"/>
        <v>32893</v>
      </c>
      <c r="L16" s="443">
        <f t="shared" si="1"/>
        <v>31150</v>
      </c>
      <c r="M16" s="443">
        <f t="shared" si="1"/>
        <v>1743</v>
      </c>
      <c r="N16" s="160">
        <f>SUM(N17:N19)</f>
        <v>2073</v>
      </c>
      <c r="O16" s="443">
        <f>SUM(O17:O19)</f>
        <v>1966</v>
      </c>
      <c r="P16" s="464">
        <f>SUM(P17:P19)</f>
        <v>107</v>
      </c>
      <c r="Q16" s="16"/>
    </row>
    <row r="17" spans="1:17" ht="23.25" customHeight="1">
      <c r="A17" s="19"/>
      <c r="B17" s="20"/>
      <c r="C17" s="21" t="s">
        <v>6</v>
      </c>
      <c r="D17" s="21"/>
      <c r="E17" s="161">
        <f>SUM(F17:G17)</f>
        <v>1054</v>
      </c>
      <c r="F17" s="445">
        <v>856</v>
      </c>
      <c r="G17" s="445">
        <v>198</v>
      </c>
      <c r="H17" s="162">
        <f>SUM(I17:J17)</f>
        <v>1793</v>
      </c>
      <c r="I17" s="445">
        <v>1711</v>
      </c>
      <c r="J17" s="445">
        <v>82</v>
      </c>
      <c r="K17" s="163">
        <f>SUM(L17:M17)</f>
        <v>15187</v>
      </c>
      <c r="L17" s="445">
        <v>14300</v>
      </c>
      <c r="M17" s="445">
        <v>887</v>
      </c>
      <c r="N17" s="162">
        <f>SUM(O17:P17)</f>
        <v>1584</v>
      </c>
      <c r="O17" s="445">
        <v>1584</v>
      </c>
      <c r="P17" s="446">
        <v>0</v>
      </c>
      <c r="Q17" s="16"/>
    </row>
    <row r="18" spans="1:17" s="85" customFormat="1" ht="23.25" customHeight="1">
      <c r="A18" s="19"/>
      <c r="B18" s="20"/>
      <c r="C18" s="21" t="s">
        <v>8</v>
      </c>
      <c r="D18" s="21"/>
      <c r="E18" s="161">
        <f>SUM(F18:G18)</f>
        <v>2721</v>
      </c>
      <c r="F18" s="445">
        <v>2647</v>
      </c>
      <c r="G18" s="445">
        <v>74</v>
      </c>
      <c r="H18" s="162">
        <f>SUM(I18:J18)</f>
        <v>3348</v>
      </c>
      <c r="I18" s="445">
        <v>3348</v>
      </c>
      <c r="J18" s="445">
        <v>0</v>
      </c>
      <c r="K18" s="163">
        <f>SUM(L18:M18)</f>
        <v>15110</v>
      </c>
      <c r="L18" s="445">
        <v>14362</v>
      </c>
      <c r="M18" s="445">
        <v>748</v>
      </c>
      <c r="N18" s="162">
        <f>SUM(O18:P18)</f>
        <v>100</v>
      </c>
      <c r="O18" s="445">
        <v>77</v>
      </c>
      <c r="P18" s="446">
        <v>23</v>
      </c>
      <c r="Q18" s="16"/>
    </row>
    <row r="19" spans="1:17" ht="23.25" customHeight="1">
      <c r="A19" s="19"/>
      <c r="B19" s="20"/>
      <c r="C19" s="21" t="s">
        <v>9</v>
      </c>
      <c r="D19" s="21"/>
      <c r="E19" s="161">
        <f>SUM(F19:G19)</f>
        <v>98</v>
      </c>
      <c r="F19" s="401">
        <v>72</v>
      </c>
      <c r="G19" s="401">
        <v>26</v>
      </c>
      <c r="H19" s="91">
        <f>SUM(I19:J19)</f>
        <v>190</v>
      </c>
      <c r="I19" s="401">
        <v>182</v>
      </c>
      <c r="J19" s="401">
        <v>8</v>
      </c>
      <c r="K19" s="163">
        <f>SUM(L19:M19)</f>
        <v>2596</v>
      </c>
      <c r="L19" s="401">
        <v>2488</v>
      </c>
      <c r="M19" s="401">
        <v>108</v>
      </c>
      <c r="N19" s="91">
        <f>SUM(O19:P19)</f>
        <v>389</v>
      </c>
      <c r="O19" s="401">
        <v>305</v>
      </c>
      <c r="P19" s="447">
        <v>84</v>
      </c>
      <c r="Q19" s="16"/>
    </row>
    <row r="20" spans="1:17" ht="23.25" customHeight="1">
      <c r="A20" s="12" t="s">
        <v>125</v>
      </c>
      <c r="B20" s="13"/>
      <c r="C20" s="14"/>
      <c r="D20" s="14"/>
      <c r="E20" s="87">
        <f aca="true" t="shared" si="2" ref="E20:M20">SUM(E21:E22)</f>
        <v>1150</v>
      </c>
      <c r="F20" s="443">
        <f t="shared" si="2"/>
        <v>829</v>
      </c>
      <c r="G20" s="443">
        <f t="shared" si="2"/>
        <v>321</v>
      </c>
      <c r="H20" s="160">
        <f t="shared" si="2"/>
        <v>2355</v>
      </c>
      <c r="I20" s="443">
        <f t="shared" si="2"/>
        <v>2290</v>
      </c>
      <c r="J20" s="443">
        <f t="shared" si="2"/>
        <v>65</v>
      </c>
      <c r="K20" s="159">
        <f t="shared" si="2"/>
        <v>28237</v>
      </c>
      <c r="L20" s="443">
        <f t="shared" si="2"/>
        <v>26936</v>
      </c>
      <c r="M20" s="443">
        <f t="shared" si="2"/>
        <v>1301</v>
      </c>
      <c r="N20" s="160">
        <f>SUM(N21:N22)</f>
        <v>5677</v>
      </c>
      <c r="O20" s="443">
        <f>SUM(O21:O22)</f>
        <v>5319</v>
      </c>
      <c r="P20" s="464">
        <f>SUM(P21:P22)</f>
        <v>358</v>
      </c>
      <c r="Q20" s="16"/>
    </row>
    <row r="21" spans="1:17" ht="23.25" customHeight="1">
      <c r="A21" s="19"/>
      <c r="B21" s="20"/>
      <c r="C21" s="21" t="s">
        <v>7</v>
      </c>
      <c r="D21" s="21"/>
      <c r="E21" s="161">
        <f>SUM(F21:G21)</f>
        <v>510</v>
      </c>
      <c r="F21" s="445">
        <v>296</v>
      </c>
      <c r="G21" s="445">
        <v>214</v>
      </c>
      <c r="H21" s="162">
        <f>SUM(I21:J21)</f>
        <v>1417</v>
      </c>
      <c r="I21" s="445">
        <v>1384</v>
      </c>
      <c r="J21" s="445">
        <v>33</v>
      </c>
      <c r="K21" s="163">
        <f>SUM(L21:M21)</f>
        <v>20481</v>
      </c>
      <c r="L21" s="445">
        <v>19567</v>
      </c>
      <c r="M21" s="445">
        <v>914</v>
      </c>
      <c r="N21" s="162">
        <f>SUM(O21:P21)</f>
        <v>5664</v>
      </c>
      <c r="O21" s="445">
        <v>5315</v>
      </c>
      <c r="P21" s="446">
        <v>349</v>
      </c>
      <c r="Q21" s="16"/>
    </row>
    <row r="22" spans="1:17" ht="23.25" customHeight="1">
      <c r="A22" s="19"/>
      <c r="B22" s="20"/>
      <c r="C22" s="21" t="s">
        <v>10</v>
      </c>
      <c r="D22" s="21"/>
      <c r="E22" s="161">
        <f>SUM(F22:G22)</f>
        <v>640</v>
      </c>
      <c r="F22" s="401">
        <v>533</v>
      </c>
      <c r="G22" s="401">
        <v>107</v>
      </c>
      <c r="H22" s="91">
        <f>SUM(I22:J22)</f>
        <v>938</v>
      </c>
      <c r="I22" s="401">
        <v>906</v>
      </c>
      <c r="J22" s="401">
        <v>32</v>
      </c>
      <c r="K22" s="163">
        <f>SUM(L22:M22)</f>
        <v>7756</v>
      </c>
      <c r="L22" s="401">
        <v>7369</v>
      </c>
      <c r="M22" s="401">
        <v>387</v>
      </c>
      <c r="N22" s="91">
        <f>SUM(O22:P22)</f>
        <v>13</v>
      </c>
      <c r="O22" s="401">
        <v>4</v>
      </c>
      <c r="P22" s="447">
        <v>9</v>
      </c>
      <c r="Q22" s="16"/>
    </row>
    <row r="23" spans="1:17" s="85" customFormat="1" ht="23.25" customHeight="1">
      <c r="A23" s="12" t="s">
        <v>126</v>
      </c>
      <c r="B23" s="13"/>
      <c r="C23" s="14" t="s">
        <v>11</v>
      </c>
      <c r="D23" s="14"/>
      <c r="E23" s="87">
        <f>SUM(F23:G23)</f>
        <v>2156</v>
      </c>
      <c r="F23" s="388">
        <v>1241</v>
      </c>
      <c r="G23" s="388">
        <v>915</v>
      </c>
      <c r="H23" s="88">
        <f>SUM(I23:J23)</f>
        <v>3332</v>
      </c>
      <c r="I23" s="388">
        <v>3243</v>
      </c>
      <c r="J23" s="388">
        <v>89</v>
      </c>
      <c r="K23" s="159">
        <f>SUM(L23:M23)</f>
        <v>24880</v>
      </c>
      <c r="L23" s="388">
        <v>23379</v>
      </c>
      <c r="M23" s="388">
        <v>1501</v>
      </c>
      <c r="N23" s="88">
        <f>SUM(O23:P23)</f>
        <v>473</v>
      </c>
      <c r="O23" s="388">
        <v>473</v>
      </c>
      <c r="P23" s="442">
        <v>0</v>
      </c>
      <c r="Q23" s="16"/>
    </row>
    <row r="24" spans="1:17" ht="23.25" customHeight="1">
      <c r="A24" s="23" t="s">
        <v>12</v>
      </c>
      <c r="B24" s="24"/>
      <c r="C24" s="25"/>
      <c r="D24" s="25"/>
      <c r="E24" s="87">
        <f aca="true" t="shared" si="3" ref="E24:M24">SUM(E25:E28)</f>
        <v>824</v>
      </c>
      <c r="F24" s="443">
        <f t="shared" si="3"/>
        <v>390</v>
      </c>
      <c r="G24" s="443">
        <f t="shared" si="3"/>
        <v>434</v>
      </c>
      <c r="H24" s="160">
        <f t="shared" si="3"/>
        <v>2734</v>
      </c>
      <c r="I24" s="443">
        <f t="shared" si="3"/>
        <v>2593</v>
      </c>
      <c r="J24" s="443">
        <f t="shared" si="3"/>
        <v>141</v>
      </c>
      <c r="K24" s="87">
        <f t="shared" si="3"/>
        <v>35256</v>
      </c>
      <c r="L24" s="443">
        <f t="shared" si="3"/>
        <v>33439</v>
      </c>
      <c r="M24" s="443">
        <f t="shared" si="3"/>
        <v>1817</v>
      </c>
      <c r="N24" s="160">
        <f>SUM(N25:N28)</f>
        <v>8225</v>
      </c>
      <c r="O24" s="443">
        <f>SUM(O25:O28)</f>
        <v>8225</v>
      </c>
      <c r="P24" s="464">
        <f>SUM(P25:P28)</f>
        <v>0</v>
      </c>
      <c r="Q24" s="26"/>
    </row>
    <row r="25" spans="1:17" ht="23.25" customHeight="1">
      <c r="A25" s="19"/>
      <c r="B25" s="20"/>
      <c r="C25" s="21" t="s">
        <v>13</v>
      </c>
      <c r="D25" s="21"/>
      <c r="E25" s="161">
        <f>SUM(F25:G25)</f>
        <v>574</v>
      </c>
      <c r="F25" s="445">
        <v>270</v>
      </c>
      <c r="G25" s="445">
        <v>304</v>
      </c>
      <c r="H25" s="162">
        <f>SUM(I25:J25)</f>
        <v>1848</v>
      </c>
      <c r="I25" s="445">
        <v>1740</v>
      </c>
      <c r="J25" s="445">
        <v>108</v>
      </c>
      <c r="K25" s="163">
        <f>SUM(L25:M25)</f>
        <v>21537</v>
      </c>
      <c r="L25" s="445">
        <v>20509</v>
      </c>
      <c r="M25" s="445">
        <v>1028</v>
      </c>
      <c r="N25" s="162">
        <f>SUM(O25:P25)</f>
        <v>4443</v>
      </c>
      <c r="O25" s="445">
        <v>4443</v>
      </c>
      <c r="P25" s="446">
        <v>0</v>
      </c>
      <c r="Q25" s="16"/>
    </row>
    <row r="26" spans="1:17" ht="23.25" customHeight="1">
      <c r="A26" s="19"/>
      <c r="B26" s="20"/>
      <c r="C26" s="21" t="s">
        <v>18</v>
      </c>
      <c r="D26" s="21"/>
      <c r="E26" s="161">
        <f>SUM(F26:G26)</f>
        <v>166</v>
      </c>
      <c r="F26" s="445">
        <v>82</v>
      </c>
      <c r="G26" s="445">
        <v>84</v>
      </c>
      <c r="H26" s="162">
        <f>SUM(I26:J26)</f>
        <v>539</v>
      </c>
      <c r="I26" s="445">
        <v>515</v>
      </c>
      <c r="J26" s="445">
        <v>24</v>
      </c>
      <c r="K26" s="163">
        <f>SUM(L26:M26)</f>
        <v>8452</v>
      </c>
      <c r="L26" s="445">
        <v>8029</v>
      </c>
      <c r="M26" s="445">
        <v>423</v>
      </c>
      <c r="N26" s="162">
        <f>SUM(O26:P26)</f>
        <v>2969</v>
      </c>
      <c r="O26" s="445">
        <v>2969</v>
      </c>
      <c r="P26" s="446">
        <v>0</v>
      </c>
      <c r="Q26" s="16"/>
    </row>
    <row r="27" spans="1:17" s="85" customFormat="1" ht="23.25" customHeight="1">
      <c r="A27" s="19"/>
      <c r="B27" s="20"/>
      <c r="C27" s="21" t="s">
        <v>14</v>
      </c>
      <c r="D27" s="21"/>
      <c r="E27" s="161">
        <f>SUM(F27:G27)</f>
        <v>51</v>
      </c>
      <c r="F27" s="445">
        <v>10</v>
      </c>
      <c r="G27" s="445">
        <v>41</v>
      </c>
      <c r="H27" s="162">
        <f>SUM(I27:J27)</f>
        <v>143</v>
      </c>
      <c r="I27" s="445">
        <v>143</v>
      </c>
      <c r="J27" s="445">
        <v>0</v>
      </c>
      <c r="K27" s="163">
        <f>SUM(L27:M27)</f>
        <v>2978</v>
      </c>
      <c r="L27" s="445">
        <v>2791</v>
      </c>
      <c r="M27" s="445">
        <v>187</v>
      </c>
      <c r="N27" s="162">
        <f>SUM(O27:P27)</f>
        <v>676</v>
      </c>
      <c r="O27" s="445">
        <v>676</v>
      </c>
      <c r="P27" s="446">
        <v>0</v>
      </c>
      <c r="Q27" s="16"/>
    </row>
    <row r="28" spans="1:17" ht="23.25" customHeight="1">
      <c r="A28" s="19"/>
      <c r="B28" s="20"/>
      <c r="C28" s="21" t="s">
        <v>15</v>
      </c>
      <c r="D28" s="21"/>
      <c r="E28" s="161">
        <f>SUM(F28:G28)</f>
        <v>33</v>
      </c>
      <c r="F28" s="401">
        <v>28</v>
      </c>
      <c r="G28" s="401">
        <v>5</v>
      </c>
      <c r="H28" s="91">
        <f>SUM(I28:J28)</f>
        <v>204</v>
      </c>
      <c r="I28" s="401">
        <v>195</v>
      </c>
      <c r="J28" s="401">
        <v>9</v>
      </c>
      <c r="K28" s="163">
        <f>SUM(L28:M28)</f>
        <v>2289</v>
      </c>
      <c r="L28" s="401">
        <v>2110</v>
      </c>
      <c r="M28" s="401">
        <v>179</v>
      </c>
      <c r="N28" s="91">
        <f>SUM(O28:P28)</f>
        <v>137</v>
      </c>
      <c r="O28" s="401">
        <v>137</v>
      </c>
      <c r="P28" s="447">
        <v>0</v>
      </c>
      <c r="Q28" s="16"/>
    </row>
    <row r="29" spans="1:17" ht="23.25" customHeight="1">
      <c r="A29" s="23" t="s">
        <v>20</v>
      </c>
      <c r="B29" s="24"/>
      <c r="C29" s="25"/>
      <c r="D29" s="25"/>
      <c r="E29" s="87">
        <f aca="true" t="shared" si="4" ref="E29:M29">SUM(E30:E35)</f>
        <v>1010</v>
      </c>
      <c r="F29" s="443">
        <f t="shared" si="4"/>
        <v>624</v>
      </c>
      <c r="G29" s="443">
        <f t="shared" si="4"/>
        <v>386</v>
      </c>
      <c r="H29" s="164">
        <f t="shared" si="4"/>
        <v>2714</v>
      </c>
      <c r="I29" s="443">
        <f t="shared" si="4"/>
        <v>2606</v>
      </c>
      <c r="J29" s="443">
        <f t="shared" si="4"/>
        <v>108</v>
      </c>
      <c r="K29" s="87">
        <f t="shared" si="4"/>
        <v>33355</v>
      </c>
      <c r="L29" s="443">
        <f t="shared" si="4"/>
        <v>31683</v>
      </c>
      <c r="M29" s="443">
        <f t="shared" si="4"/>
        <v>1672</v>
      </c>
      <c r="N29" s="164">
        <f>SUM(N30:N35)</f>
        <v>2986</v>
      </c>
      <c r="O29" s="443">
        <f>SUM(O30:O35)</f>
        <v>2714</v>
      </c>
      <c r="P29" s="464">
        <f>SUM(P30:P35)</f>
        <v>272</v>
      </c>
      <c r="Q29" s="26"/>
    </row>
    <row r="30" spans="1:17" ht="23.25" customHeight="1">
      <c r="A30" s="19"/>
      <c r="B30" s="20"/>
      <c r="C30" s="21" t="s">
        <v>16</v>
      </c>
      <c r="D30" s="21"/>
      <c r="E30" s="161">
        <f aca="true" t="shared" si="5" ref="E30:E35">SUM(F30:G30)</f>
        <v>470</v>
      </c>
      <c r="F30" s="445">
        <v>407</v>
      </c>
      <c r="G30" s="445">
        <v>63</v>
      </c>
      <c r="H30" s="162">
        <f aca="true" t="shared" si="6" ref="H30:H35">SUM(I30:J30)</f>
        <v>778</v>
      </c>
      <c r="I30" s="445">
        <v>732</v>
      </c>
      <c r="J30" s="445">
        <v>46</v>
      </c>
      <c r="K30" s="163">
        <f aca="true" t="shared" si="7" ref="K30:K35">SUM(L30:M30)</f>
        <v>5737</v>
      </c>
      <c r="L30" s="445">
        <v>5441</v>
      </c>
      <c r="M30" s="445">
        <v>296</v>
      </c>
      <c r="N30" s="162">
        <f aca="true" t="shared" si="8" ref="N30:N35">SUM(O30:P30)</f>
        <v>611</v>
      </c>
      <c r="O30" s="445">
        <v>477</v>
      </c>
      <c r="P30" s="446">
        <v>134</v>
      </c>
      <c r="Q30" s="16"/>
    </row>
    <row r="31" spans="1:17" ht="23.25" customHeight="1">
      <c r="A31" s="19"/>
      <c r="B31" s="20"/>
      <c r="C31" s="21" t="s">
        <v>17</v>
      </c>
      <c r="D31" s="21"/>
      <c r="E31" s="161">
        <f t="shared" si="5"/>
        <v>177</v>
      </c>
      <c r="F31" s="445">
        <v>89</v>
      </c>
      <c r="G31" s="445">
        <v>88</v>
      </c>
      <c r="H31" s="162">
        <f t="shared" si="6"/>
        <v>683</v>
      </c>
      <c r="I31" s="445">
        <v>667</v>
      </c>
      <c r="J31" s="445">
        <v>16</v>
      </c>
      <c r="K31" s="163">
        <f t="shared" si="7"/>
        <v>7683</v>
      </c>
      <c r="L31" s="445">
        <v>7304</v>
      </c>
      <c r="M31" s="445">
        <v>379</v>
      </c>
      <c r="N31" s="162">
        <f t="shared" si="8"/>
        <v>1012</v>
      </c>
      <c r="O31" s="445">
        <v>938</v>
      </c>
      <c r="P31" s="446">
        <v>74</v>
      </c>
      <c r="Q31" s="16"/>
    </row>
    <row r="32" spans="1:17" ht="23.25" customHeight="1">
      <c r="A32" s="19"/>
      <c r="B32" s="20"/>
      <c r="C32" s="21" t="s">
        <v>21</v>
      </c>
      <c r="D32" s="21"/>
      <c r="E32" s="161">
        <f t="shared" si="5"/>
        <v>95</v>
      </c>
      <c r="F32" s="445">
        <v>0</v>
      </c>
      <c r="G32" s="445">
        <v>95</v>
      </c>
      <c r="H32" s="162">
        <f t="shared" si="6"/>
        <v>261</v>
      </c>
      <c r="I32" s="445">
        <v>253</v>
      </c>
      <c r="J32" s="445">
        <v>8</v>
      </c>
      <c r="K32" s="163">
        <f t="shared" si="7"/>
        <v>5444</v>
      </c>
      <c r="L32" s="445">
        <v>5172</v>
      </c>
      <c r="M32" s="445">
        <v>272</v>
      </c>
      <c r="N32" s="162">
        <f t="shared" si="8"/>
        <v>566</v>
      </c>
      <c r="O32" s="445">
        <v>566</v>
      </c>
      <c r="P32" s="446">
        <v>0</v>
      </c>
      <c r="Q32" s="16"/>
    </row>
    <row r="33" spans="1:17" s="85" customFormat="1" ht="23.25" customHeight="1">
      <c r="A33" s="19"/>
      <c r="B33" s="20"/>
      <c r="C33" s="21" t="s">
        <v>19</v>
      </c>
      <c r="D33" s="21"/>
      <c r="E33" s="161">
        <f t="shared" si="5"/>
        <v>78</v>
      </c>
      <c r="F33" s="445">
        <v>20</v>
      </c>
      <c r="G33" s="445">
        <v>58</v>
      </c>
      <c r="H33" s="162">
        <f t="shared" si="6"/>
        <v>411</v>
      </c>
      <c r="I33" s="445">
        <v>394</v>
      </c>
      <c r="J33" s="445">
        <v>17</v>
      </c>
      <c r="K33" s="163">
        <f t="shared" si="7"/>
        <v>6506</v>
      </c>
      <c r="L33" s="445">
        <v>6203</v>
      </c>
      <c r="M33" s="445">
        <v>303</v>
      </c>
      <c r="N33" s="162">
        <f t="shared" si="8"/>
        <v>515</v>
      </c>
      <c r="O33" s="445">
        <v>496</v>
      </c>
      <c r="P33" s="446">
        <v>19</v>
      </c>
      <c r="Q33" s="16"/>
    </row>
    <row r="34" spans="1:17" ht="23.25" customHeight="1">
      <c r="A34" s="19"/>
      <c r="B34" s="20"/>
      <c r="C34" s="21" t="s">
        <v>127</v>
      </c>
      <c r="D34" s="21"/>
      <c r="E34" s="161">
        <f t="shared" si="5"/>
        <v>69</v>
      </c>
      <c r="F34" s="445">
        <v>28</v>
      </c>
      <c r="G34" s="445">
        <v>41</v>
      </c>
      <c r="H34" s="162">
        <f t="shared" si="6"/>
        <v>297</v>
      </c>
      <c r="I34" s="445">
        <v>286</v>
      </c>
      <c r="J34" s="445">
        <v>11</v>
      </c>
      <c r="K34" s="163">
        <f t="shared" si="7"/>
        <v>4380</v>
      </c>
      <c r="L34" s="445">
        <v>4133</v>
      </c>
      <c r="M34" s="445">
        <v>247</v>
      </c>
      <c r="N34" s="162">
        <f t="shared" si="8"/>
        <v>282</v>
      </c>
      <c r="O34" s="445">
        <v>237</v>
      </c>
      <c r="P34" s="446">
        <v>45</v>
      </c>
      <c r="Q34" s="16"/>
    </row>
    <row r="35" spans="1:17" ht="23.25" customHeight="1">
      <c r="A35" s="19"/>
      <c r="B35" s="20"/>
      <c r="C35" s="21" t="s">
        <v>128</v>
      </c>
      <c r="D35" s="21"/>
      <c r="E35" s="161">
        <f t="shared" si="5"/>
        <v>121</v>
      </c>
      <c r="F35" s="401">
        <v>80</v>
      </c>
      <c r="G35" s="401">
        <v>41</v>
      </c>
      <c r="H35" s="91">
        <f t="shared" si="6"/>
        <v>284</v>
      </c>
      <c r="I35" s="401">
        <v>274</v>
      </c>
      <c r="J35" s="401">
        <v>10</v>
      </c>
      <c r="K35" s="163">
        <f t="shared" si="7"/>
        <v>3605</v>
      </c>
      <c r="L35" s="401">
        <v>3430</v>
      </c>
      <c r="M35" s="401">
        <v>175</v>
      </c>
      <c r="N35" s="91">
        <f t="shared" si="8"/>
        <v>0</v>
      </c>
      <c r="O35" s="401">
        <v>0</v>
      </c>
      <c r="P35" s="447">
        <v>0</v>
      </c>
      <c r="Q35" s="16"/>
    </row>
    <row r="36" spans="1:17" ht="23.25" customHeight="1">
      <c r="A36" s="27" t="s">
        <v>129</v>
      </c>
      <c r="B36" s="28"/>
      <c r="C36" s="25"/>
      <c r="D36" s="25"/>
      <c r="E36" s="87">
        <f aca="true" t="shared" si="9" ref="E36:M36">SUM(E37:E40)</f>
        <v>353</v>
      </c>
      <c r="F36" s="443">
        <f t="shared" si="9"/>
        <v>148</v>
      </c>
      <c r="G36" s="443">
        <f t="shared" si="9"/>
        <v>205</v>
      </c>
      <c r="H36" s="160">
        <f t="shared" si="9"/>
        <v>1516</v>
      </c>
      <c r="I36" s="443">
        <f t="shared" si="9"/>
        <v>1446</v>
      </c>
      <c r="J36" s="443">
        <f t="shared" si="9"/>
        <v>70</v>
      </c>
      <c r="K36" s="87">
        <f t="shared" si="9"/>
        <v>21880</v>
      </c>
      <c r="L36" s="443">
        <f t="shared" si="9"/>
        <v>20876</v>
      </c>
      <c r="M36" s="443">
        <f t="shared" si="9"/>
        <v>1004</v>
      </c>
      <c r="N36" s="160">
        <f>SUM(N37:N40)</f>
        <v>1241</v>
      </c>
      <c r="O36" s="443">
        <f>SUM(O37:O40)</f>
        <v>1093</v>
      </c>
      <c r="P36" s="464">
        <f>SUM(P37:P40)</f>
        <v>148</v>
      </c>
      <c r="Q36" s="26"/>
    </row>
    <row r="37" spans="1:17" ht="23.25" customHeight="1">
      <c r="A37" s="19"/>
      <c r="B37" s="20"/>
      <c r="C37" s="21" t="s">
        <v>130</v>
      </c>
      <c r="D37" s="21"/>
      <c r="E37" s="161">
        <f>SUM(F37:G37)</f>
        <v>60</v>
      </c>
      <c r="F37" s="445">
        <v>15</v>
      </c>
      <c r="G37" s="445">
        <v>45</v>
      </c>
      <c r="H37" s="162">
        <f>SUM(I37:J37)</f>
        <v>400</v>
      </c>
      <c r="I37" s="445">
        <v>385</v>
      </c>
      <c r="J37" s="445">
        <v>15</v>
      </c>
      <c r="K37" s="163">
        <f>SUM(L37:M37)</f>
        <v>6565</v>
      </c>
      <c r="L37" s="445">
        <v>6268</v>
      </c>
      <c r="M37" s="445">
        <v>297</v>
      </c>
      <c r="N37" s="162">
        <f>SUM(O37:P37)</f>
        <v>492</v>
      </c>
      <c r="O37" s="445">
        <v>345</v>
      </c>
      <c r="P37" s="446">
        <v>147</v>
      </c>
      <c r="Q37" s="16"/>
    </row>
    <row r="38" spans="1:17" s="85" customFormat="1" ht="23.25" customHeight="1">
      <c r="A38" s="19"/>
      <c r="B38" s="20"/>
      <c r="C38" s="21" t="s">
        <v>131</v>
      </c>
      <c r="D38" s="21"/>
      <c r="E38" s="161">
        <f>SUM(F38:G38)</f>
        <v>123</v>
      </c>
      <c r="F38" s="445">
        <v>37</v>
      </c>
      <c r="G38" s="445">
        <v>86</v>
      </c>
      <c r="H38" s="162">
        <f>SUM(I38:J38)</f>
        <v>608</v>
      </c>
      <c r="I38" s="445">
        <v>577</v>
      </c>
      <c r="J38" s="445">
        <v>31</v>
      </c>
      <c r="K38" s="163">
        <f>SUM(L38:M38)</f>
        <v>8885</v>
      </c>
      <c r="L38" s="445">
        <v>8446</v>
      </c>
      <c r="M38" s="445">
        <v>439</v>
      </c>
      <c r="N38" s="162">
        <f>SUM(O38:P38)</f>
        <v>502</v>
      </c>
      <c r="O38" s="445">
        <v>502</v>
      </c>
      <c r="P38" s="446">
        <v>0</v>
      </c>
      <c r="Q38" s="16"/>
    </row>
    <row r="39" spans="1:17" ht="23.25" customHeight="1">
      <c r="A39" s="19"/>
      <c r="B39" s="20"/>
      <c r="C39" s="21" t="s">
        <v>22</v>
      </c>
      <c r="D39" s="21"/>
      <c r="E39" s="161">
        <f>SUM(F39:G39)</f>
        <v>62</v>
      </c>
      <c r="F39" s="445">
        <v>25</v>
      </c>
      <c r="G39" s="445">
        <v>37</v>
      </c>
      <c r="H39" s="162">
        <f>SUM(I39:J39)</f>
        <v>171</v>
      </c>
      <c r="I39" s="445">
        <v>149</v>
      </c>
      <c r="J39" s="445">
        <v>22</v>
      </c>
      <c r="K39" s="163">
        <f>SUM(L39:M39)</f>
        <v>2510</v>
      </c>
      <c r="L39" s="445">
        <v>2391</v>
      </c>
      <c r="M39" s="445">
        <v>119</v>
      </c>
      <c r="N39" s="162">
        <f>SUM(O39:P39)</f>
        <v>0</v>
      </c>
      <c r="O39" s="445">
        <v>0</v>
      </c>
      <c r="P39" s="446">
        <v>0</v>
      </c>
      <c r="Q39" s="16"/>
    </row>
    <row r="40" spans="1:17" ht="23.25" customHeight="1">
      <c r="A40" s="19"/>
      <c r="B40" s="20"/>
      <c r="C40" s="21" t="s">
        <v>28</v>
      </c>
      <c r="D40" s="21"/>
      <c r="E40" s="161">
        <f>SUM(F40:G40)</f>
        <v>108</v>
      </c>
      <c r="F40" s="401">
        <v>71</v>
      </c>
      <c r="G40" s="401">
        <v>37</v>
      </c>
      <c r="H40" s="91">
        <f>SUM(I40:J40)</f>
        <v>337</v>
      </c>
      <c r="I40" s="401">
        <v>335</v>
      </c>
      <c r="J40" s="401">
        <v>2</v>
      </c>
      <c r="K40" s="163">
        <f>SUM(L40:M40)</f>
        <v>3920</v>
      </c>
      <c r="L40" s="401">
        <v>3771</v>
      </c>
      <c r="M40" s="401">
        <v>149</v>
      </c>
      <c r="N40" s="91">
        <f>SUM(O40:P40)</f>
        <v>247</v>
      </c>
      <c r="O40" s="401">
        <v>246</v>
      </c>
      <c r="P40" s="447">
        <v>1</v>
      </c>
      <c r="Q40" s="16"/>
    </row>
    <row r="41" spans="1:17" ht="23.25" customHeight="1">
      <c r="A41" s="23" t="s">
        <v>132</v>
      </c>
      <c r="B41" s="24"/>
      <c r="C41" s="25"/>
      <c r="D41" s="25"/>
      <c r="E41" s="87">
        <f aca="true" t="shared" si="10" ref="E41:M41">SUM(E42:E44)</f>
        <v>621</v>
      </c>
      <c r="F41" s="443">
        <f t="shared" si="10"/>
        <v>515</v>
      </c>
      <c r="G41" s="443">
        <f t="shared" si="10"/>
        <v>106</v>
      </c>
      <c r="H41" s="160">
        <f t="shared" si="10"/>
        <v>1214</v>
      </c>
      <c r="I41" s="443">
        <f t="shared" si="10"/>
        <v>1188</v>
      </c>
      <c r="J41" s="443">
        <f t="shared" si="10"/>
        <v>26</v>
      </c>
      <c r="K41" s="87">
        <f t="shared" si="10"/>
        <v>12924</v>
      </c>
      <c r="L41" s="443">
        <f t="shared" si="10"/>
        <v>12430</v>
      </c>
      <c r="M41" s="443">
        <f t="shared" si="10"/>
        <v>494</v>
      </c>
      <c r="N41" s="160">
        <f>SUM(N42:N44)</f>
        <v>385</v>
      </c>
      <c r="O41" s="443">
        <f>SUM(O42:O44)</f>
        <v>356</v>
      </c>
      <c r="P41" s="464">
        <f>SUM(P42:P44)</f>
        <v>29</v>
      </c>
      <c r="Q41" s="26"/>
    </row>
    <row r="42" spans="1:17" ht="23.25" customHeight="1">
      <c r="A42" s="19"/>
      <c r="B42" s="20"/>
      <c r="C42" s="21" t="s">
        <v>23</v>
      </c>
      <c r="D42" s="21"/>
      <c r="E42" s="161">
        <f>SUM(F42:G42)</f>
        <v>207</v>
      </c>
      <c r="F42" s="445">
        <v>145</v>
      </c>
      <c r="G42" s="445">
        <v>62</v>
      </c>
      <c r="H42" s="162">
        <f>SUM(I42:J42)</f>
        <v>394</v>
      </c>
      <c r="I42" s="445">
        <v>375</v>
      </c>
      <c r="J42" s="445">
        <v>19</v>
      </c>
      <c r="K42" s="163">
        <f>SUM(L42:M42)</f>
        <v>4330</v>
      </c>
      <c r="L42" s="445">
        <v>4159</v>
      </c>
      <c r="M42" s="445">
        <v>171</v>
      </c>
      <c r="N42" s="162">
        <f>SUM(O42:P42)</f>
        <v>142</v>
      </c>
      <c r="O42" s="445">
        <v>114</v>
      </c>
      <c r="P42" s="446">
        <v>28</v>
      </c>
      <c r="Q42" s="16"/>
    </row>
    <row r="43" spans="1:17" s="85" customFormat="1" ht="23.25" customHeight="1">
      <c r="A43" s="19"/>
      <c r="B43" s="20"/>
      <c r="C43" s="21" t="s">
        <v>24</v>
      </c>
      <c r="D43" s="21"/>
      <c r="E43" s="161">
        <f>SUM(F43:G43)</f>
        <v>343</v>
      </c>
      <c r="F43" s="445">
        <v>311</v>
      </c>
      <c r="G43" s="445">
        <v>32</v>
      </c>
      <c r="H43" s="162">
        <f>SUM(I43:J43)</f>
        <v>631</v>
      </c>
      <c r="I43" s="445">
        <v>631</v>
      </c>
      <c r="J43" s="445">
        <v>0</v>
      </c>
      <c r="K43" s="163">
        <f>SUM(L43:M43)</f>
        <v>6059</v>
      </c>
      <c r="L43" s="445">
        <v>5859</v>
      </c>
      <c r="M43" s="445">
        <v>200</v>
      </c>
      <c r="N43" s="162">
        <f>SUM(O43:P43)</f>
        <v>2</v>
      </c>
      <c r="O43" s="445">
        <v>1</v>
      </c>
      <c r="P43" s="446">
        <v>1</v>
      </c>
      <c r="Q43" s="16"/>
    </row>
    <row r="44" spans="1:17" ht="23.25" customHeight="1">
      <c r="A44" s="19"/>
      <c r="B44" s="20"/>
      <c r="C44" s="21" t="s">
        <v>25</v>
      </c>
      <c r="D44" s="21"/>
      <c r="E44" s="161">
        <f>SUM(F44:G44)</f>
        <v>71</v>
      </c>
      <c r="F44" s="401">
        <v>59</v>
      </c>
      <c r="G44" s="401">
        <v>12</v>
      </c>
      <c r="H44" s="91">
        <f>SUM(I44:J44)</f>
        <v>189</v>
      </c>
      <c r="I44" s="401">
        <v>182</v>
      </c>
      <c r="J44" s="401">
        <v>7</v>
      </c>
      <c r="K44" s="163">
        <f>SUM(L44:M44)</f>
        <v>2535</v>
      </c>
      <c r="L44" s="401">
        <v>2412</v>
      </c>
      <c r="M44" s="401">
        <v>123</v>
      </c>
      <c r="N44" s="91">
        <f>SUM(O44:P44)</f>
        <v>241</v>
      </c>
      <c r="O44" s="401">
        <v>241</v>
      </c>
      <c r="P44" s="447">
        <v>0</v>
      </c>
      <c r="Q44" s="16"/>
    </row>
    <row r="45" spans="1:17" ht="23.25" customHeight="1">
      <c r="A45" s="29" t="s">
        <v>133</v>
      </c>
      <c r="B45" s="30"/>
      <c r="C45" s="31"/>
      <c r="D45" s="32"/>
      <c r="E45" s="165">
        <f aca="true" t="shared" si="11" ref="E45:M45">SUM(E46:E48)</f>
        <v>127</v>
      </c>
      <c r="F45" s="443">
        <f t="shared" si="11"/>
        <v>103</v>
      </c>
      <c r="G45" s="443">
        <f t="shared" si="11"/>
        <v>24</v>
      </c>
      <c r="H45" s="160">
        <f t="shared" si="11"/>
        <v>459</v>
      </c>
      <c r="I45" s="443">
        <f t="shared" si="11"/>
        <v>451</v>
      </c>
      <c r="J45" s="443">
        <f t="shared" si="11"/>
        <v>8</v>
      </c>
      <c r="K45" s="165">
        <f t="shared" si="11"/>
        <v>6578</v>
      </c>
      <c r="L45" s="443">
        <f t="shared" si="11"/>
        <v>6258</v>
      </c>
      <c r="M45" s="443">
        <f t="shared" si="11"/>
        <v>320</v>
      </c>
      <c r="N45" s="160">
        <f>SUM(N46:N48)</f>
        <v>525</v>
      </c>
      <c r="O45" s="443">
        <f>SUM(O46:O48)</f>
        <v>504</v>
      </c>
      <c r="P45" s="464">
        <f>SUM(P46:P48)</f>
        <v>21</v>
      </c>
      <c r="Q45" s="26"/>
    </row>
    <row r="46" spans="1:17" ht="23.25" customHeight="1">
      <c r="A46" s="19"/>
      <c r="B46" s="34"/>
      <c r="C46" s="21" t="s">
        <v>26</v>
      </c>
      <c r="D46" s="35"/>
      <c r="E46" s="166">
        <f>SUM(F46:G46)</f>
        <v>20</v>
      </c>
      <c r="F46" s="445">
        <v>11</v>
      </c>
      <c r="G46" s="445">
        <v>9</v>
      </c>
      <c r="H46" s="162">
        <f>SUM(I46:J46)</f>
        <v>106</v>
      </c>
      <c r="I46" s="445">
        <v>103</v>
      </c>
      <c r="J46" s="445">
        <v>3</v>
      </c>
      <c r="K46" s="167">
        <f>SUM(L46:M46)</f>
        <v>2107</v>
      </c>
      <c r="L46" s="445">
        <v>2021</v>
      </c>
      <c r="M46" s="445">
        <v>86</v>
      </c>
      <c r="N46" s="162">
        <f>SUM(O46:P46)</f>
        <v>175</v>
      </c>
      <c r="O46" s="445">
        <v>154</v>
      </c>
      <c r="P46" s="446">
        <v>21</v>
      </c>
      <c r="Q46" s="26"/>
    </row>
    <row r="47" spans="1:17" ht="23.25" customHeight="1">
      <c r="A47" s="37"/>
      <c r="B47" s="38"/>
      <c r="C47" s="21" t="s">
        <v>27</v>
      </c>
      <c r="D47" s="39"/>
      <c r="E47" s="166">
        <f>SUM(F47:G47)</f>
        <v>93</v>
      </c>
      <c r="F47" s="445">
        <v>84</v>
      </c>
      <c r="G47" s="445">
        <v>9</v>
      </c>
      <c r="H47" s="162">
        <f>SUM(I47:J47)</f>
        <v>207</v>
      </c>
      <c r="I47" s="445">
        <v>206</v>
      </c>
      <c r="J47" s="445">
        <v>1</v>
      </c>
      <c r="K47" s="167">
        <f>SUM(L47:M47)</f>
        <v>2295</v>
      </c>
      <c r="L47" s="445">
        <v>2204</v>
      </c>
      <c r="M47" s="445">
        <v>91</v>
      </c>
      <c r="N47" s="162">
        <f>SUM(O47:P47)</f>
        <v>216</v>
      </c>
      <c r="O47" s="445">
        <v>216</v>
      </c>
      <c r="P47" s="446">
        <v>0</v>
      </c>
      <c r="Q47" s="26"/>
    </row>
    <row r="48" spans="1:17" ht="23.25" customHeight="1">
      <c r="A48" s="40"/>
      <c r="B48" s="41"/>
      <c r="C48" s="42" t="s">
        <v>134</v>
      </c>
      <c r="D48" s="43"/>
      <c r="E48" s="168">
        <f>SUM(F48:G48)</f>
        <v>14</v>
      </c>
      <c r="F48" s="401">
        <v>8</v>
      </c>
      <c r="G48" s="401">
        <v>6</v>
      </c>
      <c r="H48" s="91">
        <f>SUM(I48:J48)</f>
        <v>146</v>
      </c>
      <c r="I48" s="401">
        <v>142</v>
      </c>
      <c r="J48" s="401">
        <v>4</v>
      </c>
      <c r="K48" s="169">
        <f>SUM(L48:M48)</f>
        <v>2176</v>
      </c>
      <c r="L48" s="401">
        <v>2033</v>
      </c>
      <c r="M48" s="401">
        <v>143</v>
      </c>
      <c r="N48" s="91">
        <f>SUM(O48:P48)</f>
        <v>134</v>
      </c>
      <c r="O48" s="401">
        <v>134</v>
      </c>
      <c r="P48" s="447">
        <v>0</v>
      </c>
      <c r="Q48" s="26"/>
    </row>
    <row r="49" spans="1:17" s="85" customFormat="1" ht="23.25" customHeight="1">
      <c r="A49" s="23" t="s">
        <v>135</v>
      </c>
      <c r="B49" s="45"/>
      <c r="C49" s="25"/>
      <c r="D49" s="25"/>
      <c r="E49" s="87">
        <f aca="true" t="shared" si="12" ref="E49:M49">SUM(E50:E52)</f>
        <v>492</v>
      </c>
      <c r="F49" s="443">
        <f t="shared" si="12"/>
        <v>371</v>
      </c>
      <c r="G49" s="443">
        <f t="shared" si="12"/>
        <v>121</v>
      </c>
      <c r="H49" s="160">
        <f t="shared" si="12"/>
        <v>1661</v>
      </c>
      <c r="I49" s="443">
        <f t="shared" si="12"/>
        <v>1613</v>
      </c>
      <c r="J49" s="443">
        <f t="shared" si="12"/>
        <v>48</v>
      </c>
      <c r="K49" s="87">
        <f t="shared" si="12"/>
        <v>20519</v>
      </c>
      <c r="L49" s="443">
        <f t="shared" si="12"/>
        <v>19804</v>
      </c>
      <c r="M49" s="443">
        <f t="shared" si="12"/>
        <v>715</v>
      </c>
      <c r="N49" s="160">
        <f>SUM(N50:N52)</f>
        <v>2118</v>
      </c>
      <c r="O49" s="443">
        <f>SUM(O50:O52)</f>
        <v>1921</v>
      </c>
      <c r="P49" s="464">
        <f>SUM(P50:P52)</f>
        <v>197</v>
      </c>
      <c r="Q49" s="26"/>
    </row>
    <row r="50" spans="1:17" ht="23.25" customHeight="1">
      <c r="A50" s="19"/>
      <c r="B50" s="34"/>
      <c r="C50" s="21" t="s">
        <v>29</v>
      </c>
      <c r="D50" s="21"/>
      <c r="E50" s="161">
        <f>SUM(F50:G50)</f>
        <v>402</v>
      </c>
      <c r="F50" s="445">
        <v>312</v>
      </c>
      <c r="G50" s="445">
        <v>90</v>
      </c>
      <c r="H50" s="162">
        <f>SUM(I50:J50)</f>
        <v>1119</v>
      </c>
      <c r="I50" s="445">
        <v>1093</v>
      </c>
      <c r="J50" s="445">
        <v>26</v>
      </c>
      <c r="K50" s="163">
        <f>SUM(L50:M50)</f>
        <v>13498</v>
      </c>
      <c r="L50" s="445">
        <v>13026</v>
      </c>
      <c r="M50" s="445">
        <v>472</v>
      </c>
      <c r="N50" s="162">
        <f>SUM(O50:P50)</f>
        <v>1248</v>
      </c>
      <c r="O50" s="445">
        <v>1052</v>
      </c>
      <c r="P50" s="446">
        <v>196</v>
      </c>
      <c r="Q50" s="16"/>
    </row>
    <row r="51" spans="1:17" ht="23.25" customHeight="1">
      <c r="A51" s="19"/>
      <c r="B51" s="34"/>
      <c r="C51" s="21" t="s">
        <v>136</v>
      </c>
      <c r="D51" s="21"/>
      <c r="E51" s="161">
        <f>SUM(F51:G51)</f>
        <v>0</v>
      </c>
      <c r="F51" s="445">
        <v>0</v>
      </c>
      <c r="G51" s="445">
        <v>0</v>
      </c>
      <c r="H51" s="162">
        <f>SUM(I51:J51)</f>
        <v>266</v>
      </c>
      <c r="I51" s="445">
        <v>250</v>
      </c>
      <c r="J51" s="445">
        <v>16</v>
      </c>
      <c r="K51" s="163">
        <f>SUM(L51:M51)</f>
        <v>3844</v>
      </c>
      <c r="L51" s="445">
        <v>3706</v>
      </c>
      <c r="M51" s="445">
        <v>138</v>
      </c>
      <c r="N51" s="162">
        <f>SUM(O51:P51)</f>
        <v>842</v>
      </c>
      <c r="O51" s="445">
        <v>842</v>
      </c>
      <c r="P51" s="446">
        <v>0</v>
      </c>
      <c r="Q51" s="16"/>
    </row>
    <row r="52" spans="1:17" ht="23.25" customHeight="1">
      <c r="A52" s="19"/>
      <c r="B52" s="34"/>
      <c r="C52" s="21" t="s">
        <v>137</v>
      </c>
      <c r="D52" s="21"/>
      <c r="E52" s="161">
        <f>SUM(F52:G52)</f>
        <v>90</v>
      </c>
      <c r="F52" s="401">
        <v>59</v>
      </c>
      <c r="G52" s="401">
        <v>31</v>
      </c>
      <c r="H52" s="91">
        <f>SUM(I52:J52)</f>
        <v>276</v>
      </c>
      <c r="I52" s="401">
        <v>270</v>
      </c>
      <c r="J52" s="401">
        <v>6</v>
      </c>
      <c r="K52" s="163">
        <f>SUM(L52:M52)</f>
        <v>3177</v>
      </c>
      <c r="L52" s="401">
        <v>3072</v>
      </c>
      <c r="M52" s="401">
        <v>105</v>
      </c>
      <c r="N52" s="91">
        <f>SUM(O52:P52)</f>
        <v>28</v>
      </c>
      <c r="O52" s="401">
        <v>27</v>
      </c>
      <c r="P52" s="447">
        <v>1</v>
      </c>
      <c r="Q52" s="16"/>
    </row>
    <row r="53" spans="1:17" ht="23.25" customHeight="1">
      <c r="A53" s="23" t="s">
        <v>30</v>
      </c>
      <c r="B53" s="45"/>
      <c r="C53" s="25"/>
      <c r="D53" s="25"/>
      <c r="E53" s="87">
        <f aca="true" t="shared" si="13" ref="E53:K53">SUM(E54:E55)</f>
        <v>432</v>
      </c>
      <c r="F53" s="443">
        <f>SUM(F54:F55)</f>
        <v>369</v>
      </c>
      <c r="G53" s="443">
        <f>SUM(G54:G55)</f>
        <v>63</v>
      </c>
      <c r="H53" s="160">
        <f t="shared" si="13"/>
        <v>897</v>
      </c>
      <c r="I53" s="443">
        <f>SUM(I54:I55)</f>
        <v>870</v>
      </c>
      <c r="J53" s="443">
        <f>SUM(J54:J55)</f>
        <v>27</v>
      </c>
      <c r="K53" s="87">
        <f t="shared" si="13"/>
        <v>11728</v>
      </c>
      <c r="L53" s="443">
        <f>SUM(L54:L55)</f>
        <v>11312</v>
      </c>
      <c r="M53" s="443">
        <f>SUM(M54:M55)</f>
        <v>416</v>
      </c>
      <c r="N53" s="160">
        <f>SUM(N54:N55)</f>
        <v>702</v>
      </c>
      <c r="O53" s="443">
        <f>SUM(O54:O55)</f>
        <v>702</v>
      </c>
      <c r="P53" s="464">
        <f>SUM(P54:P55)</f>
        <v>0</v>
      </c>
      <c r="Q53" s="26"/>
    </row>
    <row r="54" spans="1:17" ht="23.25" customHeight="1">
      <c r="A54" s="19"/>
      <c r="B54" s="34"/>
      <c r="C54" s="21" t="s">
        <v>185</v>
      </c>
      <c r="D54" s="21"/>
      <c r="E54" s="161">
        <f>SUM(F54:G54)</f>
        <v>163</v>
      </c>
      <c r="F54" s="445">
        <v>142</v>
      </c>
      <c r="G54" s="445">
        <v>21</v>
      </c>
      <c r="H54" s="162">
        <f>SUM(I54:J54)</f>
        <v>323</v>
      </c>
      <c r="I54" s="445">
        <v>320</v>
      </c>
      <c r="J54" s="445">
        <v>3</v>
      </c>
      <c r="K54" s="163">
        <f>SUM(L54:M54)</f>
        <v>5673</v>
      </c>
      <c r="L54" s="445">
        <v>5500</v>
      </c>
      <c r="M54" s="445">
        <v>173</v>
      </c>
      <c r="N54" s="162">
        <f>SUM(O54:P54)</f>
        <v>342</v>
      </c>
      <c r="O54" s="445">
        <v>342</v>
      </c>
      <c r="P54" s="446">
        <v>0</v>
      </c>
      <c r="Q54" s="16"/>
    </row>
    <row r="55" spans="1:17" ht="23.25" customHeight="1">
      <c r="A55" s="19"/>
      <c r="B55" s="34"/>
      <c r="C55" s="21" t="s">
        <v>139</v>
      </c>
      <c r="D55" s="21"/>
      <c r="E55" s="161">
        <f>SUM(F55:G55)</f>
        <v>269</v>
      </c>
      <c r="F55" s="401">
        <v>227</v>
      </c>
      <c r="G55" s="401">
        <v>42</v>
      </c>
      <c r="H55" s="91">
        <f>SUM(I55:J55)</f>
        <v>574</v>
      </c>
      <c r="I55" s="401">
        <v>550</v>
      </c>
      <c r="J55" s="401">
        <v>24</v>
      </c>
      <c r="K55" s="163">
        <f>SUM(L55:M55)</f>
        <v>6055</v>
      </c>
      <c r="L55" s="401">
        <v>5812</v>
      </c>
      <c r="M55" s="401">
        <v>243</v>
      </c>
      <c r="N55" s="91">
        <f>SUM(O55:P55)</f>
        <v>360</v>
      </c>
      <c r="O55" s="401">
        <v>360</v>
      </c>
      <c r="P55" s="447">
        <v>0</v>
      </c>
      <c r="Q55" s="16"/>
    </row>
    <row r="56" spans="1:17" ht="23.25" customHeight="1">
      <c r="A56" s="23" t="s">
        <v>140</v>
      </c>
      <c r="B56" s="45"/>
      <c r="C56" s="14"/>
      <c r="D56" s="25"/>
      <c r="E56" s="87">
        <f aca="true" t="shared" si="14" ref="E56:K56">SUM(E57:E58)</f>
        <v>581</v>
      </c>
      <c r="F56" s="443">
        <f>SUM(F57:F58)</f>
        <v>420</v>
      </c>
      <c r="G56" s="443">
        <f>SUM(G57:G58)</f>
        <v>161</v>
      </c>
      <c r="H56" s="160">
        <f t="shared" si="14"/>
        <v>1512</v>
      </c>
      <c r="I56" s="443">
        <f>SUM(I57:I58)</f>
        <v>1457</v>
      </c>
      <c r="J56" s="443">
        <f>SUM(J57:J58)</f>
        <v>55</v>
      </c>
      <c r="K56" s="87">
        <f t="shared" si="14"/>
        <v>18461</v>
      </c>
      <c r="L56" s="443">
        <f>SUM(L57:L58)</f>
        <v>17707</v>
      </c>
      <c r="M56" s="443">
        <f>SUM(M57:M58)</f>
        <v>754</v>
      </c>
      <c r="N56" s="160">
        <f>SUM(N57:N58)</f>
        <v>693</v>
      </c>
      <c r="O56" s="443">
        <f>SUM(O57:O58)</f>
        <v>690</v>
      </c>
      <c r="P56" s="464">
        <f>SUM(P57:P58)</f>
        <v>3</v>
      </c>
      <c r="Q56" s="26"/>
    </row>
    <row r="57" spans="1:17" ht="23.25" customHeight="1">
      <c r="A57" s="19"/>
      <c r="B57" s="46"/>
      <c r="C57" s="21" t="s">
        <v>186</v>
      </c>
      <c r="D57" s="47"/>
      <c r="E57" s="161">
        <f>SUM(F57:G57)</f>
        <v>90</v>
      </c>
      <c r="F57" s="445">
        <v>45</v>
      </c>
      <c r="G57" s="445">
        <v>45</v>
      </c>
      <c r="H57" s="162">
        <f>SUM(I57:J57)</f>
        <v>420</v>
      </c>
      <c r="I57" s="445">
        <v>412</v>
      </c>
      <c r="J57" s="445">
        <v>8</v>
      </c>
      <c r="K57" s="163">
        <f>SUM(L57:M57)</f>
        <v>7372</v>
      </c>
      <c r="L57" s="445">
        <v>7096</v>
      </c>
      <c r="M57" s="445">
        <v>276</v>
      </c>
      <c r="N57" s="162">
        <f>SUM(O57:P57)</f>
        <v>15</v>
      </c>
      <c r="O57" s="445">
        <v>12</v>
      </c>
      <c r="P57" s="446">
        <v>3</v>
      </c>
      <c r="Q57" s="26"/>
    </row>
    <row r="58" spans="1:17" ht="23.25" customHeight="1">
      <c r="A58" s="19"/>
      <c r="B58" s="34"/>
      <c r="C58" s="21" t="s">
        <v>117</v>
      </c>
      <c r="D58" s="21"/>
      <c r="E58" s="161">
        <f>SUM(F58:G58)</f>
        <v>491</v>
      </c>
      <c r="F58" s="401">
        <v>375</v>
      </c>
      <c r="G58" s="401">
        <v>116</v>
      </c>
      <c r="H58" s="91">
        <f>SUM(I58:J58)</f>
        <v>1092</v>
      </c>
      <c r="I58" s="401">
        <v>1045</v>
      </c>
      <c r="J58" s="401">
        <v>47</v>
      </c>
      <c r="K58" s="163">
        <f>SUM(L58:M58)</f>
        <v>11089</v>
      </c>
      <c r="L58" s="401">
        <v>10611</v>
      </c>
      <c r="M58" s="401">
        <v>478</v>
      </c>
      <c r="N58" s="91">
        <f>SUM(O58:P58)</f>
        <v>678</v>
      </c>
      <c r="O58" s="401">
        <v>678</v>
      </c>
      <c r="P58" s="447">
        <v>0</v>
      </c>
      <c r="Q58" s="16"/>
    </row>
    <row r="59" spans="1:17" ht="23.25" customHeight="1">
      <c r="A59" s="23" t="s">
        <v>142</v>
      </c>
      <c r="B59" s="45"/>
      <c r="C59" s="25"/>
      <c r="D59" s="25"/>
      <c r="E59" s="87">
        <f aca="true" t="shared" si="15" ref="E59:M59">SUM(E60:E62)</f>
        <v>841</v>
      </c>
      <c r="F59" s="443">
        <f t="shared" si="15"/>
        <v>617</v>
      </c>
      <c r="G59" s="443">
        <f t="shared" si="15"/>
        <v>224</v>
      </c>
      <c r="H59" s="160">
        <f t="shared" si="15"/>
        <v>2036</v>
      </c>
      <c r="I59" s="443">
        <f t="shared" si="15"/>
        <v>1974</v>
      </c>
      <c r="J59" s="443">
        <f t="shared" si="15"/>
        <v>62</v>
      </c>
      <c r="K59" s="87">
        <f t="shared" si="15"/>
        <v>24996</v>
      </c>
      <c r="L59" s="443">
        <f t="shared" si="15"/>
        <v>24021</v>
      </c>
      <c r="M59" s="443">
        <f t="shared" si="15"/>
        <v>975</v>
      </c>
      <c r="N59" s="160">
        <f>SUM(N60:N62)</f>
        <v>1239</v>
      </c>
      <c r="O59" s="443">
        <f>SUM(O60:O62)</f>
        <v>1160</v>
      </c>
      <c r="P59" s="464">
        <f>SUM(P60:P62)</f>
        <v>79</v>
      </c>
      <c r="Q59" s="26"/>
    </row>
    <row r="60" spans="1:17" ht="23.25" customHeight="1">
      <c r="A60" s="19"/>
      <c r="B60" s="34"/>
      <c r="C60" s="21" t="s">
        <v>31</v>
      </c>
      <c r="D60" s="21"/>
      <c r="E60" s="161">
        <f>SUM(F60:G60)</f>
        <v>109</v>
      </c>
      <c r="F60" s="445">
        <v>46</v>
      </c>
      <c r="G60" s="445">
        <v>63</v>
      </c>
      <c r="H60" s="162">
        <f>SUM(I60:J60)</f>
        <v>558</v>
      </c>
      <c r="I60" s="445">
        <v>533</v>
      </c>
      <c r="J60" s="445">
        <v>25</v>
      </c>
      <c r="K60" s="163">
        <f>SUM(L60:M60)</f>
        <v>7694</v>
      </c>
      <c r="L60" s="445">
        <v>7390</v>
      </c>
      <c r="M60" s="445">
        <v>304</v>
      </c>
      <c r="N60" s="162">
        <f>SUM(O60:P60)</f>
        <v>1108</v>
      </c>
      <c r="O60" s="445">
        <v>1072</v>
      </c>
      <c r="P60" s="446">
        <v>36</v>
      </c>
      <c r="Q60" s="16"/>
    </row>
    <row r="61" spans="1:17" ht="23.25" customHeight="1">
      <c r="A61" s="19"/>
      <c r="B61" s="34"/>
      <c r="C61" s="21" t="s">
        <v>118</v>
      </c>
      <c r="D61" s="21"/>
      <c r="E61" s="161">
        <f>SUM(F61:G61)</f>
        <v>511</v>
      </c>
      <c r="F61" s="445">
        <v>441</v>
      </c>
      <c r="G61" s="445">
        <v>70</v>
      </c>
      <c r="H61" s="162">
        <f>SUM(I61:J61)</f>
        <v>947</v>
      </c>
      <c r="I61" s="445">
        <v>925</v>
      </c>
      <c r="J61" s="445">
        <v>22</v>
      </c>
      <c r="K61" s="163">
        <f>SUM(L61:M61)</f>
        <v>8131</v>
      </c>
      <c r="L61" s="445">
        <v>7790</v>
      </c>
      <c r="M61" s="445">
        <v>341</v>
      </c>
      <c r="N61" s="162">
        <f>SUM(O61:P61)</f>
        <v>45</v>
      </c>
      <c r="O61" s="445">
        <v>23</v>
      </c>
      <c r="P61" s="446">
        <v>22</v>
      </c>
      <c r="Q61" s="16"/>
    </row>
    <row r="62" spans="1:17" ht="23.25" customHeight="1" thickBot="1">
      <c r="A62" s="48"/>
      <c r="B62" s="49"/>
      <c r="C62" s="50" t="s">
        <v>143</v>
      </c>
      <c r="D62" s="50"/>
      <c r="E62" s="170">
        <f>SUM(F62:G62)</f>
        <v>221</v>
      </c>
      <c r="F62" s="448">
        <v>130</v>
      </c>
      <c r="G62" s="448">
        <v>91</v>
      </c>
      <c r="H62" s="171">
        <f>SUM(I62:J62)</f>
        <v>531</v>
      </c>
      <c r="I62" s="448">
        <v>516</v>
      </c>
      <c r="J62" s="448">
        <v>15</v>
      </c>
      <c r="K62" s="172">
        <f>SUM(L62:M62)</f>
        <v>9171</v>
      </c>
      <c r="L62" s="448">
        <v>8841</v>
      </c>
      <c r="M62" s="448">
        <v>330</v>
      </c>
      <c r="N62" s="171">
        <f>SUM(O62:P62)</f>
        <v>86</v>
      </c>
      <c r="O62" s="448">
        <v>65</v>
      </c>
      <c r="P62" s="465">
        <v>21</v>
      </c>
      <c r="Q62" s="16"/>
    </row>
    <row r="63" ht="14.25">
      <c r="A63" s="173" t="s">
        <v>225</v>
      </c>
    </row>
  </sheetData>
  <sheetProtection/>
  <mergeCells count="12">
    <mergeCell ref="A8:D8"/>
    <mergeCell ref="A9:D9"/>
    <mergeCell ref="A10:D10"/>
    <mergeCell ref="N3:P3"/>
    <mergeCell ref="N4:P4"/>
    <mergeCell ref="E6:E7"/>
    <mergeCell ref="H6:H7"/>
    <mergeCell ref="E5:G5"/>
    <mergeCell ref="E3:M4"/>
    <mergeCell ref="H5:J5"/>
    <mergeCell ref="K5:M5"/>
    <mergeCell ref="K6:K7"/>
  </mergeCells>
  <printOptions horizontalCentered="1" verticalCentered="1"/>
  <pageMargins left="0.2362204724409449" right="0.1968503937007874" top="0.35433070866141736" bottom="0.4724409448818898" header="0" footer="0.2362204724409449"/>
  <pageSetup horizontalDpi="1200" verticalDpi="12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14" sqref="G14"/>
    </sheetView>
  </sheetViews>
  <sheetFormatPr defaultColWidth="8.75390625" defaultRowHeight="14.25"/>
  <cols>
    <col min="1" max="1" width="10.25390625" style="59" customWidth="1"/>
    <col min="2" max="2" width="0.875" style="59" customWidth="1"/>
    <col min="3" max="3" width="12.00390625" style="59" customWidth="1"/>
    <col min="4" max="4" width="0.875" style="59" customWidth="1"/>
    <col min="5" max="10" width="17.50390625" style="59" customWidth="1"/>
    <col min="11" max="11" width="18.75390625" style="59" customWidth="1"/>
    <col min="12" max="12" width="20.00390625" style="59" customWidth="1"/>
    <col min="13" max="18" width="21.00390625" style="59" customWidth="1"/>
    <col min="19" max="19" width="7.125" style="59" customWidth="1"/>
    <col min="20" max="16384" width="8.75390625" style="59" customWidth="1"/>
  </cols>
  <sheetData>
    <row r="1" spans="1:18" ht="30" customHeight="1">
      <c r="A1" s="174" t="s">
        <v>226</v>
      </c>
      <c r="B1" s="175"/>
      <c r="C1" s="121"/>
      <c r="D1" s="121"/>
      <c r="E1" s="176"/>
      <c r="F1" s="176"/>
      <c r="G1" s="121"/>
      <c r="H1" s="121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9.5" customHeight="1" thickBot="1">
      <c r="A2" s="145" t="s">
        <v>241</v>
      </c>
      <c r="B2" s="175"/>
      <c r="C2" s="121"/>
      <c r="D2" s="121"/>
      <c r="E2" s="177"/>
      <c r="F2" s="177"/>
      <c r="G2" s="121"/>
      <c r="H2" s="121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4" customHeight="1">
      <c r="A3" s="567" t="s">
        <v>202</v>
      </c>
      <c r="B3" s="178"/>
      <c r="C3" s="570" t="s">
        <v>203</v>
      </c>
      <c r="D3" s="179"/>
      <c r="E3" s="573" t="s">
        <v>227</v>
      </c>
      <c r="F3" s="574"/>
      <c r="G3" s="574"/>
      <c r="H3" s="574"/>
      <c r="I3" s="582" t="s">
        <v>228</v>
      </c>
      <c r="J3" s="583"/>
      <c r="K3" s="583"/>
      <c r="L3" s="583"/>
      <c r="M3" s="583"/>
      <c r="N3" s="583"/>
      <c r="O3" s="583"/>
      <c r="P3" s="583"/>
      <c r="Q3" s="583"/>
      <c r="R3" s="584"/>
    </row>
    <row r="4" spans="1:18" ht="24" customHeight="1">
      <c r="A4" s="568"/>
      <c r="B4" s="180"/>
      <c r="C4" s="571"/>
      <c r="D4" s="181"/>
      <c r="E4" s="580" t="s">
        <v>229</v>
      </c>
      <c r="F4" s="589"/>
      <c r="G4" s="575" t="s">
        <v>230</v>
      </c>
      <c r="H4" s="576"/>
      <c r="I4" s="580" t="s">
        <v>231</v>
      </c>
      <c r="J4" s="588"/>
      <c r="K4" s="585" t="s">
        <v>232</v>
      </c>
      <c r="L4" s="586"/>
      <c r="M4" s="587" t="s">
        <v>233</v>
      </c>
      <c r="N4" s="588"/>
      <c r="O4" s="580" t="s">
        <v>234</v>
      </c>
      <c r="P4" s="588"/>
      <c r="Q4" s="580" t="s">
        <v>235</v>
      </c>
      <c r="R4" s="581"/>
    </row>
    <row r="5" spans="1:18" ht="19.5" customHeight="1">
      <c r="A5" s="568"/>
      <c r="B5" s="180"/>
      <c r="C5" s="571"/>
      <c r="D5" s="181"/>
      <c r="E5" s="182" t="s">
        <v>236</v>
      </c>
      <c r="F5" s="183" t="s">
        <v>237</v>
      </c>
      <c r="G5" s="182" t="s">
        <v>236</v>
      </c>
      <c r="H5" s="183" t="s">
        <v>237</v>
      </c>
      <c r="I5" s="184" t="s">
        <v>242</v>
      </c>
      <c r="J5" s="184" t="s">
        <v>238</v>
      </c>
      <c r="K5" s="184" t="s">
        <v>242</v>
      </c>
      <c r="L5" s="185" t="s">
        <v>238</v>
      </c>
      <c r="M5" s="184" t="s">
        <v>242</v>
      </c>
      <c r="N5" s="184" t="s">
        <v>238</v>
      </c>
      <c r="O5" s="184" t="s">
        <v>242</v>
      </c>
      <c r="P5" s="184" t="s">
        <v>238</v>
      </c>
      <c r="Q5" s="184" t="s">
        <v>242</v>
      </c>
      <c r="R5" s="186" t="s">
        <v>238</v>
      </c>
    </row>
    <row r="6" spans="1:18" ht="19.5" customHeight="1" thickBot="1">
      <c r="A6" s="569"/>
      <c r="B6" s="187"/>
      <c r="C6" s="572"/>
      <c r="D6" s="188"/>
      <c r="E6" s="189" t="s">
        <v>239</v>
      </c>
      <c r="F6" s="190" t="s">
        <v>239</v>
      </c>
      <c r="G6" s="189" t="s">
        <v>239</v>
      </c>
      <c r="H6" s="190" t="s">
        <v>239</v>
      </c>
      <c r="I6" s="191" t="s">
        <v>243</v>
      </c>
      <c r="J6" s="191" t="s">
        <v>240</v>
      </c>
      <c r="K6" s="191" t="s">
        <v>243</v>
      </c>
      <c r="L6" s="192" t="s">
        <v>240</v>
      </c>
      <c r="M6" s="191" t="s">
        <v>243</v>
      </c>
      <c r="N6" s="191" t="s">
        <v>240</v>
      </c>
      <c r="O6" s="191" t="s">
        <v>243</v>
      </c>
      <c r="P6" s="191" t="s">
        <v>240</v>
      </c>
      <c r="Q6" s="191" t="s">
        <v>243</v>
      </c>
      <c r="R6" s="193" t="s">
        <v>240</v>
      </c>
    </row>
    <row r="7" spans="1:18" ht="23.25" customHeight="1">
      <c r="A7" s="590" t="s">
        <v>155</v>
      </c>
      <c r="B7" s="570"/>
      <c r="C7" s="570"/>
      <c r="D7" s="591"/>
      <c r="E7" s="194">
        <v>1425</v>
      </c>
      <c r="F7" s="195">
        <v>1190</v>
      </c>
      <c r="G7" s="195">
        <v>16</v>
      </c>
      <c r="H7" s="195">
        <v>13</v>
      </c>
      <c r="I7" s="195">
        <v>579</v>
      </c>
      <c r="J7" s="195">
        <v>18030</v>
      </c>
      <c r="K7" s="195">
        <v>715</v>
      </c>
      <c r="L7" s="196">
        <v>16203</v>
      </c>
      <c r="M7" s="195">
        <v>1734</v>
      </c>
      <c r="N7" s="195">
        <v>42760</v>
      </c>
      <c r="O7" s="195">
        <v>74</v>
      </c>
      <c r="P7" s="195">
        <v>2017</v>
      </c>
      <c r="Q7" s="195">
        <v>9526</v>
      </c>
      <c r="R7" s="197">
        <v>276923</v>
      </c>
    </row>
    <row r="8" spans="1:18" ht="23.25" customHeight="1">
      <c r="A8" s="592">
        <v>17</v>
      </c>
      <c r="B8" s="593"/>
      <c r="C8" s="593"/>
      <c r="D8" s="594"/>
      <c r="E8" s="198">
        <v>1342</v>
      </c>
      <c r="F8" s="198">
        <v>1182</v>
      </c>
      <c r="G8" s="198">
        <v>9</v>
      </c>
      <c r="H8" s="198">
        <v>7</v>
      </c>
      <c r="I8" s="198">
        <v>466</v>
      </c>
      <c r="J8" s="198">
        <v>14562</v>
      </c>
      <c r="K8" s="198">
        <v>598</v>
      </c>
      <c r="L8" s="199">
        <v>13097</v>
      </c>
      <c r="M8" s="198">
        <v>1550</v>
      </c>
      <c r="N8" s="198">
        <v>36448</v>
      </c>
      <c r="O8" s="198">
        <v>55</v>
      </c>
      <c r="P8" s="198">
        <v>1566</v>
      </c>
      <c r="Q8" s="198">
        <v>9780</v>
      </c>
      <c r="R8" s="200">
        <v>278388</v>
      </c>
    </row>
    <row r="9" spans="1:19" ht="29.25" customHeight="1">
      <c r="A9" s="577">
        <v>18</v>
      </c>
      <c r="B9" s="578"/>
      <c r="C9" s="578"/>
      <c r="D9" s="579"/>
      <c r="E9" s="499">
        <f aca="true" t="shared" si="0" ref="E9:R9">SUM(E10,E11,E12,E13,E14,E15,E19,E22,E23,E28,E35,E40,E44,E48,E52,E55,E58)</f>
        <v>1209</v>
      </c>
      <c r="F9" s="499">
        <f t="shared" si="0"/>
        <v>925</v>
      </c>
      <c r="G9" s="499">
        <f t="shared" si="0"/>
        <v>9</v>
      </c>
      <c r="H9" s="499">
        <f t="shared" si="0"/>
        <v>3</v>
      </c>
      <c r="I9" s="499">
        <f t="shared" si="0"/>
        <v>166</v>
      </c>
      <c r="J9" s="499">
        <f t="shared" si="0"/>
        <v>4152</v>
      </c>
      <c r="K9" s="500">
        <f t="shared" si="0"/>
        <v>300</v>
      </c>
      <c r="L9" s="501">
        <f t="shared" si="0"/>
        <v>4028</v>
      </c>
      <c r="M9" s="502">
        <f t="shared" si="0"/>
        <v>1072</v>
      </c>
      <c r="N9" s="501">
        <f t="shared" si="0"/>
        <v>15632</v>
      </c>
      <c r="O9" s="501">
        <f t="shared" si="0"/>
        <v>13</v>
      </c>
      <c r="P9" s="501">
        <f t="shared" si="0"/>
        <v>411</v>
      </c>
      <c r="Q9" s="501">
        <f t="shared" si="0"/>
        <v>6670</v>
      </c>
      <c r="R9" s="503">
        <f t="shared" si="0"/>
        <v>157412</v>
      </c>
      <c r="S9" s="11"/>
    </row>
    <row r="10" spans="1:19" ht="24" customHeight="1">
      <c r="A10" s="201" t="s">
        <v>119</v>
      </c>
      <c r="B10" s="202"/>
      <c r="C10" s="203" t="s">
        <v>1</v>
      </c>
      <c r="D10" s="14"/>
      <c r="E10" s="408">
        <v>168</v>
      </c>
      <c r="F10" s="408">
        <v>148</v>
      </c>
      <c r="G10" s="408">
        <v>1</v>
      </c>
      <c r="H10" s="408">
        <v>0</v>
      </c>
      <c r="I10" s="408">
        <v>17</v>
      </c>
      <c r="J10" s="408">
        <v>938</v>
      </c>
      <c r="K10" s="408">
        <v>6</v>
      </c>
      <c r="L10" s="408">
        <v>164</v>
      </c>
      <c r="M10" s="408">
        <v>0</v>
      </c>
      <c r="N10" s="408">
        <v>0</v>
      </c>
      <c r="O10" s="408">
        <v>2</v>
      </c>
      <c r="P10" s="408">
        <v>50</v>
      </c>
      <c r="Q10" s="408">
        <v>909</v>
      </c>
      <c r="R10" s="458">
        <v>28995</v>
      </c>
      <c r="S10" s="16"/>
    </row>
    <row r="11" spans="1:19" ht="24" customHeight="1">
      <c r="A11" s="201" t="s">
        <v>120</v>
      </c>
      <c r="B11" s="202"/>
      <c r="C11" s="203" t="s">
        <v>2</v>
      </c>
      <c r="D11" s="14"/>
      <c r="E11" s="408">
        <v>84</v>
      </c>
      <c r="F11" s="408">
        <v>72</v>
      </c>
      <c r="G11" s="408">
        <v>0</v>
      </c>
      <c r="H11" s="408">
        <v>0</v>
      </c>
      <c r="I11" s="408">
        <v>2</v>
      </c>
      <c r="J11" s="408">
        <v>42</v>
      </c>
      <c r="K11" s="408">
        <v>4</v>
      </c>
      <c r="L11" s="408">
        <v>190</v>
      </c>
      <c r="M11" s="408">
        <v>0</v>
      </c>
      <c r="N11" s="408">
        <v>0</v>
      </c>
      <c r="O11" s="408">
        <v>1</v>
      </c>
      <c r="P11" s="408">
        <v>26</v>
      </c>
      <c r="Q11" s="408">
        <v>60</v>
      </c>
      <c r="R11" s="458">
        <v>2287</v>
      </c>
      <c r="S11" s="16"/>
    </row>
    <row r="12" spans="1:19" ht="24" customHeight="1">
      <c r="A12" s="201" t="s">
        <v>121</v>
      </c>
      <c r="B12" s="202"/>
      <c r="C12" s="203" t="s">
        <v>3</v>
      </c>
      <c r="D12" s="14"/>
      <c r="E12" s="408">
        <v>0</v>
      </c>
      <c r="F12" s="408">
        <v>0</v>
      </c>
      <c r="G12" s="408">
        <v>0</v>
      </c>
      <c r="H12" s="408">
        <v>0</v>
      </c>
      <c r="I12" s="408">
        <v>25</v>
      </c>
      <c r="J12" s="408">
        <v>96</v>
      </c>
      <c r="K12" s="408">
        <v>48</v>
      </c>
      <c r="L12" s="408">
        <v>126</v>
      </c>
      <c r="M12" s="408">
        <v>47</v>
      </c>
      <c r="N12" s="408">
        <v>769</v>
      </c>
      <c r="O12" s="408">
        <v>0</v>
      </c>
      <c r="P12" s="408">
        <v>0</v>
      </c>
      <c r="Q12" s="408">
        <v>258</v>
      </c>
      <c r="R12" s="458">
        <v>8419</v>
      </c>
      <c r="S12" s="16"/>
    </row>
    <row r="13" spans="1:19" ht="24" customHeight="1">
      <c r="A13" s="204" t="s">
        <v>122</v>
      </c>
      <c r="B13" s="205"/>
      <c r="C13" s="203" t="s">
        <v>4</v>
      </c>
      <c r="D13" s="14"/>
      <c r="E13" s="408">
        <v>0</v>
      </c>
      <c r="F13" s="408">
        <v>0</v>
      </c>
      <c r="G13" s="408">
        <v>0</v>
      </c>
      <c r="H13" s="408">
        <v>0</v>
      </c>
      <c r="I13" s="408">
        <v>2</v>
      </c>
      <c r="J13" s="408">
        <v>49</v>
      </c>
      <c r="K13" s="408">
        <v>1</v>
      </c>
      <c r="L13" s="408">
        <v>7</v>
      </c>
      <c r="M13" s="408">
        <v>11</v>
      </c>
      <c r="N13" s="408">
        <v>90</v>
      </c>
      <c r="O13" s="408">
        <v>0</v>
      </c>
      <c r="P13" s="408">
        <v>0</v>
      </c>
      <c r="Q13" s="408">
        <v>76</v>
      </c>
      <c r="R13" s="458">
        <v>1482</v>
      </c>
      <c r="S13" s="16"/>
    </row>
    <row r="14" spans="1:19" ht="24" customHeight="1">
      <c r="A14" s="201" t="s">
        <v>123</v>
      </c>
      <c r="B14" s="202"/>
      <c r="C14" s="203" t="s">
        <v>5</v>
      </c>
      <c r="D14" s="14"/>
      <c r="E14" s="408">
        <v>18</v>
      </c>
      <c r="F14" s="408">
        <v>15</v>
      </c>
      <c r="G14" s="408">
        <v>0</v>
      </c>
      <c r="H14" s="408">
        <v>0</v>
      </c>
      <c r="I14" s="408">
        <v>12</v>
      </c>
      <c r="J14" s="408">
        <v>122</v>
      </c>
      <c r="K14" s="408">
        <v>12</v>
      </c>
      <c r="L14" s="408">
        <v>73</v>
      </c>
      <c r="M14" s="408">
        <v>3</v>
      </c>
      <c r="N14" s="408">
        <v>167</v>
      </c>
      <c r="O14" s="408">
        <v>0</v>
      </c>
      <c r="P14" s="408">
        <v>0</v>
      </c>
      <c r="Q14" s="408">
        <v>22</v>
      </c>
      <c r="R14" s="458">
        <v>1029</v>
      </c>
      <c r="S14" s="16"/>
    </row>
    <row r="15" spans="1:19" ht="24" customHeight="1">
      <c r="A15" s="201" t="s">
        <v>124</v>
      </c>
      <c r="B15" s="202"/>
      <c r="C15" s="203"/>
      <c r="D15" s="14"/>
      <c r="E15" s="410">
        <f aca="true" t="shared" si="1" ref="E15:R15">SUM(E16:E18)</f>
        <v>23</v>
      </c>
      <c r="F15" s="410">
        <f t="shared" si="1"/>
        <v>23</v>
      </c>
      <c r="G15" s="410">
        <f t="shared" si="1"/>
        <v>2</v>
      </c>
      <c r="H15" s="410">
        <f t="shared" si="1"/>
        <v>2</v>
      </c>
      <c r="I15" s="410">
        <f t="shared" si="1"/>
        <v>10</v>
      </c>
      <c r="J15" s="410">
        <f t="shared" si="1"/>
        <v>49</v>
      </c>
      <c r="K15" s="410">
        <f t="shared" si="1"/>
        <v>29</v>
      </c>
      <c r="L15" s="410">
        <f t="shared" si="1"/>
        <v>1786</v>
      </c>
      <c r="M15" s="410">
        <f t="shared" si="1"/>
        <v>97</v>
      </c>
      <c r="N15" s="410">
        <f t="shared" si="1"/>
        <v>1810</v>
      </c>
      <c r="O15" s="410">
        <f t="shared" si="1"/>
        <v>1</v>
      </c>
      <c r="P15" s="410">
        <f t="shared" si="1"/>
        <v>14</v>
      </c>
      <c r="Q15" s="410">
        <f t="shared" si="1"/>
        <v>212</v>
      </c>
      <c r="R15" s="459">
        <f t="shared" si="1"/>
        <v>6186</v>
      </c>
      <c r="S15" s="16"/>
    </row>
    <row r="16" spans="1:19" ht="24" customHeight="1">
      <c r="A16" s="206"/>
      <c r="B16" s="207"/>
      <c r="C16" s="208" t="s">
        <v>6</v>
      </c>
      <c r="D16" s="21"/>
      <c r="E16" s="412">
        <v>2</v>
      </c>
      <c r="F16" s="412">
        <v>2</v>
      </c>
      <c r="G16" s="412">
        <v>0</v>
      </c>
      <c r="H16" s="412">
        <v>0</v>
      </c>
      <c r="I16" s="412">
        <v>0</v>
      </c>
      <c r="J16" s="412">
        <v>0</v>
      </c>
      <c r="K16" s="412">
        <v>14</v>
      </c>
      <c r="L16" s="412">
        <v>1195</v>
      </c>
      <c r="M16" s="412">
        <v>30</v>
      </c>
      <c r="N16" s="412">
        <v>332</v>
      </c>
      <c r="O16" s="412">
        <v>1</v>
      </c>
      <c r="P16" s="412">
        <v>14</v>
      </c>
      <c r="Q16" s="412">
        <v>52</v>
      </c>
      <c r="R16" s="460">
        <v>2622</v>
      </c>
      <c r="S16" s="16"/>
    </row>
    <row r="17" spans="1:19" ht="24" customHeight="1">
      <c r="A17" s="206"/>
      <c r="B17" s="207"/>
      <c r="C17" s="208" t="s">
        <v>8</v>
      </c>
      <c r="D17" s="21"/>
      <c r="E17" s="412">
        <v>21</v>
      </c>
      <c r="F17" s="412">
        <v>21</v>
      </c>
      <c r="G17" s="412">
        <v>0</v>
      </c>
      <c r="H17" s="412">
        <v>0</v>
      </c>
      <c r="I17" s="412">
        <v>10</v>
      </c>
      <c r="J17" s="412">
        <v>49</v>
      </c>
      <c r="K17" s="412">
        <v>3</v>
      </c>
      <c r="L17" s="412">
        <v>11</v>
      </c>
      <c r="M17" s="412">
        <v>61</v>
      </c>
      <c r="N17" s="412">
        <v>1455</v>
      </c>
      <c r="O17" s="412">
        <v>0</v>
      </c>
      <c r="P17" s="412">
        <v>0</v>
      </c>
      <c r="Q17" s="412">
        <v>41</v>
      </c>
      <c r="R17" s="460">
        <v>2104</v>
      </c>
      <c r="S17" s="16"/>
    </row>
    <row r="18" spans="1:19" ht="24" customHeight="1">
      <c r="A18" s="206"/>
      <c r="B18" s="207"/>
      <c r="C18" s="208" t="s">
        <v>9</v>
      </c>
      <c r="D18" s="21"/>
      <c r="E18" s="414">
        <v>0</v>
      </c>
      <c r="F18" s="414">
        <v>0</v>
      </c>
      <c r="G18" s="414">
        <v>2</v>
      </c>
      <c r="H18" s="414">
        <v>2</v>
      </c>
      <c r="I18" s="414">
        <v>0</v>
      </c>
      <c r="J18" s="414">
        <v>0</v>
      </c>
      <c r="K18" s="414">
        <v>12</v>
      </c>
      <c r="L18" s="414">
        <v>580</v>
      </c>
      <c r="M18" s="414">
        <v>6</v>
      </c>
      <c r="N18" s="414">
        <v>23</v>
      </c>
      <c r="O18" s="414">
        <v>0</v>
      </c>
      <c r="P18" s="414">
        <v>0</v>
      </c>
      <c r="Q18" s="414">
        <v>119</v>
      </c>
      <c r="R18" s="461">
        <v>1460</v>
      </c>
      <c r="S18" s="16"/>
    </row>
    <row r="19" spans="1:19" ht="24" customHeight="1">
      <c r="A19" s="201" t="s">
        <v>125</v>
      </c>
      <c r="B19" s="202"/>
      <c r="C19" s="203"/>
      <c r="D19" s="14"/>
      <c r="E19" s="410">
        <f aca="true" t="shared" si="2" ref="E19:R19">SUM(E20:E21)</f>
        <v>38</v>
      </c>
      <c r="F19" s="410">
        <f t="shared" si="2"/>
        <v>37</v>
      </c>
      <c r="G19" s="410">
        <f t="shared" si="2"/>
        <v>0</v>
      </c>
      <c r="H19" s="410">
        <f t="shared" si="2"/>
        <v>0</v>
      </c>
      <c r="I19" s="410">
        <f t="shared" si="2"/>
        <v>4</v>
      </c>
      <c r="J19" s="410">
        <f t="shared" si="2"/>
        <v>73</v>
      </c>
      <c r="K19" s="410">
        <f t="shared" si="2"/>
        <v>26</v>
      </c>
      <c r="L19" s="410">
        <f t="shared" si="2"/>
        <v>276</v>
      </c>
      <c r="M19" s="410">
        <f t="shared" si="2"/>
        <v>56</v>
      </c>
      <c r="N19" s="410">
        <f t="shared" si="2"/>
        <v>625</v>
      </c>
      <c r="O19" s="410">
        <f t="shared" si="2"/>
        <v>0</v>
      </c>
      <c r="P19" s="410">
        <f t="shared" si="2"/>
        <v>0</v>
      </c>
      <c r="Q19" s="410">
        <f t="shared" si="2"/>
        <v>303</v>
      </c>
      <c r="R19" s="459">
        <f t="shared" si="2"/>
        <v>7283</v>
      </c>
      <c r="S19" s="16"/>
    </row>
    <row r="20" spans="1:19" ht="24" customHeight="1">
      <c r="A20" s="206"/>
      <c r="B20" s="207"/>
      <c r="C20" s="208" t="s">
        <v>7</v>
      </c>
      <c r="D20" s="21"/>
      <c r="E20" s="412">
        <v>29</v>
      </c>
      <c r="F20" s="412">
        <v>29</v>
      </c>
      <c r="G20" s="412">
        <v>0</v>
      </c>
      <c r="H20" s="412">
        <v>0</v>
      </c>
      <c r="I20" s="412">
        <v>4</v>
      </c>
      <c r="J20" s="412">
        <v>73</v>
      </c>
      <c r="K20" s="412">
        <v>26</v>
      </c>
      <c r="L20" s="412">
        <v>276</v>
      </c>
      <c r="M20" s="412">
        <v>39</v>
      </c>
      <c r="N20" s="412">
        <v>396</v>
      </c>
      <c r="O20" s="412">
        <v>0</v>
      </c>
      <c r="P20" s="412">
        <v>0</v>
      </c>
      <c r="Q20" s="412">
        <v>166</v>
      </c>
      <c r="R20" s="460">
        <v>4951</v>
      </c>
      <c r="S20" s="16"/>
    </row>
    <row r="21" spans="1:19" ht="24" customHeight="1">
      <c r="A21" s="206"/>
      <c r="B21" s="207"/>
      <c r="C21" s="208" t="s">
        <v>10</v>
      </c>
      <c r="D21" s="21"/>
      <c r="E21" s="414">
        <v>9</v>
      </c>
      <c r="F21" s="414">
        <v>8</v>
      </c>
      <c r="G21" s="414">
        <v>0</v>
      </c>
      <c r="H21" s="414">
        <v>0</v>
      </c>
      <c r="I21" s="414">
        <v>0</v>
      </c>
      <c r="J21" s="414">
        <v>0</v>
      </c>
      <c r="K21" s="414">
        <v>0</v>
      </c>
      <c r="L21" s="414">
        <v>0</v>
      </c>
      <c r="M21" s="414">
        <v>17</v>
      </c>
      <c r="N21" s="414">
        <v>229</v>
      </c>
      <c r="O21" s="414">
        <v>0</v>
      </c>
      <c r="P21" s="414">
        <v>0</v>
      </c>
      <c r="Q21" s="414">
        <v>137</v>
      </c>
      <c r="R21" s="461">
        <v>2332</v>
      </c>
      <c r="S21" s="16"/>
    </row>
    <row r="22" spans="1:19" ht="24" customHeight="1">
      <c r="A22" s="201" t="s">
        <v>126</v>
      </c>
      <c r="B22" s="202"/>
      <c r="C22" s="203" t="s">
        <v>11</v>
      </c>
      <c r="D22" s="14"/>
      <c r="E22" s="408">
        <v>51</v>
      </c>
      <c r="F22" s="408">
        <v>51</v>
      </c>
      <c r="G22" s="408">
        <v>0</v>
      </c>
      <c r="H22" s="408">
        <v>0</v>
      </c>
      <c r="I22" s="408">
        <v>2</v>
      </c>
      <c r="J22" s="408">
        <v>23</v>
      </c>
      <c r="K22" s="408">
        <v>0</v>
      </c>
      <c r="L22" s="408">
        <v>0</v>
      </c>
      <c r="M22" s="408">
        <v>19</v>
      </c>
      <c r="N22" s="408">
        <v>253</v>
      </c>
      <c r="O22" s="408">
        <v>0</v>
      </c>
      <c r="P22" s="408">
        <v>0</v>
      </c>
      <c r="Q22" s="408">
        <v>139</v>
      </c>
      <c r="R22" s="458">
        <v>1030</v>
      </c>
      <c r="S22" s="16"/>
    </row>
    <row r="23" spans="1:19" ht="24" customHeight="1">
      <c r="A23" s="209" t="s">
        <v>12</v>
      </c>
      <c r="B23" s="210"/>
      <c r="C23" s="211"/>
      <c r="D23" s="25"/>
      <c r="E23" s="410">
        <f aca="true" t="shared" si="3" ref="E23:R23">SUM(E24:E27)</f>
        <v>117</v>
      </c>
      <c r="F23" s="410">
        <f t="shared" si="3"/>
        <v>91</v>
      </c>
      <c r="G23" s="410">
        <f t="shared" si="3"/>
        <v>0</v>
      </c>
      <c r="H23" s="410">
        <f t="shared" si="3"/>
        <v>0</v>
      </c>
      <c r="I23" s="410">
        <f t="shared" si="3"/>
        <v>8</v>
      </c>
      <c r="J23" s="410">
        <f t="shared" si="3"/>
        <v>821</v>
      </c>
      <c r="K23" s="410">
        <f t="shared" si="3"/>
        <v>89</v>
      </c>
      <c r="L23" s="410">
        <f t="shared" si="3"/>
        <v>889</v>
      </c>
      <c r="M23" s="410">
        <f t="shared" si="3"/>
        <v>231</v>
      </c>
      <c r="N23" s="410">
        <f t="shared" si="3"/>
        <v>2478</v>
      </c>
      <c r="O23" s="410">
        <f t="shared" si="3"/>
        <v>1</v>
      </c>
      <c r="P23" s="410">
        <f t="shared" si="3"/>
        <v>66</v>
      </c>
      <c r="Q23" s="410">
        <f t="shared" si="3"/>
        <v>569</v>
      </c>
      <c r="R23" s="459">
        <f t="shared" si="3"/>
        <v>14537</v>
      </c>
      <c r="S23" s="26"/>
    </row>
    <row r="24" spans="1:19" ht="24" customHeight="1">
      <c r="A24" s="206"/>
      <c r="B24" s="207"/>
      <c r="C24" s="208" t="s">
        <v>13</v>
      </c>
      <c r="D24" s="21"/>
      <c r="E24" s="412">
        <v>70</v>
      </c>
      <c r="F24" s="412">
        <v>70</v>
      </c>
      <c r="G24" s="412">
        <v>0</v>
      </c>
      <c r="H24" s="412">
        <v>0</v>
      </c>
      <c r="I24" s="412">
        <v>0</v>
      </c>
      <c r="J24" s="412">
        <v>0</v>
      </c>
      <c r="K24" s="412">
        <v>0</v>
      </c>
      <c r="L24" s="412">
        <v>0</v>
      </c>
      <c r="M24" s="412">
        <v>32</v>
      </c>
      <c r="N24" s="412">
        <v>554</v>
      </c>
      <c r="O24" s="412">
        <v>0</v>
      </c>
      <c r="P24" s="412">
        <v>0</v>
      </c>
      <c r="Q24" s="412">
        <v>310</v>
      </c>
      <c r="R24" s="460">
        <v>9318</v>
      </c>
      <c r="S24" s="16"/>
    </row>
    <row r="25" spans="1:19" ht="24" customHeight="1">
      <c r="A25" s="206"/>
      <c r="B25" s="207"/>
      <c r="C25" s="208" t="s">
        <v>18</v>
      </c>
      <c r="D25" s="21"/>
      <c r="E25" s="412">
        <v>20</v>
      </c>
      <c r="F25" s="412">
        <v>7</v>
      </c>
      <c r="G25" s="412">
        <v>0</v>
      </c>
      <c r="H25" s="412">
        <v>0</v>
      </c>
      <c r="I25" s="412">
        <v>1</v>
      </c>
      <c r="J25" s="412">
        <v>66</v>
      </c>
      <c r="K25" s="412">
        <v>0</v>
      </c>
      <c r="L25" s="412">
        <v>0</v>
      </c>
      <c r="M25" s="412">
        <v>9</v>
      </c>
      <c r="N25" s="412">
        <v>110</v>
      </c>
      <c r="O25" s="412">
        <v>1</v>
      </c>
      <c r="P25" s="412">
        <v>66</v>
      </c>
      <c r="Q25" s="412">
        <v>83</v>
      </c>
      <c r="R25" s="460">
        <v>1472</v>
      </c>
      <c r="S25" s="16"/>
    </row>
    <row r="26" spans="1:19" ht="24" customHeight="1">
      <c r="A26" s="206"/>
      <c r="B26" s="207"/>
      <c r="C26" s="208" t="s">
        <v>14</v>
      </c>
      <c r="D26" s="21"/>
      <c r="E26" s="412">
        <v>5</v>
      </c>
      <c r="F26" s="412">
        <v>1</v>
      </c>
      <c r="G26" s="412">
        <v>0</v>
      </c>
      <c r="H26" s="412">
        <v>0</v>
      </c>
      <c r="I26" s="412">
        <v>0</v>
      </c>
      <c r="J26" s="412">
        <v>0</v>
      </c>
      <c r="K26" s="412">
        <v>78</v>
      </c>
      <c r="L26" s="412">
        <v>835</v>
      </c>
      <c r="M26" s="412">
        <v>37</v>
      </c>
      <c r="N26" s="412">
        <v>810</v>
      </c>
      <c r="O26" s="412">
        <v>0</v>
      </c>
      <c r="P26" s="412">
        <v>0</v>
      </c>
      <c r="Q26" s="412">
        <v>71</v>
      </c>
      <c r="R26" s="460">
        <v>1914</v>
      </c>
      <c r="S26" s="16"/>
    </row>
    <row r="27" spans="1:19" ht="24" customHeight="1">
      <c r="A27" s="206"/>
      <c r="B27" s="207"/>
      <c r="C27" s="208" t="s">
        <v>15</v>
      </c>
      <c r="D27" s="21"/>
      <c r="E27" s="414">
        <v>22</v>
      </c>
      <c r="F27" s="414">
        <v>13</v>
      </c>
      <c r="G27" s="414">
        <v>0</v>
      </c>
      <c r="H27" s="414">
        <v>0</v>
      </c>
      <c r="I27" s="414">
        <v>7</v>
      </c>
      <c r="J27" s="414">
        <v>755</v>
      </c>
      <c r="K27" s="414">
        <v>11</v>
      </c>
      <c r="L27" s="414">
        <v>54</v>
      </c>
      <c r="M27" s="414">
        <v>153</v>
      </c>
      <c r="N27" s="414">
        <v>1004</v>
      </c>
      <c r="O27" s="414">
        <v>0</v>
      </c>
      <c r="P27" s="414">
        <v>0</v>
      </c>
      <c r="Q27" s="414">
        <v>105</v>
      </c>
      <c r="R27" s="461">
        <v>1833</v>
      </c>
      <c r="S27" s="16"/>
    </row>
    <row r="28" spans="1:19" ht="24" customHeight="1">
      <c r="A28" s="209" t="s">
        <v>20</v>
      </c>
      <c r="B28" s="210"/>
      <c r="C28" s="211"/>
      <c r="D28" s="25"/>
      <c r="E28" s="410">
        <f aca="true" t="shared" si="4" ref="E28:R28">SUM(E29:E34)</f>
        <v>49</v>
      </c>
      <c r="F28" s="410">
        <f t="shared" si="4"/>
        <v>36</v>
      </c>
      <c r="G28" s="410">
        <f t="shared" si="4"/>
        <v>0</v>
      </c>
      <c r="H28" s="410">
        <f t="shared" si="4"/>
        <v>0</v>
      </c>
      <c r="I28" s="410">
        <f t="shared" si="4"/>
        <v>5</v>
      </c>
      <c r="J28" s="410">
        <f t="shared" si="4"/>
        <v>144</v>
      </c>
      <c r="K28" s="410">
        <f t="shared" si="4"/>
        <v>1</v>
      </c>
      <c r="L28" s="410">
        <f t="shared" si="4"/>
        <v>23</v>
      </c>
      <c r="M28" s="410">
        <f t="shared" si="4"/>
        <v>91</v>
      </c>
      <c r="N28" s="410">
        <f t="shared" si="4"/>
        <v>2113</v>
      </c>
      <c r="O28" s="410">
        <f t="shared" si="4"/>
        <v>1</v>
      </c>
      <c r="P28" s="410">
        <f t="shared" si="4"/>
        <v>36</v>
      </c>
      <c r="Q28" s="410">
        <f t="shared" si="4"/>
        <v>951</v>
      </c>
      <c r="R28" s="459">
        <f t="shared" si="4"/>
        <v>18761</v>
      </c>
      <c r="S28" s="26"/>
    </row>
    <row r="29" spans="1:19" ht="24" customHeight="1">
      <c r="A29" s="206"/>
      <c r="B29" s="207"/>
      <c r="C29" s="208" t="s">
        <v>16</v>
      </c>
      <c r="D29" s="21"/>
      <c r="E29" s="412">
        <v>28</v>
      </c>
      <c r="F29" s="412">
        <v>27</v>
      </c>
      <c r="G29" s="412">
        <v>0</v>
      </c>
      <c r="H29" s="412">
        <v>0</v>
      </c>
      <c r="I29" s="412">
        <v>0</v>
      </c>
      <c r="J29" s="412">
        <v>0</v>
      </c>
      <c r="K29" s="412">
        <v>0</v>
      </c>
      <c r="L29" s="412">
        <v>0</v>
      </c>
      <c r="M29" s="412">
        <v>7</v>
      </c>
      <c r="N29" s="412">
        <v>70</v>
      </c>
      <c r="O29" s="412">
        <v>0</v>
      </c>
      <c r="P29" s="412">
        <v>0</v>
      </c>
      <c r="Q29" s="412">
        <v>46</v>
      </c>
      <c r="R29" s="460">
        <v>715</v>
      </c>
      <c r="S29" s="16"/>
    </row>
    <row r="30" spans="1:19" ht="24" customHeight="1">
      <c r="A30" s="206"/>
      <c r="B30" s="207"/>
      <c r="C30" s="208" t="s">
        <v>17</v>
      </c>
      <c r="D30" s="21"/>
      <c r="E30" s="412">
        <v>1</v>
      </c>
      <c r="F30" s="412">
        <v>1</v>
      </c>
      <c r="G30" s="412">
        <v>0</v>
      </c>
      <c r="H30" s="412">
        <v>0</v>
      </c>
      <c r="I30" s="412">
        <v>1</v>
      </c>
      <c r="J30" s="412">
        <v>103</v>
      </c>
      <c r="K30" s="412">
        <v>0</v>
      </c>
      <c r="L30" s="412">
        <v>0</v>
      </c>
      <c r="M30" s="412">
        <v>12</v>
      </c>
      <c r="N30" s="412">
        <v>118</v>
      </c>
      <c r="O30" s="412">
        <v>0</v>
      </c>
      <c r="P30" s="412">
        <v>0</v>
      </c>
      <c r="Q30" s="412">
        <v>189</v>
      </c>
      <c r="R30" s="460">
        <v>3106</v>
      </c>
      <c r="S30" s="16"/>
    </row>
    <row r="31" spans="1:19" ht="24" customHeight="1">
      <c r="A31" s="206"/>
      <c r="B31" s="207"/>
      <c r="C31" s="208" t="s">
        <v>21</v>
      </c>
      <c r="D31" s="21"/>
      <c r="E31" s="412">
        <v>0</v>
      </c>
      <c r="F31" s="412">
        <v>0</v>
      </c>
      <c r="G31" s="412">
        <v>0</v>
      </c>
      <c r="H31" s="412">
        <v>0</v>
      </c>
      <c r="I31" s="412">
        <v>0</v>
      </c>
      <c r="J31" s="412">
        <v>0</v>
      </c>
      <c r="K31" s="412">
        <v>0</v>
      </c>
      <c r="L31" s="412">
        <v>0</v>
      </c>
      <c r="M31" s="412">
        <v>32</v>
      </c>
      <c r="N31" s="412">
        <v>884</v>
      </c>
      <c r="O31" s="412">
        <v>0</v>
      </c>
      <c r="P31" s="412">
        <v>0</v>
      </c>
      <c r="Q31" s="412">
        <v>107</v>
      </c>
      <c r="R31" s="460">
        <v>4999</v>
      </c>
      <c r="S31" s="16"/>
    </row>
    <row r="32" spans="1:19" ht="24" customHeight="1">
      <c r="A32" s="206"/>
      <c r="B32" s="207"/>
      <c r="C32" s="208" t="s">
        <v>19</v>
      </c>
      <c r="D32" s="21"/>
      <c r="E32" s="412">
        <v>0</v>
      </c>
      <c r="F32" s="412">
        <v>0</v>
      </c>
      <c r="G32" s="412">
        <v>0</v>
      </c>
      <c r="H32" s="412">
        <v>0</v>
      </c>
      <c r="I32" s="412">
        <v>4</v>
      </c>
      <c r="J32" s="412">
        <v>41</v>
      </c>
      <c r="K32" s="412">
        <v>1</v>
      </c>
      <c r="L32" s="412">
        <v>23</v>
      </c>
      <c r="M32" s="412">
        <v>0</v>
      </c>
      <c r="N32" s="412">
        <v>0</v>
      </c>
      <c r="O32" s="412">
        <v>1</v>
      </c>
      <c r="P32" s="412">
        <v>36</v>
      </c>
      <c r="Q32" s="412">
        <v>29</v>
      </c>
      <c r="R32" s="460">
        <v>682</v>
      </c>
      <c r="S32" s="16"/>
    </row>
    <row r="33" spans="1:19" ht="24" customHeight="1">
      <c r="A33" s="206"/>
      <c r="B33" s="207"/>
      <c r="C33" s="208" t="s">
        <v>127</v>
      </c>
      <c r="D33" s="21"/>
      <c r="E33" s="412">
        <v>8</v>
      </c>
      <c r="F33" s="412">
        <v>8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22</v>
      </c>
      <c r="N33" s="412">
        <v>822</v>
      </c>
      <c r="O33" s="412">
        <v>0</v>
      </c>
      <c r="P33" s="412">
        <v>0</v>
      </c>
      <c r="Q33" s="412">
        <v>558</v>
      </c>
      <c r="R33" s="460">
        <v>8567</v>
      </c>
      <c r="S33" s="16"/>
    </row>
    <row r="34" spans="1:19" ht="24" customHeight="1">
      <c r="A34" s="206"/>
      <c r="B34" s="207"/>
      <c r="C34" s="208" t="s">
        <v>158</v>
      </c>
      <c r="D34" s="21"/>
      <c r="E34" s="414">
        <v>12</v>
      </c>
      <c r="F34" s="414">
        <v>0</v>
      </c>
      <c r="G34" s="414">
        <v>0</v>
      </c>
      <c r="H34" s="414">
        <v>0</v>
      </c>
      <c r="I34" s="414">
        <v>0</v>
      </c>
      <c r="J34" s="414">
        <v>0</v>
      </c>
      <c r="K34" s="414">
        <v>0</v>
      </c>
      <c r="L34" s="414">
        <v>0</v>
      </c>
      <c r="M34" s="414">
        <v>18</v>
      </c>
      <c r="N34" s="414">
        <v>219</v>
      </c>
      <c r="O34" s="414">
        <v>0</v>
      </c>
      <c r="P34" s="414">
        <v>0</v>
      </c>
      <c r="Q34" s="414">
        <v>22</v>
      </c>
      <c r="R34" s="461">
        <v>692</v>
      </c>
      <c r="S34" s="16"/>
    </row>
    <row r="35" spans="1:19" ht="24" customHeight="1">
      <c r="A35" s="212" t="s">
        <v>129</v>
      </c>
      <c r="B35" s="213"/>
      <c r="C35" s="211"/>
      <c r="D35" s="25"/>
      <c r="E35" s="410">
        <f aca="true" t="shared" si="5" ref="E35:R35">SUM(E36:E39)</f>
        <v>60</v>
      </c>
      <c r="F35" s="410">
        <f t="shared" si="5"/>
        <v>38</v>
      </c>
      <c r="G35" s="410">
        <f t="shared" si="5"/>
        <v>0</v>
      </c>
      <c r="H35" s="410">
        <f t="shared" si="5"/>
        <v>0</v>
      </c>
      <c r="I35" s="410">
        <f t="shared" si="5"/>
        <v>26</v>
      </c>
      <c r="J35" s="410">
        <f t="shared" si="5"/>
        <v>1095</v>
      </c>
      <c r="K35" s="410">
        <f t="shared" si="5"/>
        <v>2</v>
      </c>
      <c r="L35" s="410">
        <f t="shared" si="5"/>
        <v>38</v>
      </c>
      <c r="M35" s="410">
        <f t="shared" si="5"/>
        <v>57</v>
      </c>
      <c r="N35" s="410">
        <f t="shared" si="5"/>
        <v>908</v>
      </c>
      <c r="O35" s="410">
        <f t="shared" si="5"/>
        <v>1</v>
      </c>
      <c r="P35" s="410">
        <f t="shared" si="5"/>
        <v>42</v>
      </c>
      <c r="Q35" s="410">
        <f t="shared" si="5"/>
        <v>1477</v>
      </c>
      <c r="R35" s="459">
        <f t="shared" si="5"/>
        <v>44222</v>
      </c>
      <c r="S35" s="26"/>
    </row>
    <row r="36" spans="1:19" ht="24" customHeight="1">
      <c r="A36" s="206"/>
      <c r="B36" s="207"/>
      <c r="C36" s="208" t="s">
        <v>130</v>
      </c>
      <c r="D36" s="21"/>
      <c r="E36" s="412">
        <v>0</v>
      </c>
      <c r="F36" s="412">
        <v>0</v>
      </c>
      <c r="G36" s="412">
        <v>0</v>
      </c>
      <c r="H36" s="412">
        <v>0</v>
      </c>
      <c r="I36" s="412">
        <v>21</v>
      </c>
      <c r="J36" s="412">
        <v>751</v>
      </c>
      <c r="K36" s="412">
        <v>0</v>
      </c>
      <c r="L36" s="412">
        <v>0</v>
      </c>
      <c r="M36" s="412">
        <v>0</v>
      </c>
      <c r="N36" s="412">
        <v>0</v>
      </c>
      <c r="O36" s="412">
        <v>0</v>
      </c>
      <c r="P36" s="412">
        <v>0</v>
      </c>
      <c r="Q36" s="412">
        <v>217</v>
      </c>
      <c r="R36" s="460">
        <v>6597</v>
      </c>
      <c r="S36" s="16"/>
    </row>
    <row r="37" spans="1:19" ht="24" customHeight="1">
      <c r="A37" s="206"/>
      <c r="B37" s="207"/>
      <c r="C37" s="208" t="s">
        <v>131</v>
      </c>
      <c r="D37" s="21"/>
      <c r="E37" s="412">
        <v>42</v>
      </c>
      <c r="F37" s="412">
        <v>24</v>
      </c>
      <c r="G37" s="412">
        <v>0</v>
      </c>
      <c r="H37" s="412">
        <v>0</v>
      </c>
      <c r="I37" s="412">
        <v>2</v>
      </c>
      <c r="J37" s="412">
        <v>35</v>
      </c>
      <c r="K37" s="412">
        <v>1</v>
      </c>
      <c r="L37" s="412">
        <v>19</v>
      </c>
      <c r="M37" s="412">
        <v>55</v>
      </c>
      <c r="N37" s="412">
        <v>848</v>
      </c>
      <c r="O37" s="412">
        <v>1</v>
      </c>
      <c r="P37" s="412">
        <v>42</v>
      </c>
      <c r="Q37" s="412">
        <v>1040</v>
      </c>
      <c r="R37" s="460">
        <v>33647</v>
      </c>
      <c r="S37" s="16"/>
    </row>
    <row r="38" spans="1:19" ht="24" customHeight="1">
      <c r="A38" s="206"/>
      <c r="B38" s="207"/>
      <c r="C38" s="208" t="s">
        <v>22</v>
      </c>
      <c r="D38" s="21"/>
      <c r="E38" s="412">
        <v>1</v>
      </c>
      <c r="F38" s="412">
        <v>1</v>
      </c>
      <c r="G38" s="412">
        <v>0</v>
      </c>
      <c r="H38" s="412">
        <v>0</v>
      </c>
      <c r="I38" s="412">
        <v>0</v>
      </c>
      <c r="J38" s="412">
        <v>0</v>
      </c>
      <c r="K38" s="412">
        <v>0</v>
      </c>
      <c r="L38" s="412">
        <v>0</v>
      </c>
      <c r="M38" s="412">
        <v>2</v>
      </c>
      <c r="N38" s="412">
        <v>60</v>
      </c>
      <c r="O38" s="412">
        <v>0</v>
      </c>
      <c r="P38" s="412">
        <v>0</v>
      </c>
      <c r="Q38" s="412">
        <v>62</v>
      </c>
      <c r="R38" s="460">
        <v>2259</v>
      </c>
      <c r="S38" s="16"/>
    </row>
    <row r="39" spans="1:19" ht="24" customHeight="1">
      <c r="A39" s="206"/>
      <c r="B39" s="207"/>
      <c r="C39" s="208" t="s">
        <v>28</v>
      </c>
      <c r="D39" s="21"/>
      <c r="E39" s="414">
        <v>17</v>
      </c>
      <c r="F39" s="414">
        <v>13</v>
      </c>
      <c r="G39" s="414">
        <v>0</v>
      </c>
      <c r="H39" s="414">
        <v>0</v>
      </c>
      <c r="I39" s="414">
        <v>3</v>
      </c>
      <c r="J39" s="414">
        <v>309</v>
      </c>
      <c r="K39" s="414">
        <v>1</v>
      </c>
      <c r="L39" s="414">
        <v>19</v>
      </c>
      <c r="M39" s="414">
        <v>0</v>
      </c>
      <c r="N39" s="414">
        <v>0</v>
      </c>
      <c r="O39" s="414">
        <v>0</v>
      </c>
      <c r="P39" s="414">
        <v>0</v>
      </c>
      <c r="Q39" s="414">
        <v>158</v>
      </c>
      <c r="R39" s="461">
        <v>1719</v>
      </c>
      <c r="S39" s="16"/>
    </row>
    <row r="40" spans="1:19" ht="24" customHeight="1">
      <c r="A40" s="209" t="s">
        <v>132</v>
      </c>
      <c r="B40" s="210"/>
      <c r="C40" s="211"/>
      <c r="D40" s="25"/>
      <c r="E40" s="410">
        <f aca="true" t="shared" si="6" ref="E40:R40">SUM(E41:E43)</f>
        <v>63</v>
      </c>
      <c r="F40" s="410">
        <f t="shared" si="6"/>
        <v>61</v>
      </c>
      <c r="G40" s="410">
        <f t="shared" si="6"/>
        <v>0</v>
      </c>
      <c r="H40" s="410">
        <f t="shared" si="6"/>
        <v>0</v>
      </c>
      <c r="I40" s="410">
        <f t="shared" si="6"/>
        <v>4</v>
      </c>
      <c r="J40" s="410">
        <f t="shared" si="6"/>
        <v>108</v>
      </c>
      <c r="K40" s="410">
        <f t="shared" si="6"/>
        <v>3</v>
      </c>
      <c r="L40" s="410">
        <f t="shared" si="6"/>
        <v>61</v>
      </c>
      <c r="M40" s="410">
        <f t="shared" si="6"/>
        <v>160</v>
      </c>
      <c r="N40" s="410">
        <f t="shared" si="6"/>
        <v>835</v>
      </c>
      <c r="O40" s="410">
        <f t="shared" si="6"/>
        <v>0</v>
      </c>
      <c r="P40" s="410">
        <f t="shared" si="6"/>
        <v>0</v>
      </c>
      <c r="Q40" s="410">
        <f t="shared" si="6"/>
        <v>81</v>
      </c>
      <c r="R40" s="459">
        <f t="shared" si="6"/>
        <v>1537</v>
      </c>
      <c r="S40" s="26"/>
    </row>
    <row r="41" spans="1:19" ht="24" customHeight="1">
      <c r="A41" s="206"/>
      <c r="B41" s="207"/>
      <c r="C41" s="208" t="s">
        <v>23</v>
      </c>
      <c r="D41" s="21"/>
      <c r="E41" s="412">
        <v>45</v>
      </c>
      <c r="F41" s="412">
        <v>44</v>
      </c>
      <c r="G41" s="412">
        <v>0</v>
      </c>
      <c r="H41" s="412">
        <v>0</v>
      </c>
      <c r="I41" s="412">
        <v>4</v>
      </c>
      <c r="J41" s="412">
        <v>108</v>
      </c>
      <c r="K41" s="412">
        <v>3</v>
      </c>
      <c r="L41" s="412">
        <v>61</v>
      </c>
      <c r="M41" s="412">
        <v>13</v>
      </c>
      <c r="N41" s="412">
        <v>236</v>
      </c>
      <c r="O41" s="412">
        <v>0</v>
      </c>
      <c r="P41" s="412">
        <v>0</v>
      </c>
      <c r="Q41" s="412">
        <v>14</v>
      </c>
      <c r="R41" s="460">
        <v>427</v>
      </c>
      <c r="S41" s="16"/>
    </row>
    <row r="42" spans="1:19" ht="24" customHeight="1">
      <c r="A42" s="206"/>
      <c r="B42" s="207"/>
      <c r="C42" s="208" t="s">
        <v>24</v>
      </c>
      <c r="D42" s="21"/>
      <c r="E42" s="412">
        <v>4</v>
      </c>
      <c r="F42" s="412">
        <v>4</v>
      </c>
      <c r="G42" s="412">
        <v>0</v>
      </c>
      <c r="H42" s="412">
        <v>0</v>
      </c>
      <c r="I42" s="412">
        <v>0</v>
      </c>
      <c r="J42" s="412">
        <v>0</v>
      </c>
      <c r="K42" s="412">
        <v>0</v>
      </c>
      <c r="L42" s="412">
        <v>0</v>
      </c>
      <c r="M42" s="412">
        <v>147</v>
      </c>
      <c r="N42" s="412">
        <v>599</v>
      </c>
      <c r="O42" s="412">
        <v>0</v>
      </c>
      <c r="P42" s="412">
        <v>0</v>
      </c>
      <c r="Q42" s="412">
        <v>32</v>
      </c>
      <c r="R42" s="460">
        <v>394</v>
      </c>
      <c r="S42" s="16"/>
    </row>
    <row r="43" spans="1:19" ht="24" customHeight="1">
      <c r="A43" s="206"/>
      <c r="B43" s="207"/>
      <c r="C43" s="208" t="s">
        <v>25</v>
      </c>
      <c r="D43" s="21"/>
      <c r="E43" s="414">
        <v>14</v>
      </c>
      <c r="F43" s="414">
        <v>13</v>
      </c>
      <c r="G43" s="414">
        <v>0</v>
      </c>
      <c r="H43" s="414">
        <v>0</v>
      </c>
      <c r="I43" s="414">
        <v>0</v>
      </c>
      <c r="J43" s="414">
        <v>0</v>
      </c>
      <c r="K43" s="414">
        <v>0</v>
      </c>
      <c r="L43" s="414">
        <v>0</v>
      </c>
      <c r="M43" s="414">
        <v>0</v>
      </c>
      <c r="N43" s="414">
        <v>0</v>
      </c>
      <c r="O43" s="414">
        <v>0</v>
      </c>
      <c r="P43" s="414">
        <v>0</v>
      </c>
      <c r="Q43" s="414">
        <v>35</v>
      </c>
      <c r="R43" s="461">
        <v>716</v>
      </c>
      <c r="S43" s="16"/>
    </row>
    <row r="44" spans="1:19" ht="24" customHeight="1">
      <c r="A44" s="214" t="s">
        <v>133</v>
      </c>
      <c r="B44" s="215"/>
      <c r="C44" s="216"/>
      <c r="D44" s="32"/>
      <c r="E44" s="410">
        <f aca="true" t="shared" si="7" ref="E44:R44">SUM(E45:E47)</f>
        <v>57</v>
      </c>
      <c r="F44" s="410">
        <f t="shared" si="7"/>
        <v>57</v>
      </c>
      <c r="G44" s="410">
        <f t="shared" si="7"/>
        <v>0</v>
      </c>
      <c r="H44" s="410">
        <f t="shared" si="7"/>
        <v>0</v>
      </c>
      <c r="I44" s="410">
        <f t="shared" si="7"/>
        <v>2</v>
      </c>
      <c r="J44" s="410">
        <f t="shared" si="7"/>
        <v>122</v>
      </c>
      <c r="K44" s="410">
        <f t="shared" si="7"/>
        <v>4</v>
      </c>
      <c r="L44" s="410">
        <f t="shared" si="7"/>
        <v>39</v>
      </c>
      <c r="M44" s="410">
        <f t="shared" si="7"/>
        <v>54</v>
      </c>
      <c r="N44" s="410">
        <f t="shared" si="7"/>
        <v>2002</v>
      </c>
      <c r="O44" s="410">
        <f t="shared" si="7"/>
        <v>0</v>
      </c>
      <c r="P44" s="410">
        <f t="shared" si="7"/>
        <v>0</v>
      </c>
      <c r="Q44" s="410">
        <f t="shared" si="7"/>
        <v>238</v>
      </c>
      <c r="R44" s="459">
        <f t="shared" si="7"/>
        <v>6291</v>
      </c>
      <c r="S44" s="26"/>
    </row>
    <row r="45" spans="1:19" ht="24" customHeight="1">
      <c r="A45" s="206"/>
      <c r="B45" s="217"/>
      <c r="C45" s="208" t="s">
        <v>26</v>
      </c>
      <c r="D45" s="35"/>
      <c r="E45" s="412">
        <v>53</v>
      </c>
      <c r="F45" s="412">
        <v>53</v>
      </c>
      <c r="G45" s="412">
        <v>0</v>
      </c>
      <c r="H45" s="412">
        <v>0</v>
      </c>
      <c r="I45" s="412">
        <v>0</v>
      </c>
      <c r="J45" s="412">
        <v>0</v>
      </c>
      <c r="K45" s="412">
        <v>0</v>
      </c>
      <c r="L45" s="412">
        <v>0</v>
      </c>
      <c r="M45" s="412">
        <v>7</v>
      </c>
      <c r="N45" s="412">
        <v>590</v>
      </c>
      <c r="O45" s="412">
        <v>0</v>
      </c>
      <c r="P45" s="412">
        <v>0</v>
      </c>
      <c r="Q45" s="412">
        <v>88</v>
      </c>
      <c r="R45" s="460">
        <v>3455</v>
      </c>
      <c r="S45" s="26"/>
    </row>
    <row r="46" spans="1:19" ht="24" customHeight="1">
      <c r="A46" s="218"/>
      <c r="B46" s="219"/>
      <c r="C46" s="208" t="s">
        <v>27</v>
      </c>
      <c r="D46" s="39"/>
      <c r="E46" s="412">
        <v>4</v>
      </c>
      <c r="F46" s="412">
        <v>4</v>
      </c>
      <c r="G46" s="412">
        <v>0</v>
      </c>
      <c r="H46" s="412">
        <v>0</v>
      </c>
      <c r="I46" s="412">
        <v>2</v>
      </c>
      <c r="J46" s="412">
        <v>122</v>
      </c>
      <c r="K46" s="412">
        <v>0</v>
      </c>
      <c r="L46" s="412">
        <v>0</v>
      </c>
      <c r="M46" s="412">
        <v>7</v>
      </c>
      <c r="N46" s="412">
        <v>288</v>
      </c>
      <c r="O46" s="412">
        <v>0</v>
      </c>
      <c r="P46" s="412">
        <v>0</v>
      </c>
      <c r="Q46" s="412">
        <v>124</v>
      </c>
      <c r="R46" s="460">
        <v>1997</v>
      </c>
      <c r="S46" s="26"/>
    </row>
    <row r="47" spans="1:19" ht="24" customHeight="1">
      <c r="A47" s="220"/>
      <c r="B47" s="221"/>
      <c r="C47" s="222" t="s">
        <v>134</v>
      </c>
      <c r="D47" s="43"/>
      <c r="E47" s="414">
        <v>0</v>
      </c>
      <c r="F47" s="414">
        <v>0</v>
      </c>
      <c r="G47" s="414">
        <v>0</v>
      </c>
      <c r="H47" s="414">
        <v>0</v>
      </c>
      <c r="I47" s="414">
        <v>0</v>
      </c>
      <c r="J47" s="414">
        <v>0</v>
      </c>
      <c r="K47" s="414">
        <v>4</v>
      </c>
      <c r="L47" s="414">
        <v>39</v>
      </c>
      <c r="M47" s="414">
        <v>40</v>
      </c>
      <c r="N47" s="414">
        <v>1124</v>
      </c>
      <c r="O47" s="414">
        <v>0</v>
      </c>
      <c r="P47" s="414">
        <v>0</v>
      </c>
      <c r="Q47" s="414">
        <v>26</v>
      </c>
      <c r="R47" s="461">
        <v>839</v>
      </c>
      <c r="S47" s="26"/>
    </row>
    <row r="48" spans="1:19" ht="24" customHeight="1">
      <c r="A48" s="209" t="s">
        <v>135</v>
      </c>
      <c r="B48" s="223"/>
      <c r="C48" s="211"/>
      <c r="D48" s="25"/>
      <c r="E48" s="410">
        <f aca="true" t="shared" si="8" ref="E48:R48">SUM(E49:E51)</f>
        <v>36</v>
      </c>
      <c r="F48" s="410">
        <f t="shared" si="8"/>
        <v>32</v>
      </c>
      <c r="G48" s="410">
        <f t="shared" si="8"/>
        <v>0</v>
      </c>
      <c r="H48" s="410">
        <f t="shared" si="8"/>
        <v>0</v>
      </c>
      <c r="I48" s="410">
        <f t="shared" si="8"/>
        <v>18</v>
      </c>
      <c r="J48" s="410">
        <f t="shared" si="8"/>
        <v>184</v>
      </c>
      <c r="K48" s="410">
        <f t="shared" si="8"/>
        <v>62</v>
      </c>
      <c r="L48" s="410">
        <f t="shared" si="8"/>
        <v>208</v>
      </c>
      <c r="M48" s="410">
        <f t="shared" si="8"/>
        <v>66</v>
      </c>
      <c r="N48" s="410">
        <f t="shared" si="8"/>
        <v>829</v>
      </c>
      <c r="O48" s="410">
        <f t="shared" si="8"/>
        <v>2</v>
      </c>
      <c r="P48" s="410">
        <f t="shared" si="8"/>
        <v>23</v>
      </c>
      <c r="Q48" s="410">
        <f t="shared" si="8"/>
        <v>449</v>
      </c>
      <c r="R48" s="459">
        <f t="shared" si="8"/>
        <v>5080</v>
      </c>
      <c r="S48" s="26"/>
    </row>
    <row r="49" spans="1:19" ht="24" customHeight="1">
      <c r="A49" s="206"/>
      <c r="B49" s="217"/>
      <c r="C49" s="208" t="s">
        <v>29</v>
      </c>
      <c r="D49" s="21"/>
      <c r="E49" s="412">
        <v>16</v>
      </c>
      <c r="F49" s="412">
        <v>16</v>
      </c>
      <c r="G49" s="412">
        <v>0</v>
      </c>
      <c r="H49" s="412">
        <v>0</v>
      </c>
      <c r="I49" s="412">
        <v>12</v>
      </c>
      <c r="J49" s="412">
        <v>48</v>
      </c>
      <c r="K49" s="412">
        <v>57</v>
      </c>
      <c r="L49" s="412">
        <v>163</v>
      </c>
      <c r="M49" s="412">
        <v>54</v>
      </c>
      <c r="N49" s="412">
        <v>648</v>
      </c>
      <c r="O49" s="412">
        <v>0</v>
      </c>
      <c r="P49" s="412">
        <v>0</v>
      </c>
      <c r="Q49" s="412">
        <v>380</v>
      </c>
      <c r="R49" s="460">
        <v>4094</v>
      </c>
      <c r="S49" s="16"/>
    </row>
    <row r="50" spans="1:19" ht="24" customHeight="1">
      <c r="A50" s="206"/>
      <c r="B50" s="217"/>
      <c r="C50" s="208" t="s">
        <v>136</v>
      </c>
      <c r="D50" s="21"/>
      <c r="E50" s="412">
        <v>20</v>
      </c>
      <c r="F50" s="412">
        <v>16</v>
      </c>
      <c r="G50" s="412">
        <v>0</v>
      </c>
      <c r="H50" s="412">
        <v>0</v>
      </c>
      <c r="I50" s="412">
        <v>4</v>
      </c>
      <c r="J50" s="412">
        <v>103</v>
      </c>
      <c r="K50" s="412">
        <v>5</v>
      </c>
      <c r="L50" s="412">
        <v>45</v>
      </c>
      <c r="M50" s="412">
        <v>10</v>
      </c>
      <c r="N50" s="412">
        <v>119</v>
      </c>
      <c r="O50" s="412">
        <v>2</v>
      </c>
      <c r="P50" s="412">
        <v>23</v>
      </c>
      <c r="Q50" s="412">
        <v>56</v>
      </c>
      <c r="R50" s="460">
        <v>812</v>
      </c>
      <c r="S50" s="16"/>
    </row>
    <row r="51" spans="1:19" ht="24" customHeight="1">
      <c r="A51" s="206"/>
      <c r="B51" s="217"/>
      <c r="C51" s="208" t="s">
        <v>137</v>
      </c>
      <c r="D51" s="21"/>
      <c r="E51" s="414">
        <v>0</v>
      </c>
      <c r="F51" s="414">
        <v>0</v>
      </c>
      <c r="G51" s="414">
        <v>0</v>
      </c>
      <c r="H51" s="414">
        <v>0</v>
      </c>
      <c r="I51" s="414">
        <v>2</v>
      </c>
      <c r="J51" s="414">
        <v>33</v>
      </c>
      <c r="K51" s="414">
        <v>0</v>
      </c>
      <c r="L51" s="414">
        <v>0</v>
      </c>
      <c r="M51" s="414">
        <v>2</v>
      </c>
      <c r="N51" s="414">
        <v>62</v>
      </c>
      <c r="O51" s="414">
        <v>0</v>
      </c>
      <c r="P51" s="414">
        <v>0</v>
      </c>
      <c r="Q51" s="414">
        <v>13</v>
      </c>
      <c r="R51" s="461">
        <v>174</v>
      </c>
      <c r="S51" s="16"/>
    </row>
    <row r="52" spans="1:19" ht="24" customHeight="1">
      <c r="A52" s="209" t="s">
        <v>30</v>
      </c>
      <c r="B52" s="223"/>
      <c r="C52" s="211"/>
      <c r="D52" s="25"/>
      <c r="E52" s="410">
        <f aca="true" t="shared" si="9" ref="E52:R52">SUM(E53:E54)</f>
        <v>98</v>
      </c>
      <c r="F52" s="410">
        <f t="shared" si="9"/>
        <v>73</v>
      </c>
      <c r="G52" s="410">
        <f t="shared" si="9"/>
        <v>0</v>
      </c>
      <c r="H52" s="410">
        <f t="shared" si="9"/>
        <v>0</v>
      </c>
      <c r="I52" s="410">
        <f t="shared" si="9"/>
        <v>7</v>
      </c>
      <c r="J52" s="410">
        <f t="shared" si="9"/>
        <v>62</v>
      </c>
      <c r="K52" s="410">
        <f t="shared" si="9"/>
        <v>1</v>
      </c>
      <c r="L52" s="410">
        <f t="shared" si="9"/>
        <v>10</v>
      </c>
      <c r="M52" s="410">
        <f t="shared" si="9"/>
        <v>36</v>
      </c>
      <c r="N52" s="410">
        <f t="shared" si="9"/>
        <v>386</v>
      </c>
      <c r="O52" s="410">
        <f t="shared" si="9"/>
        <v>1</v>
      </c>
      <c r="P52" s="410">
        <f t="shared" si="9"/>
        <v>25</v>
      </c>
      <c r="Q52" s="410">
        <f t="shared" si="9"/>
        <v>285</v>
      </c>
      <c r="R52" s="459">
        <f t="shared" si="9"/>
        <v>1928</v>
      </c>
      <c r="S52" s="26"/>
    </row>
    <row r="53" spans="1:19" ht="24" customHeight="1">
      <c r="A53" s="206"/>
      <c r="B53" s="217"/>
      <c r="C53" s="208" t="s">
        <v>185</v>
      </c>
      <c r="D53" s="21"/>
      <c r="E53" s="412">
        <v>54</v>
      </c>
      <c r="F53" s="412">
        <v>31</v>
      </c>
      <c r="G53" s="412">
        <v>0</v>
      </c>
      <c r="H53" s="412">
        <v>0</v>
      </c>
      <c r="I53" s="412">
        <v>1</v>
      </c>
      <c r="J53" s="412">
        <v>5</v>
      </c>
      <c r="K53" s="412">
        <v>0</v>
      </c>
      <c r="L53" s="412">
        <v>0</v>
      </c>
      <c r="M53" s="412">
        <v>25</v>
      </c>
      <c r="N53" s="412">
        <v>338</v>
      </c>
      <c r="O53" s="412">
        <v>0</v>
      </c>
      <c r="P53" s="412">
        <v>0</v>
      </c>
      <c r="Q53" s="412">
        <v>219</v>
      </c>
      <c r="R53" s="460">
        <v>1166</v>
      </c>
      <c r="S53" s="16"/>
    </row>
    <row r="54" spans="1:19" ht="24" customHeight="1">
      <c r="A54" s="206"/>
      <c r="B54" s="217"/>
      <c r="C54" s="208" t="s">
        <v>139</v>
      </c>
      <c r="D54" s="21"/>
      <c r="E54" s="414">
        <v>44</v>
      </c>
      <c r="F54" s="414">
        <v>42</v>
      </c>
      <c r="G54" s="414">
        <v>0</v>
      </c>
      <c r="H54" s="414">
        <v>0</v>
      </c>
      <c r="I54" s="414">
        <v>6</v>
      </c>
      <c r="J54" s="414">
        <v>57</v>
      </c>
      <c r="K54" s="414">
        <v>1</v>
      </c>
      <c r="L54" s="414">
        <v>10</v>
      </c>
      <c r="M54" s="414">
        <v>11</v>
      </c>
      <c r="N54" s="414">
        <v>48</v>
      </c>
      <c r="O54" s="414">
        <v>1</v>
      </c>
      <c r="P54" s="414">
        <v>25</v>
      </c>
      <c r="Q54" s="414">
        <v>66</v>
      </c>
      <c r="R54" s="461">
        <v>762</v>
      </c>
      <c r="S54" s="16"/>
    </row>
    <row r="55" spans="1:19" ht="24" customHeight="1">
      <c r="A55" s="209" t="s">
        <v>140</v>
      </c>
      <c r="B55" s="223"/>
      <c r="C55" s="203"/>
      <c r="D55" s="25"/>
      <c r="E55" s="410">
        <f aca="true" t="shared" si="10" ref="E55:R55">SUM(E56:E57)</f>
        <v>107</v>
      </c>
      <c r="F55" s="410">
        <f t="shared" si="10"/>
        <v>102</v>
      </c>
      <c r="G55" s="410">
        <f t="shared" si="10"/>
        <v>0</v>
      </c>
      <c r="H55" s="410">
        <f t="shared" si="10"/>
        <v>0</v>
      </c>
      <c r="I55" s="410">
        <f t="shared" si="10"/>
        <v>18</v>
      </c>
      <c r="J55" s="410">
        <f t="shared" si="10"/>
        <v>165</v>
      </c>
      <c r="K55" s="410">
        <f t="shared" si="10"/>
        <v>10</v>
      </c>
      <c r="L55" s="410">
        <f t="shared" si="10"/>
        <v>109</v>
      </c>
      <c r="M55" s="410">
        <f t="shared" si="10"/>
        <v>116</v>
      </c>
      <c r="N55" s="410">
        <f t="shared" si="10"/>
        <v>1930</v>
      </c>
      <c r="O55" s="410">
        <f t="shared" si="10"/>
        <v>0</v>
      </c>
      <c r="P55" s="410">
        <f t="shared" si="10"/>
        <v>0</v>
      </c>
      <c r="Q55" s="410">
        <f t="shared" si="10"/>
        <v>284</v>
      </c>
      <c r="R55" s="459">
        <f t="shared" si="10"/>
        <v>3018</v>
      </c>
      <c r="S55" s="26"/>
    </row>
    <row r="56" spans="1:19" ht="24" customHeight="1">
      <c r="A56" s="206"/>
      <c r="B56" s="224"/>
      <c r="C56" s="208" t="s">
        <v>186</v>
      </c>
      <c r="D56" s="47"/>
      <c r="E56" s="412">
        <v>40</v>
      </c>
      <c r="F56" s="412">
        <v>40</v>
      </c>
      <c r="G56" s="412">
        <v>0</v>
      </c>
      <c r="H56" s="412">
        <v>0</v>
      </c>
      <c r="I56" s="412">
        <v>18</v>
      </c>
      <c r="J56" s="412">
        <v>165</v>
      </c>
      <c r="K56" s="412">
        <v>10</v>
      </c>
      <c r="L56" s="412">
        <v>109</v>
      </c>
      <c r="M56" s="412">
        <v>27</v>
      </c>
      <c r="N56" s="412">
        <v>219</v>
      </c>
      <c r="O56" s="412">
        <v>0</v>
      </c>
      <c r="P56" s="412">
        <v>0</v>
      </c>
      <c r="Q56" s="412">
        <v>138</v>
      </c>
      <c r="R56" s="460">
        <v>1413</v>
      </c>
      <c r="S56" s="26"/>
    </row>
    <row r="57" spans="1:19" ht="24" customHeight="1">
      <c r="A57" s="206"/>
      <c r="B57" s="217"/>
      <c r="C57" s="208" t="s">
        <v>117</v>
      </c>
      <c r="D57" s="21"/>
      <c r="E57" s="414">
        <v>67</v>
      </c>
      <c r="F57" s="414">
        <v>62</v>
      </c>
      <c r="G57" s="414">
        <v>0</v>
      </c>
      <c r="H57" s="414">
        <v>0</v>
      </c>
      <c r="I57" s="414">
        <v>0</v>
      </c>
      <c r="J57" s="414">
        <v>0</v>
      </c>
      <c r="K57" s="414">
        <v>0</v>
      </c>
      <c r="L57" s="414">
        <v>0</v>
      </c>
      <c r="M57" s="414">
        <v>89</v>
      </c>
      <c r="N57" s="414">
        <v>1711</v>
      </c>
      <c r="O57" s="414">
        <v>0</v>
      </c>
      <c r="P57" s="414">
        <v>0</v>
      </c>
      <c r="Q57" s="414">
        <v>146</v>
      </c>
      <c r="R57" s="461">
        <v>1605</v>
      </c>
      <c r="S57" s="16"/>
    </row>
    <row r="58" spans="1:19" ht="24" customHeight="1">
      <c r="A58" s="209" t="s">
        <v>142</v>
      </c>
      <c r="B58" s="223"/>
      <c r="C58" s="211"/>
      <c r="D58" s="25"/>
      <c r="E58" s="410">
        <f aca="true" t="shared" si="11" ref="E58:R58">SUM(E59:E61)</f>
        <v>240</v>
      </c>
      <c r="F58" s="410">
        <f t="shared" si="11"/>
        <v>89</v>
      </c>
      <c r="G58" s="410">
        <f t="shared" si="11"/>
        <v>6</v>
      </c>
      <c r="H58" s="410">
        <f t="shared" si="11"/>
        <v>1</v>
      </c>
      <c r="I58" s="410">
        <f t="shared" si="11"/>
        <v>4</v>
      </c>
      <c r="J58" s="410">
        <f t="shared" si="11"/>
        <v>59</v>
      </c>
      <c r="K58" s="410">
        <f t="shared" si="11"/>
        <v>2</v>
      </c>
      <c r="L58" s="410">
        <f t="shared" si="11"/>
        <v>29</v>
      </c>
      <c r="M58" s="410">
        <f t="shared" si="11"/>
        <v>28</v>
      </c>
      <c r="N58" s="410">
        <f t="shared" si="11"/>
        <v>437</v>
      </c>
      <c r="O58" s="410">
        <f t="shared" si="11"/>
        <v>3</v>
      </c>
      <c r="P58" s="410">
        <f t="shared" si="11"/>
        <v>129</v>
      </c>
      <c r="Q58" s="410">
        <f t="shared" si="11"/>
        <v>357</v>
      </c>
      <c r="R58" s="459">
        <f t="shared" si="11"/>
        <v>5327</v>
      </c>
      <c r="S58" s="26"/>
    </row>
    <row r="59" spans="1:19" ht="24" customHeight="1">
      <c r="A59" s="206"/>
      <c r="B59" s="217"/>
      <c r="C59" s="208" t="s">
        <v>31</v>
      </c>
      <c r="D59" s="21"/>
      <c r="E59" s="412">
        <v>200</v>
      </c>
      <c r="F59" s="412">
        <v>51</v>
      </c>
      <c r="G59" s="412">
        <v>5</v>
      </c>
      <c r="H59" s="412">
        <v>0</v>
      </c>
      <c r="I59" s="412">
        <v>0</v>
      </c>
      <c r="J59" s="412">
        <v>0</v>
      </c>
      <c r="K59" s="412">
        <v>0</v>
      </c>
      <c r="L59" s="412">
        <v>0</v>
      </c>
      <c r="M59" s="412">
        <v>0</v>
      </c>
      <c r="N59" s="412">
        <v>0</v>
      </c>
      <c r="O59" s="412">
        <v>0</v>
      </c>
      <c r="P59" s="412">
        <v>0</v>
      </c>
      <c r="Q59" s="412">
        <v>23</v>
      </c>
      <c r="R59" s="460">
        <v>359</v>
      </c>
      <c r="S59" s="16"/>
    </row>
    <row r="60" spans="1:19" ht="24" customHeight="1">
      <c r="A60" s="206"/>
      <c r="B60" s="217"/>
      <c r="C60" s="208" t="s">
        <v>118</v>
      </c>
      <c r="D60" s="21"/>
      <c r="E60" s="412">
        <v>40</v>
      </c>
      <c r="F60" s="412">
        <v>38</v>
      </c>
      <c r="G60" s="412">
        <v>1</v>
      </c>
      <c r="H60" s="412">
        <v>1</v>
      </c>
      <c r="I60" s="412">
        <v>0</v>
      </c>
      <c r="J60" s="412">
        <v>0</v>
      </c>
      <c r="K60" s="412">
        <v>0</v>
      </c>
      <c r="L60" s="412">
        <v>0</v>
      </c>
      <c r="M60" s="412">
        <v>0</v>
      </c>
      <c r="N60" s="412">
        <v>0</v>
      </c>
      <c r="O60" s="412">
        <v>0</v>
      </c>
      <c r="P60" s="412">
        <v>0</v>
      </c>
      <c r="Q60" s="412">
        <v>129</v>
      </c>
      <c r="R60" s="460">
        <v>925</v>
      </c>
      <c r="S60" s="16"/>
    </row>
    <row r="61" spans="1:19" ht="24" customHeight="1" thickBot="1">
      <c r="A61" s="225"/>
      <c r="B61" s="226"/>
      <c r="C61" s="227" t="s">
        <v>143</v>
      </c>
      <c r="D61" s="50"/>
      <c r="E61" s="462">
        <v>0</v>
      </c>
      <c r="F61" s="462">
        <v>0</v>
      </c>
      <c r="G61" s="462">
        <v>0</v>
      </c>
      <c r="H61" s="462">
        <v>0</v>
      </c>
      <c r="I61" s="462">
        <v>4</v>
      </c>
      <c r="J61" s="462">
        <v>59</v>
      </c>
      <c r="K61" s="462">
        <v>2</v>
      </c>
      <c r="L61" s="462">
        <v>29</v>
      </c>
      <c r="M61" s="462">
        <v>28</v>
      </c>
      <c r="N61" s="462">
        <v>437</v>
      </c>
      <c r="O61" s="462">
        <v>3</v>
      </c>
      <c r="P61" s="462">
        <v>129</v>
      </c>
      <c r="Q61" s="462">
        <v>205</v>
      </c>
      <c r="R61" s="463">
        <v>4043</v>
      </c>
      <c r="S61" s="16"/>
    </row>
  </sheetData>
  <sheetProtection/>
  <mergeCells count="14">
    <mergeCell ref="A9:D9"/>
    <mergeCell ref="Q4:R4"/>
    <mergeCell ref="I3:R3"/>
    <mergeCell ref="K4:L4"/>
    <mergeCell ref="M4:N4"/>
    <mergeCell ref="O4:P4"/>
    <mergeCell ref="I4:J4"/>
    <mergeCell ref="E4:F4"/>
    <mergeCell ref="A7:D7"/>
    <mergeCell ref="A8:D8"/>
    <mergeCell ref="A3:A6"/>
    <mergeCell ref="C3:C6"/>
    <mergeCell ref="E3:H3"/>
    <mergeCell ref="G4:H4"/>
  </mergeCells>
  <printOptions horizontalCentered="1" verticalCentered="1"/>
  <pageMargins left="0.2" right="0.2" top="0.57" bottom="0.68" header="0" footer="0.46"/>
  <pageSetup horizontalDpi="1200" verticalDpi="1200" orientation="portrait" pageOrder="overThenDown" paperSize="9" scale="55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6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17" sqref="G17"/>
    </sheetView>
  </sheetViews>
  <sheetFormatPr defaultColWidth="8.75390625" defaultRowHeight="14.25"/>
  <cols>
    <col min="1" max="1" width="10.25390625" style="59" customWidth="1"/>
    <col min="2" max="2" width="0.875" style="59" customWidth="1"/>
    <col min="3" max="3" width="12.00390625" style="59" customWidth="1"/>
    <col min="4" max="4" width="0.875" style="59" customWidth="1"/>
    <col min="5" max="5" width="17.375" style="59" customWidth="1"/>
    <col min="6" max="6" width="19.00390625" style="59" customWidth="1"/>
    <col min="7" max="7" width="17.50390625" style="59" customWidth="1"/>
    <col min="8" max="8" width="19.00390625" style="59" customWidth="1"/>
    <col min="9" max="9" width="17.50390625" style="59" customWidth="1"/>
    <col min="10" max="10" width="19.00390625" style="59" customWidth="1"/>
    <col min="11" max="11" width="16.75390625" style="59" customWidth="1"/>
    <col min="12" max="12" width="17.625" style="59" customWidth="1"/>
    <col min="13" max="13" width="16.75390625" style="59" customWidth="1"/>
    <col min="14" max="14" width="17.625" style="59" customWidth="1"/>
    <col min="15" max="15" width="16.75390625" style="59" customWidth="1"/>
    <col min="16" max="16" width="17.625" style="59" customWidth="1"/>
    <col min="17" max="17" width="16.75390625" style="59" customWidth="1"/>
    <col min="18" max="18" width="17.625" style="59" customWidth="1"/>
    <col min="19" max="16384" width="8.75390625" style="59" customWidth="1"/>
  </cols>
  <sheetData>
    <row r="1" spans="1:18" ht="30" customHeight="1">
      <c r="A1" s="228" t="s">
        <v>244</v>
      </c>
      <c r="B1" s="175"/>
      <c r="C1" s="121"/>
      <c r="D1" s="12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19.5" customHeight="1" thickBot="1">
      <c r="A2" s="229" t="s">
        <v>246</v>
      </c>
      <c r="B2" s="175"/>
      <c r="C2" s="121"/>
      <c r="D2" s="12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4" customHeight="1">
      <c r="A3" s="62" t="s">
        <v>0</v>
      </c>
      <c r="B3" s="63"/>
      <c r="C3" s="64"/>
      <c r="D3" s="64"/>
      <c r="E3" s="599" t="s">
        <v>247</v>
      </c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1"/>
      <c r="Q3" s="560" t="s">
        <v>248</v>
      </c>
      <c r="R3" s="595"/>
    </row>
    <row r="4" spans="1:18" ht="24" customHeight="1">
      <c r="A4" s="602" t="s">
        <v>33</v>
      </c>
      <c r="B4" s="71"/>
      <c r="C4" s="603" t="s">
        <v>203</v>
      </c>
      <c r="D4" s="65"/>
      <c r="E4" s="557" t="s">
        <v>249</v>
      </c>
      <c r="F4" s="559"/>
      <c r="G4" s="557" t="s">
        <v>250</v>
      </c>
      <c r="H4" s="559"/>
      <c r="I4" s="557" t="s">
        <v>251</v>
      </c>
      <c r="J4" s="559"/>
      <c r="K4" s="557" t="s">
        <v>231</v>
      </c>
      <c r="L4" s="598"/>
      <c r="M4" s="597" t="s">
        <v>252</v>
      </c>
      <c r="N4" s="598"/>
      <c r="O4" s="597" t="s">
        <v>233</v>
      </c>
      <c r="P4" s="598"/>
      <c r="Q4" s="563"/>
      <c r="R4" s="596"/>
    </row>
    <row r="5" spans="1:18" ht="24" customHeight="1">
      <c r="A5" s="602"/>
      <c r="B5" s="71"/>
      <c r="C5" s="603"/>
      <c r="D5" s="65"/>
      <c r="E5" s="67" t="s">
        <v>253</v>
      </c>
      <c r="F5" s="67" t="s">
        <v>245</v>
      </c>
      <c r="G5" s="67" t="s">
        <v>253</v>
      </c>
      <c r="H5" s="67" t="s">
        <v>245</v>
      </c>
      <c r="I5" s="67" t="s">
        <v>253</v>
      </c>
      <c r="J5" s="67" t="s">
        <v>245</v>
      </c>
      <c r="K5" s="67" t="s">
        <v>253</v>
      </c>
      <c r="L5" s="106" t="s">
        <v>245</v>
      </c>
      <c r="M5" s="230" t="s">
        <v>253</v>
      </c>
      <c r="N5" s="67" t="s">
        <v>245</v>
      </c>
      <c r="O5" s="67" t="s">
        <v>253</v>
      </c>
      <c r="P5" s="67" t="s">
        <v>245</v>
      </c>
      <c r="Q5" s="67" t="s">
        <v>253</v>
      </c>
      <c r="R5" s="153" t="s">
        <v>245</v>
      </c>
    </row>
    <row r="6" spans="1:18" ht="24" customHeight="1" thickBot="1">
      <c r="A6" s="75"/>
      <c r="B6" s="76"/>
      <c r="C6" s="77"/>
      <c r="D6" s="77"/>
      <c r="E6" s="79" t="s">
        <v>254</v>
      </c>
      <c r="F6" s="79" t="s">
        <v>240</v>
      </c>
      <c r="G6" s="79" t="s">
        <v>254</v>
      </c>
      <c r="H6" s="79" t="s">
        <v>240</v>
      </c>
      <c r="I6" s="79" t="s">
        <v>254</v>
      </c>
      <c r="J6" s="79" t="s">
        <v>240</v>
      </c>
      <c r="K6" s="79" t="s">
        <v>254</v>
      </c>
      <c r="L6" s="110" t="s">
        <v>240</v>
      </c>
      <c r="M6" s="231" t="s">
        <v>254</v>
      </c>
      <c r="N6" s="79" t="s">
        <v>240</v>
      </c>
      <c r="O6" s="79" t="s">
        <v>254</v>
      </c>
      <c r="P6" s="79" t="s">
        <v>240</v>
      </c>
      <c r="Q6" s="79" t="s">
        <v>254</v>
      </c>
      <c r="R6" s="158" t="s">
        <v>240</v>
      </c>
    </row>
    <row r="7" spans="1:18" s="58" customFormat="1" ht="21.75" customHeight="1">
      <c r="A7" s="604" t="s">
        <v>155</v>
      </c>
      <c r="B7" s="541"/>
      <c r="C7" s="541"/>
      <c r="D7" s="541"/>
      <c r="E7" s="1">
        <v>780</v>
      </c>
      <c r="F7" s="1">
        <v>14439</v>
      </c>
      <c r="G7" s="1">
        <v>490</v>
      </c>
      <c r="H7" s="1">
        <v>3723</v>
      </c>
      <c r="I7" s="1">
        <v>525</v>
      </c>
      <c r="J7" s="1">
        <v>3165</v>
      </c>
      <c r="K7" s="1">
        <v>952</v>
      </c>
      <c r="L7" s="10">
        <v>21894</v>
      </c>
      <c r="M7" s="1">
        <v>561</v>
      </c>
      <c r="N7" s="1">
        <v>11665</v>
      </c>
      <c r="O7" s="1">
        <v>2089</v>
      </c>
      <c r="P7" s="1">
        <v>39082</v>
      </c>
      <c r="Q7" s="1">
        <v>13573</v>
      </c>
      <c r="R7" s="52">
        <v>269621</v>
      </c>
    </row>
    <row r="8" spans="1:18" s="58" customFormat="1" ht="21.75" customHeight="1">
      <c r="A8" s="602">
        <v>17</v>
      </c>
      <c r="B8" s="603"/>
      <c r="C8" s="603"/>
      <c r="D8" s="603"/>
      <c r="E8" s="1">
        <v>737</v>
      </c>
      <c r="F8" s="1">
        <v>11829</v>
      </c>
      <c r="G8" s="1">
        <v>464</v>
      </c>
      <c r="H8" s="1">
        <v>4031</v>
      </c>
      <c r="I8" s="1">
        <v>435</v>
      </c>
      <c r="J8" s="1">
        <v>2693</v>
      </c>
      <c r="K8" s="1">
        <v>887</v>
      </c>
      <c r="L8" s="3">
        <v>16530</v>
      </c>
      <c r="M8" s="1">
        <v>411</v>
      </c>
      <c r="N8" s="1">
        <v>9688</v>
      </c>
      <c r="O8" s="1">
        <v>2045</v>
      </c>
      <c r="P8" s="1">
        <v>25404</v>
      </c>
      <c r="Q8" s="1">
        <v>12595</v>
      </c>
      <c r="R8" s="53">
        <v>241019</v>
      </c>
    </row>
    <row r="9" spans="1:19" ht="26.25" customHeight="1">
      <c r="A9" s="545">
        <v>18</v>
      </c>
      <c r="B9" s="546"/>
      <c r="C9" s="546"/>
      <c r="D9" s="546"/>
      <c r="E9" s="487">
        <f aca="true" t="shared" si="0" ref="E9:R9">SUM(E10,E11,E12,E13,E14,E15,E19,E22,E23,E28,E35,E40,E44,E48,E52,E55,E58)</f>
        <v>261</v>
      </c>
      <c r="F9" s="487">
        <f t="shared" si="0"/>
        <v>1848</v>
      </c>
      <c r="G9" s="487">
        <f t="shared" si="0"/>
        <v>338</v>
      </c>
      <c r="H9" s="487">
        <f t="shared" si="0"/>
        <v>1636</v>
      </c>
      <c r="I9" s="487">
        <f t="shared" si="0"/>
        <v>210</v>
      </c>
      <c r="J9" s="487">
        <f t="shared" si="0"/>
        <v>1696</v>
      </c>
      <c r="K9" s="488">
        <f t="shared" si="0"/>
        <v>697</v>
      </c>
      <c r="L9" s="489">
        <f t="shared" si="0"/>
        <v>12140</v>
      </c>
      <c r="M9" s="490">
        <f t="shared" si="0"/>
        <v>220</v>
      </c>
      <c r="N9" s="489">
        <f t="shared" si="0"/>
        <v>5896</v>
      </c>
      <c r="O9" s="489">
        <f t="shared" si="0"/>
        <v>1621</v>
      </c>
      <c r="P9" s="489">
        <f t="shared" si="0"/>
        <v>16030</v>
      </c>
      <c r="Q9" s="489">
        <f t="shared" si="0"/>
        <v>10125</v>
      </c>
      <c r="R9" s="491">
        <f t="shared" si="0"/>
        <v>104296</v>
      </c>
      <c r="S9" s="11"/>
    </row>
    <row r="10" spans="1:19" ht="21.75" customHeight="1">
      <c r="A10" s="12" t="s">
        <v>119</v>
      </c>
      <c r="B10" s="13"/>
      <c r="C10" s="14" t="s">
        <v>1</v>
      </c>
      <c r="D10" s="14"/>
      <c r="E10" s="453">
        <v>16</v>
      </c>
      <c r="F10" s="453">
        <v>79</v>
      </c>
      <c r="G10" s="453">
        <v>86</v>
      </c>
      <c r="H10" s="453">
        <v>426</v>
      </c>
      <c r="I10" s="453">
        <v>54</v>
      </c>
      <c r="J10" s="453">
        <v>270</v>
      </c>
      <c r="K10" s="453">
        <v>1</v>
      </c>
      <c r="L10" s="453">
        <v>5</v>
      </c>
      <c r="M10" s="453">
        <v>20</v>
      </c>
      <c r="N10" s="453">
        <v>100</v>
      </c>
      <c r="O10" s="453">
        <v>82</v>
      </c>
      <c r="P10" s="453">
        <v>404</v>
      </c>
      <c r="Q10" s="453">
        <v>150</v>
      </c>
      <c r="R10" s="504">
        <v>740</v>
      </c>
      <c r="S10" s="16"/>
    </row>
    <row r="11" spans="1:19" ht="21.75" customHeight="1">
      <c r="A11" s="12" t="s">
        <v>120</v>
      </c>
      <c r="B11" s="13"/>
      <c r="C11" s="14" t="s">
        <v>2</v>
      </c>
      <c r="D11" s="14"/>
      <c r="E11" s="453">
        <v>8</v>
      </c>
      <c r="F11" s="453">
        <v>43</v>
      </c>
      <c r="G11" s="453">
        <v>89</v>
      </c>
      <c r="H11" s="453">
        <v>306</v>
      </c>
      <c r="I11" s="453">
        <v>11</v>
      </c>
      <c r="J11" s="453">
        <v>224</v>
      </c>
      <c r="K11" s="453">
        <v>2</v>
      </c>
      <c r="L11" s="453">
        <v>208</v>
      </c>
      <c r="M11" s="453">
        <v>0</v>
      </c>
      <c r="N11" s="453">
        <v>0</v>
      </c>
      <c r="O11" s="453">
        <v>0</v>
      </c>
      <c r="P11" s="453">
        <v>0</v>
      </c>
      <c r="Q11" s="453">
        <v>319</v>
      </c>
      <c r="R11" s="504">
        <v>2419</v>
      </c>
      <c r="S11" s="16"/>
    </row>
    <row r="12" spans="1:19" ht="21.75" customHeight="1">
      <c r="A12" s="12" t="s">
        <v>121</v>
      </c>
      <c r="B12" s="13"/>
      <c r="C12" s="14" t="s">
        <v>3</v>
      </c>
      <c r="D12" s="14"/>
      <c r="E12" s="453">
        <v>2</v>
      </c>
      <c r="F12" s="453">
        <v>2</v>
      </c>
      <c r="G12" s="453">
        <v>19</v>
      </c>
      <c r="H12" s="453">
        <v>85</v>
      </c>
      <c r="I12" s="453">
        <v>5</v>
      </c>
      <c r="J12" s="453">
        <v>6</v>
      </c>
      <c r="K12" s="453">
        <v>273</v>
      </c>
      <c r="L12" s="453">
        <v>1734</v>
      </c>
      <c r="M12" s="453">
        <v>0</v>
      </c>
      <c r="N12" s="453">
        <v>0</v>
      </c>
      <c r="O12" s="453">
        <v>8</v>
      </c>
      <c r="P12" s="453">
        <v>9</v>
      </c>
      <c r="Q12" s="453">
        <v>517</v>
      </c>
      <c r="R12" s="504">
        <v>5173</v>
      </c>
      <c r="S12" s="16"/>
    </row>
    <row r="13" spans="1:19" ht="21.75" customHeight="1">
      <c r="A13" s="17" t="s">
        <v>122</v>
      </c>
      <c r="B13" s="18"/>
      <c r="C13" s="14" t="s">
        <v>4</v>
      </c>
      <c r="D13" s="14"/>
      <c r="E13" s="453">
        <v>5</v>
      </c>
      <c r="F13" s="453">
        <v>5</v>
      </c>
      <c r="G13" s="453">
        <v>15</v>
      </c>
      <c r="H13" s="453">
        <v>15</v>
      </c>
      <c r="I13" s="453">
        <v>3</v>
      </c>
      <c r="J13" s="453">
        <v>3</v>
      </c>
      <c r="K13" s="453">
        <v>60</v>
      </c>
      <c r="L13" s="453">
        <v>621</v>
      </c>
      <c r="M13" s="453">
        <v>47</v>
      </c>
      <c r="N13" s="453">
        <v>177</v>
      </c>
      <c r="O13" s="453">
        <v>27</v>
      </c>
      <c r="P13" s="453">
        <v>33</v>
      </c>
      <c r="Q13" s="453">
        <v>589</v>
      </c>
      <c r="R13" s="504">
        <v>2196</v>
      </c>
      <c r="S13" s="16"/>
    </row>
    <row r="14" spans="1:19" ht="21.75" customHeight="1">
      <c r="A14" s="12" t="s">
        <v>123</v>
      </c>
      <c r="B14" s="13"/>
      <c r="C14" s="14" t="s">
        <v>5</v>
      </c>
      <c r="D14" s="14"/>
      <c r="E14" s="453">
        <v>0</v>
      </c>
      <c r="F14" s="453">
        <v>0</v>
      </c>
      <c r="G14" s="453">
        <v>0</v>
      </c>
      <c r="H14" s="453">
        <v>0</v>
      </c>
      <c r="I14" s="453">
        <v>0</v>
      </c>
      <c r="J14" s="453">
        <v>0</v>
      </c>
      <c r="K14" s="453">
        <v>15</v>
      </c>
      <c r="L14" s="453">
        <v>228</v>
      </c>
      <c r="M14" s="453">
        <v>12</v>
      </c>
      <c r="N14" s="453">
        <v>73</v>
      </c>
      <c r="O14" s="453">
        <v>16</v>
      </c>
      <c r="P14" s="453">
        <v>62</v>
      </c>
      <c r="Q14" s="453">
        <v>34</v>
      </c>
      <c r="R14" s="504">
        <v>893</v>
      </c>
      <c r="S14" s="16"/>
    </row>
    <row r="15" spans="1:19" ht="21.75" customHeight="1">
      <c r="A15" s="12" t="s">
        <v>124</v>
      </c>
      <c r="B15" s="13"/>
      <c r="C15" s="14"/>
      <c r="D15" s="14"/>
      <c r="E15" s="454">
        <f aca="true" t="shared" si="1" ref="E15:P15">SUM(E16:E18)</f>
        <v>22</v>
      </c>
      <c r="F15" s="454">
        <f t="shared" si="1"/>
        <v>77</v>
      </c>
      <c r="G15" s="454">
        <f t="shared" si="1"/>
        <v>22</v>
      </c>
      <c r="H15" s="454">
        <f t="shared" si="1"/>
        <v>108</v>
      </c>
      <c r="I15" s="454">
        <f t="shared" si="1"/>
        <v>24</v>
      </c>
      <c r="J15" s="454">
        <f t="shared" si="1"/>
        <v>51</v>
      </c>
      <c r="K15" s="454">
        <f t="shared" si="1"/>
        <v>23</v>
      </c>
      <c r="L15" s="454">
        <f t="shared" si="1"/>
        <v>277</v>
      </c>
      <c r="M15" s="454">
        <f t="shared" si="1"/>
        <v>89</v>
      </c>
      <c r="N15" s="454">
        <f t="shared" si="1"/>
        <v>3735</v>
      </c>
      <c r="O15" s="454">
        <f t="shared" si="1"/>
        <v>264</v>
      </c>
      <c r="P15" s="454">
        <f t="shared" si="1"/>
        <v>736</v>
      </c>
      <c r="Q15" s="454">
        <f>SUM(Q16:Q18)</f>
        <v>578</v>
      </c>
      <c r="R15" s="505">
        <f>SUM(R16:R18)</f>
        <v>4090</v>
      </c>
      <c r="S15" s="16"/>
    </row>
    <row r="16" spans="1:19" ht="21.75" customHeight="1">
      <c r="A16" s="19"/>
      <c r="B16" s="20"/>
      <c r="C16" s="21" t="s">
        <v>6</v>
      </c>
      <c r="D16" s="21"/>
      <c r="E16" s="455">
        <v>12</v>
      </c>
      <c r="F16" s="455">
        <v>54</v>
      </c>
      <c r="G16" s="455">
        <v>12</v>
      </c>
      <c r="H16" s="455">
        <v>42</v>
      </c>
      <c r="I16" s="455">
        <v>12</v>
      </c>
      <c r="J16" s="455">
        <v>39</v>
      </c>
      <c r="K16" s="455">
        <v>14</v>
      </c>
      <c r="L16" s="455">
        <v>66</v>
      </c>
      <c r="M16" s="455">
        <v>31</v>
      </c>
      <c r="N16" s="455">
        <v>3327</v>
      </c>
      <c r="O16" s="455">
        <v>9</v>
      </c>
      <c r="P16" s="455">
        <v>15</v>
      </c>
      <c r="Q16" s="455">
        <v>322</v>
      </c>
      <c r="R16" s="506">
        <v>1744</v>
      </c>
      <c r="S16" s="16"/>
    </row>
    <row r="17" spans="1:19" ht="21.75" customHeight="1">
      <c r="A17" s="19"/>
      <c r="B17" s="20"/>
      <c r="C17" s="21" t="s">
        <v>8</v>
      </c>
      <c r="D17" s="21"/>
      <c r="E17" s="455">
        <v>10</v>
      </c>
      <c r="F17" s="455">
        <v>23</v>
      </c>
      <c r="G17" s="455">
        <v>10</v>
      </c>
      <c r="H17" s="455">
        <v>66</v>
      </c>
      <c r="I17" s="455">
        <v>10</v>
      </c>
      <c r="J17" s="455">
        <v>10</v>
      </c>
      <c r="K17" s="455">
        <v>4</v>
      </c>
      <c r="L17" s="455">
        <v>26</v>
      </c>
      <c r="M17" s="455">
        <v>47</v>
      </c>
      <c r="N17" s="455">
        <v>397</v>
      </c>
      <c r="O17" s="455">
        <v>254</v>
      </c>
      <c r="P17" s="455">
        <v>720</v>
      </c>
      <c r="Q17" s="455">
        <v>177</v>
      </c>
      <c r="R17" s="506">
        <v>1529</v>
      </c>
      <c r="S17" s="16"/>
    </row>
    <row r="18" spans="1:19" ht="21.75" customHeight="1">
      <c r="A18" s="19"/>
      <c r="B18" s="20"/>
      <c r="C18" s="21" t="s">
        <v>9</v>
      </c>
      <c r="D18" s="21"/>
      <c r="E18" s="456">
        <v>0</v>
      </c>
      <c r="F18" s="456">
        <v>0</v>
      </c>
      <c r="G18" s="456">
        <v>0</v>
      </c>
      <c r="H18" s="456">
        <v>0</v>
      </c>
      <c r="I18" s="456">
        <v>2</v>
      </c>
      <c r="J18" s="456">
        <v>2</v>
      </c>
      <c r="K18" s="456">
        <v>5</v>
      </c>
      <c r="L18" s="456">
        <v>185</v>
      </c>
      <c r="M18" s="456">
        <v>11</v>
      </c>
      <c r="N18" s="456">
        <v>11</v>
      </c>
      <c r="O18" s="456">
        <v>1</v>
      </c>
      <c r="P18" s="456">
        <v>1</v>
      </c>
      <c r="Q18" s="456">
        <v>79</v>
      </c>
      <c r="R18" s="507">
        <v>817</v>
      </c>
      <c r="S18" s="16"/>
    </row>
    <row r="19" spans="1:19" ht="21.75" customHeight="1">
      <c r="A19" s="12" t="s">
        <v>125</v>
      </c>
      <c r="B19" s="13"/>
      <c r="C19" s="14"/>
      <c r="D19" s="14"/>
      <c r="E19" s="454">
        <f aca="true" t="shared" si="2" ref="E19:P19">SUM(E20:E21)</f>
        <v>0</v>
      </c>
      <c r="F19" s="454">
        <f t="shared" si="2"/>
        <v>0</v>
      </c>
      <c r="G19" s="454">
        <f t="shared" si="2"/>
        <v>1</v>
      </c>
      <c r="H19" s="454">
        <f t="shared" si="2"/>
        <v>1</v>
      </c>
      <c r="I19" s="454">
        <f t="shared" si="2"/>
        <v>0</v>
      </c>
      <c r="J19" s="454">
        <f t="shared" si="2"/>
        <v>0</v>
      </c>
      <c r="K19" s="454">
        <f t="shared" si="2"/>
        <v>3</v>
      </c>
      <c r="L19" s="454">
        <f t="shared" si="2"/>
        <v>12</v>
      </c>
      <c r="M19" s="454">
        <f t="shared" si="2"/>
        <v>7</v>
      </c>
      <c r="N19" s="454">
        <f t="shared" si="2"/>
        <v>277</v>
      </c>
      <c r="O19" s="454">
        <f t="shared" si="2"/>
        <v>224</v>
      </c>
      <c r="P19" s="454">
        <f t="shared" si="2"/>
        <v>1350</v>
      </c>
      <c r="Q19" s="454">
        <f>SUM(Q20:Q21)</f>
        <v>674</v>
      </c>
      <c r="R19" s="505">
        <f>SUM(R20:R21)</f>
        <v>3037</v>
      </c>
      <c r="S19" s="16"/>
    </row>
    <row r="20" spans="1:19" ht="21.75" customHeight="1">
      <c r="A20" s="19"/>
      <c r="B20" s="20"/>
      <c r="C20" s="21" t="s">
        <v>7</v>
      </c>
      <c r="D20" s="21"/>
      <c r="E20" s="455">
        <v>0</v>
      </c>
      <c r="F20" s="455">
        <v>0</v>
      </c>
      <c r="G20" s="455">
        <v>0</v>
      </c>
      <c r="H20" s="455">
        <v>0</v>
      </c>
      <c r="I20" s="455">
        <v>0</v>
      </c>
      <c r="J20" s="455">
        <v>0</v>
      </c>
      <c r="K20" s="455">
        <v>3</v>
      </c>
      <c r="L20" s="455">
        <v>12</v>
      </c>
      <c r="M20" s="455">
        <v>6</v>
      </c>
      <c r="N20" s="455">
        <v>23</v>
      </c>
      <c r="O20" s="455">
        <v>158</v>
      </c>
      <c r="P20" s="455">
        <v>996</v>
      </c>
      <c r="Q20" s="455">
        <v>155</v>
      </c>
      <c r="R20" s="506">
        <v>1455</v>
      </c>
      <c r="S20" s="16"/>
    </row>
    <row r="21" spans="1:19" ht="21.75" customHeight="1">
      <c r="A21" s="19"/>
      <c r="B21" s="20"/>
      <c r="C21" s="21" t="s">
        <v>10</v>
      </c>
      <c r="D21" s="21"/>
      <c r="E21" s="456">
        <v>0</v>
      </c>
      <c r="F21" s="456">
        <v>0</v>
      </c>
      <c r="G21" s="456">
        <v>1</v>
      </c>
      <c r="H21" s="456">
        <v>1</v>
      </c>
      <c r="I21" s="456">
        <v>0</v>
      </c>
      <c r="J21" s="456">
        <v>0</v>
      </c>
      <c r="K21" s="456">
        <v>0</v>
      </c>
      <c r="L21" s="456">
        <v>0</v>
      </c>
      <c r="M21" s="456">
        <v>1</v>
      </c>
      <c r="N21" s="456">
        <v>254</v>
      </c>
      <c r="O21" s="456">
        <v>66</v>
      </c>
      <c r="P21" s="456">
        <v>354</v>
      </c>
      <c r="Q21" s="456">
        <v>519</v>
      </c>
      <c r="R21" s="507">
        <v>1582</v>
      </c>
      <c r="S21" s="16"/>
    </row>
    <row r="22" spans="1:19" ht="21.75" customHeight="1">
      <c r="A22" s="12" t="s">
        <v>126</v>
      </c>
      <c r="B22" s="13"/>
      <c r="C22" s="14" t="s">
        <v>11</v>
      </c>
      <c r="D22" s="14"/>
      <c r="E22" s="453">
        <v>0</v>
      </c>
      <c r="F22" s="453">
        <v>0</v>
      </c>
      <c r="G22" s="453">
        <v>0</v>
      </c>
      <c r="H22" s="453">
        <v>0</v>
      </c>
      <c r="I22" s="453">
        <v>0</v>
      </c>
      <c r="J22" s="453">
        <v>0</v>
      </c>
      <c r="K22" s="453">
        <v>17</v>
      </c>
      <c r="L22" s="453">
        <v>17</v>
      </c>
      <c r="M22" s="453">
        <v>0</v>
      </c>
      <c r="N22" s="453">
        <v>0</v>
      </c>
      <c r="O22" s="453">
        <v>127</v>
      </c>
      <c r="P22" s="453">
        <v>261</v>
      </c>
      <c r="Q22" s="453">
        <v>631</v>
      </c>
      <c r="R22" s="504">
        <v>6756</v>
      </c>
      <c r="S22" s="16"/>
    </row>
    <row r="23" spans="1:19" ht="21.75" customHeight="1">
      <c r="A23" s="23" t="s">
        <v>12</v>
      </c>
      <c r="B23" s="24"/>
      <c r="C23" s="25"/>
      <c r="D23" s="25"/>
      <c r="E23" s="454">
        <f aca="true" t="shared" si="3" ref="E23:P23">SUM(E24:E27)</f>
        <v>58</v>
      </c>
      <c r="F23" s="454">
        <f t="shared" si="3"/>
        <v>170</v>
      </c>
      <c r="G23" s="454">
        <f t="shared" si="3"/>
        <v>24</v>
      </c>
      <c r="H23" s="454">
        <f t="shared" si="3"/>
        <v>128</v>
      </c>
      <c r="I23" s="454">
        <f t="shared" si="3"/>
        <v>33</v>
      </c>
      <c r="J23" s="454">
        <f t="shared" si="3"/>
        <v>98</v>
      </c>
      <c r="K23" s="454">
        <f t="shared" si="3"/>
        <v>1</v>
      </c>
      <c r="L23" s="454">
        <f t="shared" si="3"/>
        <v>7</v>
      </c>
      <c r="M23" s="454">
        <f t="shared" si="3"/>
        <v>3</v>
      </c>
      <c r="N23" s="454">
        <f t="shared" si="3"/>
        <v>44</v>
      </c>
      <c r="O23" s="454">
        <f t="shared" si="3"/>
        <v>210</v>
      </c>
      <c r="P23" s="454">
        <f t="shared" si="3"/>
        <v>2768</v>
      </c>
      <c r="Q23" s="454">
        <f>SUM(Q24:Q27)</f>
        <v>1146</v>
      </c>
      <c r="R23" s="505">
        <f>SUM(R24:R27)</f>
        <v>4610</v>
      </c>
      <c r="S23" s="26"/>
    </row>
    <row r="24" spans="1:19" ht="21.75" customHeight="1">
      <c r="A24" s="19"/>
      <c r="B24" s="20"/>
      <c r="C24" s="21" t="s">
        <v>13</v>
      </c>
      <c r="D24" s="21"/>
      <c r="E24" s="455">
        <v>43</v>
      </c>
      <c r="F24" s="455">
        <v>137</v>
      </c>
      <c r="G24" s="455">
        <v>21</v>
      </c>
      <c r="H24" s="455">
        <v>84</v>
      </c>
      <c r="I24" s="455">
        <v>25</v>
      </c>
      <c r="J24" s="455">
        <v>49</v>
      </c>
      <c r="K24" s="455">
        <v>0</v>
      </c>
      <c r="L24" s="455">
        <v>0</v>
      </c>
      <c r="M24" s="455">
        <v>2</v>
      </c>
      <c r="N24" s="455">
        <v>6</v>
      </c>
      <c r="O24" s="455">
        <v>87</v>
      </c>
      <c r="P24" s="455">
        <v>793</v>
      </c>
      <c r="Q24" s="455">
        <v>635</v>
      </c>
      <c r="R24" s="506">
        <v>2096</v>
      </c>
      <c r="S24" s="16"/>
    </row>
    <row r="25" spans="1:19" ht="21.75" customHeight="1">
      <c r="A25" s="19"/>
      <c r="B25" s="20"/>
      <c r="C25" s="21" t="s">
        <v>18</v>
      </c>
      <c r="D25" s="21"/>
      <c r="E25" s="455">
        <v>0</v>
      </c>
      <c r="F25" s="455">
        <v>0</v>
      </c>
      <c r="G25" s="455">
        <v>0</v>
      </c>
      <c r="H25" s="455">
        <v>0</v>
      </c>
      <c r="I25" s="455">
        <v>5</v>
      </c>
      <c r="J25" s="455">
        <v>31</v>
      </c>
      <c r="K25" s="455">
        <v>0</v>
      </c>
      <c r="L25" s="455">
        <v>0</v>
      </c>
      <c r="M25" s="455">
        <v>0</v>
      </c>
      <c r="N25" s="455">
        <v>0</v>
      </c>
      <c r="O25" s="455">
        <v>0</v>
      </c>
      <c r="P25" s="455">
        <v>0</v>
      </c>
      <c r="Q25" s="455">
        <v>19</v>
      </c>
      <c r="R25" s="506">
        <v>204</v>
      </c>
      <c r="S25" s="16"/>
    </row>
    <row r="26" spans="1:19" ht="21.75" customHeight="1">
      <c r="A26" s="19"/>
      <c r="B26" s="20"/>
      <c r="C26" s="21" t="s">
        <v>14</v>
      </c>
      <c r="D26" s="21"/>
      <c r="E26" s="455">
        <v>0</v>
      </c>
      <c r="F26" s="455">
        <v>0</v>
      </c>
      <c r="G26" s="455">
        <v>0</v>
      </c>
      <c r="H26" s="455">
        <v>0</v>
      </c>
      <c r="I26" s="455">
        <v>0</v>
      </c>
      <c r="J26" s="455">
        <v>0</v>
      </c>
      <c r="K26" s="455">
        <v>0</v>
      </c>
      <c r="L26" s="455">
        <v>0</v>
      </c>
      <c r="M26" s="455">
        <v>1</v>
      </c>
      <c r="N26" s="455">
        <v>38</v>
      </c>
      <c r="O26" s="455">
        <v>27</v>
      </c>
      <c r="P26" s="455">
        <v>1064</v>
      </c>
      <c r="Q26" s="455">
        <v>252</v>
      </c>
      <c r="R26" s="506">
        <v>1237</v>
      </c>
      <c r="S26" s="16"/>
    </row>
    <row r="27" spans="1:19" ht="21.75" customHeight="1">
      <c r="A27" s="19"/>
      <c r="B27" s="20"/>
      <c r="C27" s="21" t="s">
        <v>15</v>
      </c>
      <c r="D27" s="21"/>
      <c r="E27" s="456">
        <v>15</v>
      </c>
      <c r="F27" s="456">
        <v>33</v>
      </c>
      <c r="G27" s="456">
        <v>3</v>
      </c>
      <c r="H27" s="456">
        <v>44</v>
      </c>
      <c r="I27" s="456">
        <v>3</v>
      </c>
      <c r="J27" s="456">
        <v>18</v>
      </c>
      <c r="K27" s="456">
        <v>1</v>
      </c>
      <c r="L27" s="456">
        <v>7</v>
      </c>
      <c r="M27" s="456">
        <v>0</v>
      </c>
      <c r="N27" s="456">
        <v>0</v>
      </c>
      <c r="O27" s="456">
        <v>96</v>
      </c>
      <c r="P27" s="456">
        <v>911</v>
      </c>
      <c r="Q27" s="456">
        <v>240</v>
      </c>
      <c r="R27" s="507">
        <v>1073</v>
      </c>
      <c r="S27" s="16"/>
    </row>
    <row r="28" spans="1:19" ht="21.75" customHeight="1">
      <c r="A28" s="23" t="s">
        <v>20</v>
      </c>
      <c r="B28" s="24"/>
      <c r="C28" s="25"/>
      <c r="D28" s="25"/>
      <c r="E28" s="454">
        <f aca="true" t="shared" si="4" ref="E28:P28">SUM(E29:E34)</f>
        <v>22</v>
      </c>
      <c r="F28" s="454">
        <f t="shared" si="4"/>
        <v>74</v>
      </c>
      <c r="G28" s="454">
        <f t="shared" si="4"/>
        <v>46</v>
      </c>
      <c r="H28" s="454">
        <f t="shared" si="4"/>
        <v>120</v>
      </c>
      <c r="I28" s="454">
        <f t="shared" si="4"/>
        <v>23</v>
      </c>
      <c r="J28" s="454">
        <f t="shared" si="4"/>
        <v>93</v>
      </c>
      <c r="K28" s="454">
        <f t="shared" si="4"/>
        <v>59</v>
      </c>
      <c r="L28" s="454">
        <f t="shared" si="4"/>
        <v>1496</v>
      </c>
      <c r="M28" s="454">
        <f t="shared" si="4"/>
        <v>25</v>
      </c>
      <c r="N28" s="454">
        <f t="shared" si="4"/>
        <v>679</v>
      </c>
      <c r="O28" s="454">
        <f t="shared" si="4"/>
        <v>118</v>
      </c>
      <c r="P28" s="454">
        <f t="shared" si="4"/>
        <v>1641</v>
      </c>
      <c r="Q28" s="454">
        <f>SUM(Q29:Q34)</f>
        <v>3357</v>
      </c>
      <c r="R28" s="505">
        <f>SUM(R29:R34)</f>
        <v>17556</v>
      </c>
      <c r="S28" s="26"/>
    </row>
    <row r="29" spans="1:19" ht="21.75" customHeight="1">
      <c r="A29" s="19"/>
      <c r="B29" s="20"/>
      <c r="C29" s="21" t="s">
        <v>16</v>
      </c>
      <c r="D29" s="21"/>
      <c r="E29" s="455">
        <v>2</v>
      </c>
      <c r="F29" s="455">
        <v>28</v>
      </c>
      <c r="G29" s="455">
        <v>0</v>
      </c>
      <c r="H29" s="455">
        <v>0</v>
      </c>
      <c r="I29" s="455">
        <v>0</v>
      </c>
      <c r="J29" s="455">
        <v>0</v>
      </c>
      <c r="K29" s="455">
        <v>0</v>
      </c>
      <c r="L29" s="455">
        <v>0</v>
      </c>
      <c r="M29" s="455">
        <v>0</v>
      </c>
      <c r="N29" s="455">
        <v>0</v>
      </c>
      <c r="O29" s="455">
        <v>22</v>
      </c>
      <c r="P29" s="455">
        <v>246</v>
      </c>
      <c r="Q29" s="455">
        <v>64</v>
      </c>
      <c r="R29" s="506">
        <v>153</v>
      </c>
      <c r="S29" s="16"/>
    </row>
    <row r="30" spans="1:19" ht="21.75" customHeight="1">
      <c r="A30" s="19"/>
      <c r="B30" s="20"/>
      <c r="C30" s="21" t="s">
        <v>17</v>
      </c>
      <c r="D30" s="21"/>
      <c r="E30" s="455">
        <v>0</v>
      </c>
      <c r="F30" s="455">
        <v>0</v>
      </c>
      <c r="G30" s="455">
        <v>0</v>
      </c>
      <c r="H30" s="455">
        <v>0</v>
      </c>
      <c r="I30" s="455">
        <v>0</v>
      </c>
      <c r="J30" s="455">
        <v>0</v>
      </c>
      <c r="K30" s="455">
        <v>14</v>
      </c>
      <c r="L30" s="455">
        <v>264</v>
      </c>
      <c r="M30" s="455">
        <v>0</v>
      </c>
      <c r="N30" s="455">
        <v>0</v>
      </c>
      <c r="O30" s="455">
        <v>56</v>
      </c>
      <c r="P30" s="455">
        <v>588</v>
      </c>
      <c r="Q30" s="455">
        <v>114</v>
      </c>
      <c r="R30" s="506">
        <v>636</v>
      </c>
      <c r="S30" s="16"/>
    </row>
    <row r="31" spans="1:19" ht="21.75" customHeight="1">
      <c r="A31" s="19"/>
      <c r="B31" s="20"/>
      <c r="C31" s="21" t="s">
        <v>21</v>
      </c>
      <c r="D31" s="21"/>
      <c r="E31" s="455">
        <v>0</v>
      </c>
      <c r="F31" s="455">
        <v>0</v>
      </c>
      <c r="G31" s="455">
        <v>0</v>
      </c>
      <c r="H31" s="455">
        <v>0</v>
      </c>
      <c r="I31" s="455">
        <v>0</v>
      </c>
      <c r="J31" s="455">
        <v>0</v>
      </c>
      <c r="K31" s="455">
        <v>13</v>
      </c>
      <c r="L31" s="455">
        <v>281</v>
      </c>
      <c r="M31" s="455">
        <v>14</v>
      </c>
      <c r="N31" s="455">
        <v>506</v>
      </c>
      <c r="O31" s="455">
        <v>4</v>
      </c>
      <c r="P31" s="455">
        <v>82</v>
      </c>
      <c r="Q31" s="455">
        <v>2380</v>
      </c>
      <c r="R31" s="506">
        <v>5872</v>
      </c>
      <c r="S31" s="16"/>
    </row>
    <row r="32" spans="1:19" ht="21.75" customHeight="1">
      <c r="A32" s="19"/>
      <c r="B32" s="20"/>
      <c r="C32" s="21" t="s">
        <v>19</v>
      </c>
      <c r="D32" s="21"/>
      <c r="E32" s="455">
        <v>20</v>
      </c>
      <c r="F32" s="455">
        <v>46</v>
      </c>
      <c r="G32" s="455">
        <v>42</v>
      </c>
      <c r="H32" s="455">
        <v>67</v>
      </c>
      <c r="I32" s="455">
        <v>21</v>
      </c>
      <c r="J32" s="455">
        <v>27</v>
      </c>
      <c r="K32" s="455">
        <v>0</v>
      </c>
      <c r="L32" s="455">
        <v>0</v>
      </c>
      <c r="M32" s="455">
        <v>0</v>
      </c>
      <c r="N32" s="455">
        <v>0</v>
      </c>
      <c r="O32" s="455">
        <v>4</v>
      </c>
      <c r="P32" s="455">
        <v>5</v>
      </c>
      <c r="Q32" s="455">
        <v>193</v>
      </c>
      <c r="R32" s="506">
        <v>434</v>
      </c>
      <c r="S32" s="16"/>
    </row>
    <row r="33" spans="1:19" ht="21.75" customHeight="1">
      <c r="A33" s="19"/>
      <c r="B33" s="20"/>
      <c r="C33" s="21" t="s">
        <v>127</v>
      </c>
      <c r="D33" s="21"/>
      <c r="E33" s="455">
        <v>0</v>
      </c>
      <c r="F33" s="455">
        <v>0</v>
      </c>
      <c r="G33" s="455">
        <v>0</v>
      </c>
      <c r="H33" s="455">
        <v>0</v>
      </c>
      <c r="I33" s="455">
        <v>2</v>
      </c>
      <c r="J33" s="455">
        <v>66</v>
      </c>
      <c r="K33" s="455">
        <v>17</v>
      </c>
      <c r="L33" s="455">
        <v>451</v>
      </c>
      <c r="M33" s="455">
        <v>0</v>
      </c>
      <c r="N33" s="455">
        <v>0</v>
      </c>
      <c r="O33" s="455">
        <v>23</v>
      </c>
      <c r="P33" s="455">
        <v>453</v>
      </c>
      <c r="Q33" s="455">
        <v>544</v>
      </c>
      <c r="R33" s="506">
        <v>10363</v>
      </c>
      <c r="S33" s="16"/>
    </row>
    <row r="34" spans="1:19" ht="21.75" customHeight="1">
      <c r="A34" s="19"/>
      <c r="B34" s="20"/>
      <c r="C34" s="21" t="s">
        <v>158</v>
      </c>
      <c r="D34" s="21"/>
      <c r="E34" s="456">
        <v>0</v>
      </c>
      <c r="F34" s="456">
        <v>0</v>
      </c>
      <c r="G34" s="456">
        <v>4</v>
      </c>
      <c r="H34" s="456">
        <v>53</v>
      </c>
      <c r="I34" s="456">
        <v>0</v>
      </c>
      <c r="J34" s="456">
        <v>0</v>
      </c>
      <c r="K34" s="456">
        <v>15</v>
      </c>
      <c r="L34" s="456">
        <v>500</v>
      </c>
      <c r="M34" s="456">
        <v>11</v>
      </c>
      <c r="N34" s="456">
        <v>173</v>
      </c>
      <c r="O34" s="456">
        <v>9</v>
      </c>
      <c r="P34" s="456">
        <v>267</v>
      </c>
      <c r="Q34" s="456">
        <v>62</v>
      </c>
      <c r="R34" s="507">
        <v>98</v>
      </c>
      <c r="S34" s="16"/>
    </row>
    <row r="35" spans="1:19" ht="21.75" customHeight="1">
      <c r="A35" s="27" t="s">
        <v>129</v>
      </c>
      <c r="B35" s="28"/>
      <c r="C35" s="25"/>
      <c r="D35" s="25"/>
      <c r="E35" s="454">
        <f aca="true" t="shared" si="5" ref="E35:P35">SUM(E36:E39)</f>
        <v>28</v>
      </c>
      <c r="F35" s="454">
        <f t="shared" si="5"/>
        <v>546</v>
      </c>
      <c r="G35" s="454">
        <f t="shared" si="5"/>
        <v>3</v>
      </c>
      <c r="H35" s="454">
        <f t="shared" si="5"/>
        <v>19</v>
      </c>
      <c r="I35" s="454">
        <f t="shared" si="5"/>
        <v>11</v>
      </c>
      <c r="J35" s="454">
        <f t="shared" si="5"/>
        <v>584</v>
      </c>
      <c r="K35" s="454">
        <f t="shared" si="5"/>
        <v>19</v>
      </c>
      <c r="L35" s="454">
        <f t="shared" si="5"/>
        <v>308</v>
      </c>
      <c r="M35" s="454">
        <f t="shared" si="5"/>
        <v>5</v>
      </c>
      <c r="N35" s="454">
        <f t="shared" si="5"/>
        <v>120</v>
      </c>
      <c r="O35" s="454">
        <f t="shared" si="5"/>
        <v>77</v>
      </c>
      <c r="P35" s="454">
        <f t="shared" si="5"/>
        <v>1723</v>
      </c>
      <c r="Q35" s="454">
        <f>SUM(Q36:Q39)</f>
        <v>415</v>
      </c>
      <c r="R35" s="505">
        <f>SUM(R36:R39)</f>
        <v>11269</v>
      </c>
      <c r="S35" s="26"/>
    </row>
    <row r="36" spans="1:19" ht="21.75" customHeight="1">
      <c r="A36" s="19"/>
      <c r="B36" s="20"/>
      <c r="C36" s="21" t="s">
        <v>130</v>
      </c>
      <c r="D36" s="21"/>
      <c r="E36" s="455">
        <v>0</v>
      </c>
      <c r="F36" s="455">
        <v>0</v>
      </c>
      <c r="G36" s="455">
        <v>3</v>
      </c>
      <c r="H36" s="455">
        <v>19</v>
      </c>
      <c r="I36" s="455">
        <v>3</v>
      </c>
      <c r="J36" s="455">
        <v>21</v>
      </c>
      <c r="K36" s="455">
        <v>0</v>
      </c>
      <c r="L36" s="455">
        <v>0</v>
      </c>
      <c r="M36" s="455">
        <v>0</v>
      </c>
      <c r="N36" s="455">
        <v>0</v>
      </c>
      <c r="O36" s="455">
        <v>9</v>
      </c>
      <c r="P36" s="455">
        <v>149</v>
      </c>
      <c r="Q36" s="455">
        <v>115</v>
      </c>
      <c r="R36" s="506">
        <v>2704</v>
      </c>
      <c r="S36" s="16"/>
    </row>
    <row r="37" spans="1:19" ht="21.75" customHeight="1">
      <c r="A37" s="19"/>
      <c r="B37" s="20"/>
      <c r="C37" s="21" t="s">
        <v>131</v>
      </c>
      <c r="D37" s="21"/>
      <c r="E37" s="455">
        <v>0</v>
      </c>
      <c r="F37" s="455">
        <v>0</v>
      </c>
      <c r="G37" s="455">
        <v>0</v>
      </c>
      <c r="H37" s="455">
        <v>0</v>
      </c>
      <c r="I37" s="455">
        <v>0</v>
      </c>
      <c r="J37" s="455">
        <v>0</v>
      </c>
      <c r="K37" s="455">
        <v>0</v>
      </c>
      <c r="L37" s="455">
        <v>0</v>
      </c>
      <c r="M37" s="455">
        <v>0</v>
      </c>
      <c r="N37" s="455">
        <v>0</v>
      </c>
      <c r="O37" s="455">
        <v>58</v>
      </c>
      <c r="P37" s="455">
        <v>1185</v>
      </c>
      <c r="Q37" s="455">
        <v>280</v>
      </c>
      <c r="R37" s="506">
        <v>8145</v>
      </c>
      <c r="S37" s="16"/>
    </row>
    <row r="38" spans="1:19" ht="21.75" customHeight="1">
      <c r="A38" s="19"/>
      <c r="B38" s="20"/>
      <c r="C38" s="21" t="s">
        <v>22</v>
      </c>
      <c r="D38" s="21"/>
      <c r="E38" s="455">
        <v>28</v>
      </c>
      <c r="F38" s="455">
        <v>546</v>
      </c>
      <c r="G38" s="455">
        <v>0</v>
      </c>
      <c r="H38" s="455">
        <v>0</v>
      </c>
      <c r="I38" s="455">
        <v>8</v>
      </c>
      <c r="J38" s="455">
        <v>563</v>
      </c>
      <c r="K38" s="455">
        <v>1</v>
      </c>
      <c r="L38" s="455">
        <v>32</v>
      </c>
      <c r="M38" s="455">
        <v>5</v>
      </c>
      <c r="N38" s="455">
        <v>120</v>
      </c>
      <c r="O38" s="455">
        <v>10</v>
      </c>
      <c r="P38" s="455">
        <v>389</v>
      </c>
      <c r="Q38" s="455">
        <v>18</v>
      </c>
      <c r="R38" s="506">
        <v>401</v>
      </c>
      <c r="S38" s="16"/>
    </row>
    <row r="39" spans="1:19" ht="21.75" customHeight="1">
      <c r="A39" s="19"/>
      <c r="B39" s="20"/>
      <c r="C39" s="21" t="s">
        <v>28</v>
      </c>
      <c r="D39" s="21"/>
      <c r="E39" s="456">
        <v>0</v>
      </c>
      <c r="F39" s="456">
        <v>0</v>
      </c>
      <c r="G39" s="456">
        <v>0</v>
      </c>
      <c r="H39" s="456">
        <v>0</v>
      </c>
      <c r="I39" s="456">
        <v>0</v>
      </c>
      <c r="J39" s="456">
        <v>0</v>
      </c>
      <c r="K39" s="456">
        <v>18</v>
      </c>
      <c r="L39" s="456">
        <v>276</v>
      </c>
      <c r="M39" s="456">
        <v>0</v>
      </c>
      <c r="N39" s="456">
        <v>0</v>
      </c>
      <c r="O39" s="456">
        <v>0</v>
      </c>
      <c r="P39" s="456">
        <v>0</v>
      </c>
      <c r="Q39" s="456">
        <v>2</v>
      </c>
      <c r="R39" s="507">
        <v>19</v>
      </c>
      <c r="S39" s="16"/>
    </row>
    <row r="40" spans="1:19" ht="21.75" customHeight="1">
      <c r="A40" s="23" t="s">
        <v>132</v>
      </c>
      <c r="B40" s="24"/>
      <c r="C40" s="25"/>
      <c r="D40" s="25"/>
      <c r="E40" s="454">
        <f aca="true" t="shared" si="6" ref="E40:P40">SUM(E41:E43)</f>
        <v>1</v>
      </c>
      <c r="F40" s="454">
        <f t="shared" si="6"/>
        <v>80</v>
      </c>
      <c r="G40" s="454">
        <f t="shared" si="6"/>
        <v>9</v>
      </c>
      <c r="H40" s="454">
        <f t="shared" si="6"/>
        <v>124</v>
      </c>
      <c r="I40" s="454">
        <f t="shared" si="6"/>
        <v>19</v>
      </c>
      <c r="J40" s="454">
        <f t="shared" si="6"/>
        <v>193</v>
      </c>
      <c r="K40" s="454">
        <f t="shared" si="6"/>
        <v>23</v>
      </c>
      <c r="L40" s="454">
        <f t="shared" si="6"/>
        <v>668</v>
      </c>
      <c r="M40" s="454">
        <f t="shared" si="6"/>
        <v>0</v>
      </c>
      <c r="N40" s="454">
        <f t="shared" si="6"/>
        <v>0</v>
      </c>
      <c r="O40" s="454">
        <f t="shared" si="6"/>
        <v>219</v>
      </c>
      <c r="P40" s="454">
        <f t="shared" si="6"/>
        <v>4599</v>
      </c>
      <c r="Q40" s="454">
        <f>SUM(Q41:Q43)</f>
        <v>353</v>
      </c>
      <c r="R40" s="505">
        <f>SUM(R41:R43)</f>
        <v>12955</v>
      </c>
      <c r="S40" s="26"/>
    </row>
    <row r="41" spans="1:19" ht="21.75" customHeight="1">
      <c r="A41" s="19"/>
      <c r="B41" s="20"/>
      <c r="C41" s="21" t="s">
        <v>23</v>
      </c>
      <c r="D41" s="21"/>
      <c r="E41" s="455">
        <v>1</v>
      </c>
      <c r="F41" s="455">
        <v>80</v>
      </c>
      <c r="G41" s="455">
        <v>9</v>
      </c>
      <c r="H41" s="455">
        <v>124</v>
      </c>
      <c r="I41" s="455">
        <v>8</v>
      </c>
      <c r="J41" s="455">
        <v>110</v>
      </c>
      <c r="K41" s="455">
        <v>13</v>
      </c>
      <c r="L41" s="455">
        <v>517</v>
      </c>
      <c r="M41" s="455">
        <v>0</v>
      </c>
      <c r="N41" s="455">
        <v>0</v>
      </c>
      <c r="O41" s="455">
        <v>90</v>
      </c>
      <c r="P41" s="455">
        <v>3663</v>
      </c>
      <c r="Q41" s="455">
        <v>81</v>
      </c>
      <c r="R41" s="506">
        <v>10671</v>
      </c>
      <c r="S41" s="16"/>
    </row>
    <row r="42" spans="1:19" ht="21.75" customHeight="1">
      <c r="A42" s="19"/>
      <c r="B42" s="20"/>
      <c r="C42" s="21" t="s">
        <v>24</v>
      </c>
      <c r="D42" s="21"/>
      <c r="E42" s="455">
        <v>0</v>
      </c>
      <c r="F42" s="455">
        <v>0</v>
      </c>
      <c r="G42" s="455">
        <v>0</v>
      </c>
      <c r="H42" s="455">
        <v>0</v>
      </c>
      <c r="I42" s="455">
        <v>0</v>
      </c>
      <c r="J42" s="455">
        <v>0</v>
      </c>
      <c r="K42" s="455">
        <v>0</v>
      </c>
      <c r="L42" s="455">
        <v>0</v>
      </c>
      <c r="M42" s="455">
        <v>0</v>
      </c>
      <c r="N42" s="455">
        <v>0</v>
      </c>
      <c r="O42" s="455">
        <v>129</v>
      </c>
      <c r="P42" s="455">
        <v>936</v>
      </c>
      <c r="Q42" s="455">
        <v>260</v>
      </c>
      <c r="R42" s="506">
        <v>1888</v>
      </c>
      <c r="S42" s="16"/>
    </row>
    <row r="43" spans="1:19" ht="21.75" customHeight="1">
      <c r="A43" s="19"/>
      <c r="B43" s="20"/>
      <c r="C43" s="21" t="s">
        <v>25</v>
      </c>
      <c r="D43" s="21"/>
      <c r="E43" s="456">
        <v>0</v>
      </c>
      <c r="F43" s="456">
        <v>0</v>
      </c>
      <c r="G43" s="456">
        <v>0</v>
      </c>
      <c r="H43" s="456">
        <v>0</v>
      </c>
      <c r="I43" s="456">
        <v>11</v>
      </c>
      <c r="J43" s="456">
        <v>83</v>
      </c>
      <c r="K43" s="456">
        <v>10</v>
      </c>
      <c r="L43" s="456">
        <v>151</v>
      </c>
      <c r="M43" s="456">
        <v>0</v>
      </c>
      <c r="N43" s="456">
        <v>0</v>
      </c>
      <c r="O43" s="456">
        <v>0</v>
      </c>
      <c r="P43" s="456">
        <v>0</v>
      </c>
      <c r="Q43" s="456">
        <v>12</v>
      </c>
      <c r="R43" s="507">
        <v>396</v>
      </c>
      <c r="S43" s="16"/>
    </row>
    <row r="44" spans="1:19" ht="21.75" customHeight="1">
      <c r="A44" s="29" t="s">
        <v>133</v>
      </c>
      <c r="B44" s="30"/>
      <c r="C44" s="31"/>
      <c r="D44" s="32"/>
      <c r="E44" s="454">
        <f aca="true" t="shared" si="7" ref="E44:P44">SUM(E45:E47)</f>
        <v>0</v>
      </c>
      <c r="F44" s="454">
        <f t="shared" si="7"/>
        <v>0</v>
      </c>
      <c r="G44" s="454">
        <f t="shared" si="7"/>
        <v>0</v>
      </c>
      <c r="H44" s="454">
        <f t="shared" si="7"/>
        <v>0</v>
      </c>
      <c r="I44" s="454">
        <f t="shared" si="7"/>
        <v>1</v>
      </c>
      <c r="J44" s="454">
        <f t="shared" si="7"/>
        <v>2</v>
      </c>
      <c r="K44" s="454">
        <f t="shared" si="7"/>
        <v>13</v>
      </c>
      <c r="L44" s="454">
        <f t="shared" si="7"/>
        <v>231</v>
      </c>
      <c r="M44" s="454">
        <f t="shared" si="7"/>
        <v>1</v>
      </c>
      <c r="N44" s="454">
        <f t="shared" si="7"/>
        <v>14</v>
      </c>
      <c r="O44" s="454">
        <f t="shared" si="7"/>
        <v>78</v>
      </c>
      <c r="P44" s="454">
        <f t="shared" si="7"/>
        <v>1002</v>
      </c>
      <c r="Q44" s="454">
        <f>SUM(Q45:Q47)</f>
        <v>101</v>
      </c>
      <c r="R44" s="505">
        <f>SUM(R45:R47)</f>
        <v>1431</v>
      </c>
      <c r="S44" s="26"/>
    </row>
    <row r="45" spans="1:19" ht="21.75" customHeight="1">
      <c r="A45" s="19"/>
      <c r="B45" s="34"/>
      <c r="C45" s="21" t="s">
        <v>26</v>
      </c>
      <c r="D45" s="35"/>
      <c r="E45" s="455">
        <v>0</v>
      </c>
      <c r="F45" s="455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9</v>
      </c>
      <c r="L45" s="455">
        <v>225</v>
      </c>
      <c r="M45" s="455">
        <v>1</v>
      </c>
      <c r="N45" s="455">
        <v>14</v>
      </c>
      <c r="O45" s="455">
        <v>35</v>
      </c>
      <c r="P45" s="455">
        <v>313</v>
      </c>
      <c r="Q45" s="455">
        <v>51</v>
      </c>
      <c r="R45" s="506">
        <v>622</v>
      </c>
      <c r="S45" s="26"/>
    </row>
    <row r="46" spans="1:19" ht="21.75" customHeight="1">
      <c r="A46" s="37"/>
      <c r="B46" s="38"/>
      <c r="C46" s="21" t="s">
        <v>27</v>
      </c>
      <c r="D46" s="39"/>
      <c r="E46" s="455">
        <v>0</v>
      </c>
      <c r="F46" s="455">
        <v>0</v>
      </c>
      <c r="G46" s="455">
        <v>0</v>
      </c>
      <c r="H46" s="455">
        <v>0</v>
      </c>
      <c r="I46" s="455">
        <v>1</v>
      </c>
      <c r="J46" s="455">
        <v>2</v>
      </c>
      <c r="K46" s="455">
        <v>4</v>
      </c>
      <c r="L46" s="455">
        <v>6</v>
      </c>
      <c r="M46" s="455">
        <v>0</v>
      </c>
      <c r="N46" s="455">
        <v>0</v>
      </c>
      <c r="O46" s="455">
        <v>3</v>
      </c>
      <c r="P46" s="455">
        <v>44</v>
      </c>
      <c r="Q46" s="455">
        <v>19</v>
      </c>
      <c r="R46" s="506">
        <v>357</v>
      </c>
      <c r="S46" s="26"/>
    </row>
    <row r="47" spans="1:19" ht="21.75" customHeight="1">
      <c r="A47" s="40"/>
      <c r="B47" s="41"/>
      <c r="C47" s="42" t="s">
        <v>134</v>
      </c>
      <c r="D47" s="43"/>
      <c r="E47" s="456">
        <v>0</v>
      </c>
      <c r="F47" s="456">
        <v>0</v>
      </c>
      <c r="G47" s="456">
        <v>0</v>
      </c>
      <c r="H47" s="456">
        <v>0</v>
      </c>
      <c r="I47" s="456">
        <v>0</v>
      </c>
      <c r="J47" s="456">
        <v>0</v>
      </c>
      <c r="K47" s="456">
        <v>0</v>
      </c>
      <c r="L47" s="456">
        <v>0</v>
      </c>
      <c r="M47" s="456">
        <v>0</v>
      </c>
      <c r="N47" s="456">
        <v>0</v>
      </c>
      <c r="O47" s="456">
        <v>40</v>
      </c>
      <c r="P47" s="456">
        <v>645</v>
      </c>
      <c r="Q47" s="456">
        <v>31</v>
      </c>
      <c r="R47" s="507">
        <v>452</v>
      </c>
      <c r="S47" s="26"/>
    </row>
    <row r="48" spans="1:19" ht="21.75" customHeight="1">
      <c r="A48" s="23" t="s">
        <v>135</v>
      </c>
      <c r="B48" s="45"/>
      <c r="C48" s="25"/>
      <c r="D48" s="25"/>
      <c r="E48" s="454">
        <f aca="true" t="shared" si="8" ref="E48:P48">SUM(E49:E51)</f>
        <v>31</v>
      </c>
      <c r="F48" s="454">
        <f t="shared" si="8"/>
        <v>152</v>
      </c>
      <c r="G48" s="454">
        <f t="shared" si="8"/>
        <v>4</v>
      </c>
      <c r="H48" s="454">
        <f t="shared" si="8"/>
        <v>38</v>
      </c>
      <c r="I48" s="454">
        <f t="shared" si="8"/>
        <v>2</v>
      </c>
      <c r="J48" s="454">
        <f t="shared" si="8"/>
        <v>17</v>
      </c>
      <c r="K48" s="454">
        <f t="shared" si="8"/>
        <v>70</v>
      </c>
      <c r="L48" s="454">
        <f t="shared" si="8"/>
        <v>1102</v>
      </c>
      <c r="M48" s="454">
        <f t="shared" si="8"/>
        <v>0</v>
      </c>
      <c r="N48" s="454">
        <f t="shared" si="8"/>
        <v>0</v>
      </c>
      <c r="O48" s="454">
        <f t="shared" si="8"/>
        <v>41</v>
      </c>
      <c r="P48" s="454">
        <f t="shared" si="8"/>
        <v>534</v>
      </c>
      <c r="Q48" s="454">
        <f>SUM(Q49:Q51)</f>
        <v>463</v>
      </c>
      <c r="R48" s="505">
        <f>SUM(R49:R51)</f>
        <v>5123</v>
      </c>
      <c r="S48" s="26"/>
    </row>
    <row r="49" spans="1:19" ht="21.75" customHeight="1">
      <c r="A49" s="19"/>
      <c r="B49" s="34"/>
      <c r="C49" s="21" t="s">
        <v>29</v>
      </c>
      <c r="D49" s="21"/>
      <c r="E49" s="455">
        <v>27</v>
      </c>
      <c r="F49" s="455">
        <v>103</v>
      </c>
      <c r="G49" s="455">
        <v>2</v>
      </c>
      <c r="H49" s="455">
        <v>13</v>
      </c>
      <c r="I49" s="455">
        <v>1</v>
      </c>
      <c r="J49" s="455">
        <v>4</v>
      </c>
      <c r="K49" s="455">
        <v>49</v>
      </c>
      <c r="L49" s="455">
        <v>577</v>
      </c>
      <c r="M49" s="455">
        <v>0</v>
      </c>
      <c r="N49" s="455">
        <v>0</v>
      </c>
      <c r="O49" s="455">
        <v>37</v>
      </c>
      <c r="P49" s="455">
        <v>513</v>
      </c>
      <c r="Q49" s="455">
        <v>298</v>
      </c>
      <c r="R49" s="506">
        <v>2392</v>
      </c>
      <c r="S49" s="16"/>
    </row>
    <row r="50" spans="1:19" ht="21.75" customHeight="1">
      <c r="A50" s="19"/>
      <c r="B50" s="34"/>
      <c r="C50" s="21" t="s">
        <v>136</v>
      </c>
      <c r="D50" s="21"/>
      <c r="E50" s="455">
        <v>4</v>
      </c>
      <c r="F50" s="455">
        <v>49</v>
      </c>
      <c r="G50" s="455">
        <v>2</v>
      </c>
      <c r="H50" s="455">
        <v>25</v>
      </c>
      <c r="I50" s="455">
        <v>1</v>
      </c>
      <c r="J50" s="455">
        <v>13</v>
      </c>
      <c r="K50" s="455">
        <v>16</v>
      </c>
      <c r="L50" s="455">
        <v>516</v>
      </c>
      <c r="M50" s="455">
        <v>0</v>
      </c>
      <c r="N50" s="455">
        <v>0</v>
      </c>
      <c r="O50" s="455">
        <v>2</v>
      </c>
      <c r="P50" s="455">
        <v>16</v>
      </c>
      <c r="Q50" s="455">
        <v>80</v>
      </c>
      <c r="R50" s="506">
        <v>1665</v>
      </c>
      <c r="S50" s="16"/>
    </row>
    <row r="51" spans="1:19" ht="21.75" customHeight="1">
      <c r="A51" s="19"/>
      <c r="B51" s="34"/>
      <c r="C51" s="21" t="s">
        <v>137</v>
      </c>
      <c r="D51" s="21"/>
      <c r="E51" s="456">
        <v>0</v>
      </c>
      <c r="F51" s="456">
        <v>0</v>
      </c>
      <c r="G51" s="456">
        <v>0</v>
      </c>
      <c r="H51" s="456">
        <v>0</v>
      </c>
      <c r="I51" s="456">
        <v>0</v>
      </c>
      <c r="J51" s="456">
        <v>0</v>
      </c>
      <c r="K51" s="456">
        <v>5</v>
      </c>
      <c r="L51" s="456">
        <v>9</v>
      </c>
      <c r="M51" s="456">
        <v>0</v>
      </c>
      <c r="N51" s="456">
        <v>0</v>
      </c>
      <c r="O51" s="456">
        <v>2</v>
      </c>
      <c r="P51" s="456">
        <v>5</v>
      </c>
      <c r="Q51" s="456">
        <v>85</v>
      </c>
      <c r="R51" s="507">
        <v>1066</v>
      </c>
      <c r="S51" s="16"/>
    </row>
    <row r="52" spans="1:19" ht="21.75" customHeight="1">
      <c r="A52" s="23" t="s">
        <v>30</v>
      </c>
      <c r="B52" s="45"/>
      <c r="C52" s="25"/>
      <c r="D52" s="25"/>
      <c r="E52" s="454">
        <f aca="true" t="shared" si="9" ref="E52:P52">SUM(E53:E54)</f>
        <v>0</v>
      </c>
      <c r="F52" s="454">
        <f t="shared" si="9"/>
        <v>0</v>
      </c>
      <c r="G52" s="454">
        <f t="shared" si="9"/>
        <v>0</v>
      </c>
      <c r="H52" s="454">
        <f t="shared" si="9"/>
        <v>0</v>
      </c>
      <c r="I52" s="454">
        <f t="shared" si="9"/>
        <v>3</v>
      </c>
      <c r="J52" s="454">
        <f t="shared" si="9"/>
        <v>20</v>
      </c>
      <c r="K52" s="454">
        <f t="shared" si="9"/>
        <v>41</v>
      </c>
      <c r="L52" s="454">
        <f t="shared" si="9"/>
        <v>293</v>
      </c>
      <c r="M52" s="454">
        <f t="shared" si="9"/>
        <v>1</v>
      </c>
      <c r="N52" s="454">
        <f t="shared" si="9"/>
        <v>41</v>
      </c>
      <c r="O52" s="454">
        <f t="shared" si="9"/>
        <v>25</v>
      </c>
      <c r="P52" s="454">
        <f t="shared" si="9"/>
        <v>181</v>
      </c>
      <c r="Q52" s="454">
        <f>SUM(Q53:Q54)</f>
        <v>145</v>
      </c>
      <c r="R52" s="505">
        <f>SUM(R53:R54)</f>
        <v>10122</v>
      </c>
      <c r="S52" s="26"/>
    </row>
    <row r="53" spans="1:19" ht="21.75" customHeight="1">
      <c r="A53" s="19"/>
      <c r="B53" s="34"/>
      <c r="C53" s="21" t="s">
        <v>185</v>
      </c>
      <c r="D53" s="21"/>
      <c r="E53" s="455">
        <v>0</v>
      </c>
      <c r="F53" s="455">
        <v>0</v>
      </c>
      <c r="G53" s="455">
        <v>0</v>
      </c>
      <c r="H53" s="455">
        <v>0</v>
      </c>
      <c r="I53" s="455">
        <v>1</v>
      </c>
      <c r="J53" s="455">
        <v>14</v>
      </c>
      <c r="K53" s="455">
        <v>25</v>
      </c>
      <c r="L53" s="455">
        <v>220</v>
      </c>
      <c r="M53" s="455">
        <v>1</v>
      </c>
      <c r="N53" s="455">
        <v>41</v>
      </c>
      <c r="O53" s="455">
        <v>25</v>
      </c>
      <c r="P53" s="455">
        <v>181</v>
      </c>
      <c r="Q53" s="455">
        <v>116</v>
      </c>
      <c r="R53" s="506">
        <v>9862</v>
      </c>
      <c r="S53" s="16"/>
    </row>
    <row r="54" spans="1:19" ht="21.75" customHeight="1">
      <c r="A54" s="19"/>
      <c r="B54" s="34"/>
      <c r="C54" s="21" t="s">
        <v>139</v>
      </c>
      <c r="D54" s="21"/>
      <c r="E54" s="456">
        <v>0</v>
      </c>
      <c r="F54" s="456">
        <v>0</v>
      </c>
      <c r="G54" s="456">
        <v>0</v>
      </c>
      <c r="H54" s="456">
        <v>0</v>
      </c>
      <c r="I54" s="456">
        <v>2</v>
      </c>
      <c r="J54" s="456">
        <v>6</v>
      </c>
      <c r="K54" s="456">
        <v>16</v>
      </c>
      <c r="L54" s="456">
        <v>73</v>
      </c>
      <c r="M54" s="456">
        <v>0</v>
      </c>
      <c r="N54" s="456">
        <v>0</v>
      </c>
      <c r="O54" s="456">
        <v>0</v>
      </c>
      <c r="P54" s="456">
        <v>0</v>
      </c>
      <c r="Q54" s="456">
        <v>29</v>
      </c>
      <c r="R54" s="507">
        <v>260</v>
      </c>
      <c r="S54" s="16"/>
    </row>
    <row r="55" spans="1:19" ht="21.75" customHeight="1">
      <c r="A55" s="23" t="s">
        <v>140</v>
      </c>
      <c r="B55" s="45"/>
      <c r="C55" s="14"/>
      <c r="D55" s="25"/>
      <c r="E55" s="454">
        <f aca="true" t="shared" si="10" ref="E55:P55">SUM(E56:E57)</f>
        <v>67</v>
      </c>
      <c r="F55" s="454">
        <f t="shared" si="10"/>
        <v>608</v>
      </c>
      <c r="G55" s="454">
        <f t="shared" si="10"/>
        <v>19</v>
      </c>
      <c r="H55" s="454">
        <f t="shared" si="10"/>
        <v>254</v>
      </c>
      <c r="I55" s="454">
        <f t="shared" si="10"/>
        <v>19</v>
      </c>
      <c r="J55" s="454">
        <f t="shared" si="10"/>
        <v>109</v>
      </c>
      <c r="K55" s="454">
        <f t="shared" si="10"/>
        <v>38</v>
      </c>
      <c r="L55" s="454">
        <f t="shared" si="10"/>
        <v>3133</v>
      </c>
      <c r="M55" s="454">
        <f t="shared" si="10"/>
        <v>8</v>
      </c>
      <c r="N55" s="454">
        <f t="shared" si="10"/>
        <v>607</v>
      </c>
      <c r="O55" s="454">
        <f t="shared" si="10"/>
        <v>90</v>
      </c>
      <c r="P55" s="454">
        <f t="shared" si="10"/>
        <v>466</v>
      </c>
      <c r="Q55" s="454">
        <f>SUM(Q56:Q57)</f>
        <v>162</v>
      </c>
      <c r="R55" s="505">
        <f>SUM(R56:R57)</f>
        <v>8548</v>
      </c>
      <c r="S55" s="26"/>
    </row>
    <row r="56" spans="1:19" ht="21.75" customHeight="1">
      <c r="A56" s="19"/>
      <c r="B56" s="46"/>
      <c r="C56" s="21" t="s">
        <v>186</v>
      </c>
      <c r="D56" s="47"/>
      <c r="E56" s="455">
        <v>53</v>
      </c>
      <c r="F56" s="455">
        <v>527</v>
      </c>
      <c r="G56" s="455">
        <v>5</v>
      </c>
      <c r="H56" s="455">
        <v>60</v>
      </c>
      <c r="I56" s="455">
        <v>5</v>
      </c>
      <c r="J56" s="455">
        <v>21</v>
      </c>
      <c r="K56" s="455">
        <v>18</v>
      </c>
      <c r="L56" s="455">
        <v>165</v>
      </c>
      <c r="M56" s="455">
        <v>6</v>
      </c>
      <c r="N56" s="455">
        <v>368</v>
      </c>
      <c r="O56" s="455">
        <v>18</v>
      </c>
      <c r="P56" s="455">
        <v>174</v>
      </c>
      <c r="Q56" s="455">
        <v>131</v>
      </c>
      <c r="R56" s="506">
        <v>789</v>
      </c>
      <c r="S56" s="26"/>
    </row>
    <row r="57" spans="1:19" ht="21.75" customHeight="1">
      <c r="A57" s="19"/>
      <c r="B57" s="34"/>
      <c r="C57" s="21" t="s">
        <v>117</v>
      </c>
      <c r="D57" s="21"/>
      <c r="E57" s="456">
        <v>14</v>
      </c>
      <c r="F57" s="456">
        <v>81</v>
      </c>
      <c r="G57" s="456">
        <v>14</v>
      </c>
      <c r="H57" s="456">
        <v>194</v>
      </c>
      <c r="I57" s="456">
        <v>14</v>
      </c>
      <c r="J57" s="456">
        <v>88</v>
      </c>
      <c r="K57" s="456">
        <v>20</v>
      </c>
      <c r="L57" s="456">
        <v>2968</v>
      </c>
      <c r="M57" s="456">
        <v>2</v>
      </c>
      <c r="N57" s="456">
        <v>239</v>
      </c>
      <c r="O57" s="456">
        <v>72</v>
      </c>
      <c r="P57" s="456">
        <v>292</v>
      </c>
      <c r="Q57" s="456">
        <v>31</v>
      </c>
      <c r="R57" s="507">
        <v>7759</v>
      </c>
      <c r="S57" s="16"/>
    </row>
    <row r="58" spans="1:19" ht="21.75" customHeight="1">
      <c r="A58" s="23" t="s">
        <v>142</v>
      </c>
      <c r="B58" s="45"/>
      <c r="C58" s="25"/>
      <c r="D58" s="25"/>
      <c r="E58" s="454">
        <f aca="true" t="shared" si="11" ref="E58:P58">SUM(E59:E61)</f>
        <v>1</v>
      </c>
      <c r="F58" s="454">
        <f t="shared" si="11"/>
        <v>12</v>
      </c>
      <c r="G58" s="454">
        <f t="shared" si="11"/>
        <v>1</v>
      </c>
      <c r="H58" s="454">
        <f t="shared" si="11"/>
        <v>12</v>
      </c>
      <c r="I58" s="454">
        <f t="shared" si="11"/>
        <v>2</v>
      </c>
      <c r="J58" s="454">
        <f t="shared" si="11"/>
        <v>26</v>
      </c>
      <c r="K58" s="454">
        <f t="shared" si="11"/>
        <v>39</v>
      </c>
      <c r="L58" s="454">
        <f t="shared" si="11"/>
        <v>1800</v>
      </c>
      <c r="M58" s="454">
        <f t="shared" si="11"/>
        <v>2</v>
      </c>
      <c r="N58" s="454">
        <f t="shared" si="11"/>
        <v>29</v>
      </c>
      <c r="O58" s="454">
        <f t="shared" si="11"/>
        <v>15</v>
      </c>
      <c r="P58" s="454">
        <f t="shared" si="11"/>
        <v>261</v>
      </c>
      <c r="Q58" s="454">
        <f>SUM(Q59:Q61)</f>
        <v>491</v>
      </c>
      <c r="R58" s="505">
        <f>SUM(R59:R61)</f>
        <v>7378</v>
      </c>
      <c r="S58" s="26"/>
    </row>
    <row r="59" spans="1:19" ht="21.75" customHeight="1">
      <c r="A59" s="19"/>
      <c r="B59" s="34"/>
      <c r="C59" s="21" t="s">
        <v>31</v>
      </c>
      <c r="D59" s="21"/>
      <c r="E59" s="455">
        <v>0</v>
      </c>
      <c r="F59" s="455">
        <v>0</v>
      </c>
      <c r="G59" s="455">
        <v>0</v>
      </c>
      <c r="H59" s="455">
        <v>0</v>
      </c>
      <c r="I59" s="455">
        <v>0</v>
      </c>
      <c r="J59" s="455">
        <v>0</v>
      </c>
      <c r="K59" s="455">
        <v>0</v>
      </c>
      <c r="L59" s="455">
        <v>0</v>
      </c>
      <c r="M59" s="455">
        <v>0</v>
      </c>
      <c r="N59" s="455">
        <v>0</v>
      </c>
      <c r="O59" s="455">
        <v>0</v>
      </c>
      <c r="P59" s="455">
        <v>0</v>
      </c>
      <c r="Q59" s="455">
        <v>31</v>
      </c>
      <c r="R59" s="506">
        <v>178</v>
      </c>
      <c r="S59" s="16"/>
    </row>
    <row r="60" spans="1:19" ht="21.75" customHeight="1">
      <c r="A60" s="19"/>
      <c r="B60" s="34"/>
      <c r="C60" s="21" t="s">
        <v>118</v>
      </c>
      <c r="D60" s="21"/>
      <c r="E60" s="455">
        <v>0</v>
      </c>
      <c r="F60" s="455">
        <v>0</v>
      </c>
      <c r="G60" s="455">
        <v>0</v>
      </c>
      <c r="H60" s="455">
        <v>0</v>
      </c>
      <c r="I60" s="455">
        <v>0</v>
      </c>
      <c r="J60" s="455">
        <v>0</v>
      </c>
      <c r="K60" s="455">
        <v>26</v>
      </c>
      <c r="L60" s="455">
        <v>1533</v>
      </c>
      <c r="M60" s="455">
        <v>0</v>
      </c>
      <c r="N60" s="455">
        <v>0</v>
      </c>
      <c r="O60" s="455">
        <v>0</v>
      </c>
      <c r="P60" s="455">
        <v>0</v>
      </c>
      <c r="Q60" s="455">
        <v>156</v>
      </c>
      <c r="R60" s="506">
        <v>1864</v>
      </c>
      <c r="S60" s="16"/>
    </row>
    <row r="61" spans="1:19" ht="21.75" customHeight="1" thickBot="1">
      <c r="A61" s="48"/>
      <c r="B61" s="49"/>
      <c r="C61" s="50" t="s">
        <v>143</v>
      </c>
      <c r="D61" s="50"/>
      <c r="E61" s="457">
        <v>1</v>
      </c>
      <c r="F61" s="457">
        <v>12</v>
      </c>
      <c r="G61" s="457">
        <v>1</v>
      </c>
      <c r="H61" s="457">
        <v>12</v>
      </c>
      <c r="I61" s="457">
        <v>2</v>
      </c>
      <c r="J61" s="457">
        <v>26</v>
      </c>
      <c r="K61" s="457">
        <v>13</v>
      </c>
      <c r="L61" s="457">
        <v>267</v>
      </c>
      <c r="M61" s="457">
        <v>2</v>
      </c>
      <c r="N61" s="457">
        <v>29</v>
      </c>
      <c r="O61" s="457">
        <v>15</v>
      </c>
      <c r="P61" s="457">
        <v>261</v>
      </c>
      <c r="Q61" s="457">
        <v>304</v>
      </c>
      <c r="R61" s="508">
        <v>5336</v>
      </c>
      <c r="S61" s="16"/>
    </row>
  </sheetData>
  <sheetProtection/>
  <mergeCells count="13">
    <mergeCell ref="A9:D9"/>
    <mergeCell ref="A4:A5"/>
    <mergeCell ref="C4:C5"/>
    <mergeCell ref="A7:D7"/>
    <mergeCell ref="A8:D8"/>
    <mergeCell ref="Q3:R4"/>
    <mergeCell ref="M4:N4"/>
    <mergeCell ref="O4:P4"/>
    <mergeCell ref="E3:P3"/>
    <mergeCell ref="K4:L4"/>
    <mergeCell ref="E4:F4"/>
    <mergeCell ref="G4:H4"/>
    <mergeCell ref="I4:J4"/>
  </mergeCells>
  <printOptions/>
  <pageMargins left="0.75" right="0.41" top="0.72" bottom="0.22" header="0" footer="0"/>
  <pageSetup horizontalDpi="1200" verticalDpi="1200" orientation="portrait" pageOrder="overThenDown" paperSize="9" scale="60" r:id="rId1"/>
  <colBreaks count="1" manualBreakCount="1">
    <brk id="10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62"/>
  <sheetViews>
    <sheetView showOutlineSymbols="0" zoomScale="80" zoomScaleNormal="80" zoomScalePageLayoutView="0" workbookViewId="0" topLeftCell="A1">
      <pane xSplit="4" ySplit="7" topLeftCell="E8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K17" sqref="K17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0.375" style="59" customWidth="1"/>
    <col min="4" max="4" width="0.875" style="59" customWidth="1"/>
    <col min="5" max="12" width="9.50390625" style="59" customWidth="1"/>
    <col min="13" max="13" width="9.00390625" style="59" customWidth="1"/>
    <col min="14" max="14" width="8.875" style="59" customWidth="1"/>
    <col min="15" max="17" width="10.00390625" style="59" customWidth="1"/>
    <col min="18" max="20" width="8.875" style="59" customWidth="1"/>
    <col min="21" max="21" width="7.875" style="59" customWidth="1"/>
    <col min="22" max="34" width="9.50390625" style="59" customWidth="1"/>
    <col min="35" max="16384" width="8.75390625" style="59" customWidth="1"/>
  </cols>
  <sheetData>
    <row r="1" spans="1:20" ht="39.75" customHeight="1">
      <c r="A1" s="232" t="s">
        <v>255</v>
      </c>
      <c r="B1" s="233"/>
      <c r="C1" s="121"/>
      <c r="D1" s="12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9.5" customHeight="1" thickBot="1">
      <c r="A2" s="234" t="s">
        <v>283</v>
      </c>
      <c r="B2" s="233"/>
      <c r="C2" s="121"/>
      <c r="D2" s="12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4.75" customHeight="1">
      <c r="A3" s="62" t="s">
        <v>0</v>
      </c>
      <c r="B3" s="63"/>
      <c r="C3" s="64"/>
      <c r="D3" s="64"/>
      <c r="E3" s="529" t="s">
        <v>256</v>
      </c>
      <c r="F3" s="526"/>
      <c r="G3" s="526"/>
      <c r="H3" s="526"/>
      <c r="I3" s="526"/>
      <c r="J3" s="526"/>
      <c r="K3" s="526"/>
      <c r="L3" s="526"/>
      <c r="M3" s="526"/>
      <c r="N3" s="526"/>
      <c r="O3" s="537" t="s">
        <v>284</v>
      </c>
      <c r="P3" s="544"/>
      <c r="Q3" s="544"/>
      <c r="R3" s="608" t="s">
        <v>257</v>
      </c>
      <c r="S3" s="608" t="s">
        <v>262</v>
      </c>
      <c r="T3" s="605" t="s">
        <v>263</v>
      </c>
    </row>
    <row r="4" spans="1:20" ht="24.75" customHeight="1">
      <c r="A4" s="235"/>
      <c r="B4" s="236"/>
      <c r="C4" s="237"/>
      <c r="D4" s="237"/>
      <c r="E4" s="616" t="s">
        <v>264</v>
      </c>
      <c r="F4" s="617"/>
      <c r="G4" s="617"/>
      <c r="H4" s="617"/>
      <c r="I4" s="617"/>
      <c r="J4" s="617"/>
      <c r="K4" s="617"/>
      <c r="L4" s="617"/>
      <c r="M4" s="97"/>
      <c r="N4" s="611" t="s">
        <v>265</v>
      </c>
      <c r="O4" s="66"/>
      <c r="P4" s="66"/>
      <c r="Q4" s="66"/>
      <c r="R4" s="609"/>
      <c r="S4" s="609"/>
      <c r="T4" s="606"/>
    </row>
    <row r="5" spans="1:20" ht="24.75" customHeight="1">
      <c r="A5" s="152" t="s">
        <v>202</v>
      </c>
      <c r="B5" s="71"/>
      <c r="C5" s="65" t="s">
        <v>266</v>
      </c>
      <c r="D5" s="65"/>
      <c r="E5" s="69" t="s">
        <v>267</v>
      </c>
      <c r="F5" s="69" t="s">
        <v>268</v>
      </c>
      <c r="G5" s="69" t="s">
        <v>269</v>
      </c>
      <c r="H5" s="69" t="s">
        <v>270</v>
      </c>
      <c r="I5" s="69" t="s">
        <v>271</v>
      </c>
      <c r="J5" s="238" t="s">
        <v>272</v>
      </c>
      <c r="K5" s="239" t="s">
        <v>273</v>
      </c>
      <c r="L5" s="69" t="s">
        <v>274</v>
      </c>
      <c r="M5" s="240" t="s">
        <v>275</v>
      </c>
      <c r="N5" s="612"/>
      <c r="O5" s="241" t="s">
        <v>258</v>
      </c>
      <c r="P5" s="615" t="s">
        <v>259</v>
      </c>
      <c r="Q5" s="614" t="s">
        <v>260</v>
      </c>
      <c r="R5" s="609"/>
      <c r="S5" s="609"/>
      <c r="T5" s="606"/>
    </row>
    <row r="6" spans="1:20" ht="24.75" customHeight="1">
      <c r="A6" s="152"/>
      <c r="B6" s="71"/>
      <c r="C6" s="65"/>
      <c r="D6" s="65"/>
      <c r="E6" s="70" t="s">
        <v>285</v>
      </c>
      <c r="F6" s="70" t="s">
        <v>285</v>
      </c>
      <c r="G6" s="70" t="s">
        <v>285</v>
      </c>
      <c r="H6" s="70" t="s">
        <v>285</v>
      </c>
      <c r="I6" s="70" t="s">
        <v>285</v>
      </c>
      <c r="J6" s="108"/>
      <c r="K6" s="242"/>
      <c r="L6" s="70"/>
      <c r="M6" s="243" t="s">
        <v>276</v>
      </c>
      <c r="N6" s="612"/>
      <c r="O6" s="69" t="s">
        <v>63</v>
      </c>
      <c r="P6" s="615"/>
      <c r="Q6" s="614"/>
      <c r="R6" s="609"/>
      <c r="S6" s="609"/>
      <c r="T6" s="606"/>
    </row>
    <row r="7" spans="1:20" ht="24.75" customHeight="1" thickBot="1">
      <c r="A7" s="75"/>
      <c r="B7" s="76"/>
      <c r="C7" s="77"/>
      <c r="D7" s="77"/>
      <c r="E7" s="79" t="s">
        <v>277</v>
      </c>
      <c r="F7" s="79" t="s">
        <v>278</v>
      </c>
      <c r="G7" s="79" t="s">
        <v>279</v>
      </c>
      <c r="H7" s="79" t="s">
        <v>280</v>
      </c>
      <c r="I7" s="79" t="s">
        <v>281</v>
      </c>
      <c r="J7" s="110" t="s">
        <v>222</v>
      </c>
      <c r="K7" s="244" t="s">
        <v>282</v>
      </c>
      <c r="L7" s="79" t="s">
        <v>282</v>
      </c>
      <c r="M7" s="245"/>
      <c r="N7" s="613"/>
      <c r="O7" s="78"/>
      <c r="P7" s="78"/>
      <c r="Q7" s="78"/>
      <c r="R7" s="610"/>
      <c r="S7" s="610"/>
      <c r="T7" s="607"/>
    </row>
    <row r="8" spans="1:20" ht="24.75" customHeight="1">
      <c r="A8" s="534" t="s">
        <v>155</v>
      </c>
      <c r="B8" s="535"/>
      <c r="C8" s="535"/>
      <c r="D8" s="535"/>
      <c r="E8" s="5">
        <v>12888</v>
      </c>
      <c r="F8" s="5">
        <v>19305</v>
      </c>
      <c r="G8" s="5">
        <v>20198</v>
      </c>
      <c r="H8" s="5">
        <v>32474</v>
      </c>
      <c r="I8" s="5">
        <v>34753</v>
      </c>
      <c r="J8" s="246">
        <v>38541</v>
      </c>
      <c r="K8" s="247">
        <v>67008</v>
      </c>
      <c r="L8" s="5">
        <v>91151</v>
      </c>
      <c r="M8" s="5">
        <v>227</v>
      </c>
      <c r="N8" s="5">
        <v>0</v>
      </c>
      <c r="O8" s="5">
        <v>14969</v>
      </c>
      <c r="P8" s="5">
        <v>68184</v>
      </c>
      <c r="Q8" s="5">
        <v>75233</v>
      </c>
      <c r="R8" s="5">
        <v>0</v>
      </c>
      <c r="S8" s="5">
        <v>5036</v>
      </c>
      <c r="T8" s="52">
        <v>2668</v>
      </c>
    </row>
    <row r="9" spans="1:20" ht="24.75" customHeight="1">
      <c r="A9" s="549">
        <v>17</v>
      </c>
      <c r="B9" s="530"/>
      <c r="C9" s="530"/>
      <c r="D9" s="530"/>
      <c r="E9" s="1">
        <v>12707</v>
      </c>
      <c r="F9" s="1">
        <v>19261</v>
      </c>
      <c r="G9" s="1">
        <v>19626</v>
      </c>
      <c r="H9" s="1">
        <v>33624</v>
      </c>
      <c r="I9" s="1">
        <v>36259</v>
      </c>
      <c r="J9" s="112">
        <v>41115</v>
      </c>
      <c r="K9" s="248">
        <v>69531</v>
      </c>
      <c r="L9" s="1">
        <v>93061</v>
      </c>
      <c r="M9" s="1">
        <v>225</v>
      </c>
      <c r="N9" s="1">
        <v>0</v>
      </c>
      <c r="O9" s="1">
        <v>13538</v>
      </c>
      <c r="P9" s="1">
        <v>71214</v>
      </c>
      <c r="Q9" s="1">
        <v>78065</v>
      </c>
      <c r="R9" s="1">
        <v>0</v>
      </c>
      <c r="S9" s="1">
        <v>3700</v>
      </c>
      <c r="T9" s="53">
        <v>1596</v>
      </c>
    </row>
    <row r="10" spans="1:21" s="249" customFormat="1" ht="30" customHeight="1">
      <c r="A10" s="545">
        <v>18</v>
      </c>
      <c r="B10" s="546"/>
      <c r="C10" s="546"/>
      <c r="D10" s="546"/>
      <c r="E10" s="487">
        <f aca="true" t="shared" si="0" ref="E10:T10">SUM(E11,E12,E13,E14,E15,E16,E20,E23,E24,E29,E36,E41,E45,E49,E53,E56,E59)</f>
        <v>11904</v>
      </c>
      <c r="F10" s="487">
        <f t="shared" si="0"/>
        <v>18313</v>
      </c>
      <c r="G10" s="487">
        <f t="shared" si="0"/>
        <v>17819</v>
      </c>
      <c r="H10" s="487">
        <f t="shared" si="0"/>
        <v>33718</v>
      </c>
      <c r="I10" s="487">
        <f t="shared" si="0"/>
        <v>36147</v>
      </c>
      <c r="J10" s="488">
        <f t="shared" si="0"/>
        <v>43109</v>
      </c>
      <c r="K10" s="509">
        <f t="shared" si="0"/>
        <v>70434</v>
      </c>
      <c r="L10" s="489">
        <f t="shared" si="0"/>
        <v>90576</v>
      </c>
      <c r="M10" s="490">
        <f t="shared" si="0"/>
        <v>168</v>
      </c>
      <c r="N10" s="489">
        <f t="shared" si="0"/>
        <v>1</v>
      </c>
      <c r="O10" s="489">
        <f t="shared" si="0"/>
        <v>14166</v>
      </c>
      <c r="P10" s="489">
        <f t="shared" si="0"/>
        <v>72342</v>
      </c>
      <c r="Q10" s="489">
        <f t="shared" si="0"/>
        <v>74671</v>
      </c>
      <c r="R10" s="489">
        <f>SUM(R11,R12,R13,R14,R15,R16,R20,R23,R24,R29,R36,R41,R45,R49,R53,R56,R59)</f>
        <v>5010</v>
      </c>
      <c r="S10" s="489">
        <f t="shared" si="0"/>
        <v>5929</v>
      </c>
      <c r="T10" s="491">
        <f t="shared" si="0"/>
        <v>4145</v>
      </c>
      <c r="U10" s="11"/>
    </row>
    <row r="11" spans="1:21" ht="24" customHeight="1">
      <c r="A11" s="12" t="s">
        <v>119</v>
      </c>
      <c r="B11" s="13"/>
      <c r="C11" s="14" t="s">
        <v>1</v>
      </c>
      <c r="D11" s="14"/>
      <c r="E11" s="388">
        <v>2319</v>
      </c>
      <c r="F11" s="388">
        <v>2322</v>
      </c>
      <c r="G11" s="388">
        <v>2413</v>
      </c>
      <c r="H11" s="388">
        <v>5347</v>
      </c>
      <c r="I11" s="388">
        <v>6484</v>
      </c>
      <c r="J11" s="388">
        <v>6080</v>
      </c>
      <c r="K11" s="388">
        <v>7108</v>
      </c>
      <c r="L11" s="388">
        <v>17857</v>
      </c>
      <c r="M11" s="388">
        <v>0</v>
      </c>
      <c r="N11" s="388">
        <v>0</v>
      </c>
      <c r="O11" s="388">
        <v>3134</v>
      </c>
      <c r="P11" s="388">
        <v>9283</v>
      </c>
      <c r="Q11" s="388">
        <v>12548</v>
      </c>
      <c r="R11" s="88">
        <v>866</v>
      </c>
      <c r="S11" s="388">
        <v>71</v>
      </c>
      <c r="T11" s="450">
        <v>107</v>
      </c>
      <c r="U11" s="16"/>
    </row>
    <row r="12" spans="1:21" ht="24" customHeight="1">
      <c r="A12" s="12" t="s">
        <v>120</v>
      </c>
      <c r="B12" s="13"/>
      <c r="C12" s="14" t="s">
        <v>2</v>
      </c>
      <c r="D12" s="14"/>
      <c r="E12" s="388">
        <v>1013</v>
      </c>
      <c r="F12" s="388">
        <v>1759</v>
      </c>
      <c r="G12" s="388">
        <v>2278</v>
      </c>
      <c r="H12" s="388">
        <v>3377</v>
      </c>
      <c r="I12" s="388">
        <v>2949</v>
      </c>
      <c r="J12" s="388">
        <v>2362</v>
      </c>
      <c r="K12" s="388">
        <v>3000</v>
      </c>
      <c r="L12" s="388">
        <v>10738</v>
      </c>
      <c r="M12" s="388">
        <v>0</v>
      </c>
      <c r="N12" s="388">
        <v>0</v>
      </c>
      <c r="O12" s="388">
        <v>605</v>
      </c>
      <c r="P12" s="388">
        <v>6518</v>
      </c>
      <c r="Q12" s="388">
        <v>6615</v>
      </c>
      <c r="R12" s="88">
        <v>1594</v>
      </c>
      <c r="S12" s="388">
        <v>316</v>
      </c>
      <c r="T12" s="389">
        <v>325</v>
      </c>
      <c r="U12" s="16"/>
    </row>
    <row r="13" spans="1:21" ht="24" customHeight="1">
      <c r="A13" s="12" t="s">
        <v>121</v>
      </c>
      <c r="B13" s="13"/>
      <c r="C13" s="14" t="s">
        <v>3</v>
      </c>
      <c r="D13" s="14"/>
      <c r="E13" s="388">
        <v>1162</v>
      </c>
      <c r="F13" s="388">
        <v>2009</v>
      </c>
      <c r="G13" s="388">
        <v>1776</v>
      </c>
      <c r="H13" s="388">
        <v>2215</v>
      </c>
      <c r="I13" s="388">
        <v>2425</v>
      </c>
      <c r="J13" s="388">
        <v>2567</v>
      </c>
      <c r="K13" s="388">
        <v>6330</v>
      </c>
      <c r="L13" s="388">
        <v>5824</v>
      </c>
      <c r="M13" s="388">
        <v>0</v>
      </c>
      <c r="N13" s="388">
        <v>0</v>
      </c>
      <c r="O13" s="388">
        <v>848</v>
      </c>
      <c r="P13" s="388">
        <v>4662</v>
      </c>
      <c r="Q13" s="388">
        <v>6644</v>
      </c>
      <c r="R13" s="88">
        <v>0</v>
      </c>
      <c r="S13" s="388">
        <v>0</v>
      </c>
      <c r="T13" s="389">
        <v>0</v>
      </c>
      <c r="U13" s="16"/>
    </row>
    <row r="14" spans="1:21" ht="24" customHeight="1">
      <c r="A14" s="17" t="s">
        <v>122</v>
      </c>
      <c r="B14" s="18"/>
      <c r="C14" s="14" t="s">
        <v>4</v>
      </c>
      <c r="D14" s="14"/>
      <c r="E14" s="388">
        <v>464</v>
      </c>
      <c r="F14" s="388">
        <v>441</v>
      </c>
      <c r="G14" s="388">
        <v>492</v>
      </c>
      <c r="H14" s="388">
        <v>3332</v>
      </c>
      <c r="I14" s="388">
        <v>4266</v>
      </c>
      <c r="J14" s="388">
        <v>6121</v>
      </c>
      <c r="K14" s="388">
        <v>13679</v>
      </c>
      <c r="L14" s="388">
        <v>1437</v>
      </c>
      <c r="M14" s="388">
        <v>133</v>
      </c>
      <c r="N14" s="388">
        <v>0</v>
      </c>
      <c r="O14" s="388">
        <v>530</v>
      </c>
      <c r="P14" s="388">
        <v>5461</v>
      </c>
      <c r="Q14" s="388">
        <v>9258</v>
      </c>
      <c r="R14" s="88">
        <v>0</v>
      </c>
      <c r="S14" s="388">
        <v>815</v>
      </c>
      <c r="T14" s="389">
        <v>0</v>
      </c>
      <c r="U14" s="16"/>
    </row>
    <row r="15" spans="1:21" ht="24" customHeight="1">
      <c r="A15" s="12" t="s">
        <v>123</v>
      </c>
      <c r="B15" s="13"/>
      <c r="C15" s="14" t="s">
        <v>5</v>
      </c>
      <c r="D15" s="14"/>
      <c r="E15" s="388">
        <v>70</v>
      </c>
      <c r="F15" s="388">
        <v>103</v>
      </c>
      <c r="G15" s="388">
        <v>107</v>
      </c>
      <c r="H15" s="388">
        <v>540</v>
      </c>
      <c r="I15" s="388">
        <v>863</v>
      </c>
      <c r="J15" s="388">
        <v>1374</v>
      </c>
      <c r="K15" s="388">
        <v>2715</v>
      </c>
      <c r="L15" s="388">
        <v>342</v>
      </c>
      <c r="M15" s="388">
        <v>0</v>
      </c>
      <c r="N15" s="388">
        <v>0</v>
      </c>
      <c r="O15" s="388">
        <v>452</v>
      </c>
      <c r="P15" s="388">
        <v>915</v>
      </c>
      <c r="Q15" s="388">
        <v>1690</v>
      </c>
      <c r="R15" s="88">
        <v>245</v>
      </c>
      <c r="S15" s="388">
        <v>0</v>
      </c>
      <c r="T15" s="389">
        <v>0</v>
      </c>
      <c r="U15" s="16"/>
    </row>
    <row r="16" spans="1:21" ht="24" customHeight="1">
      <c r="A16" s="12" t="s">
        <v>124</v>
      </c>
      <c r="B16" s="13"/>
      <c r="C16" s="14"/>
      <c r="D16" s="14"/>
      <c r="E16" s="443">
        <f aca="true" t="shared" si="1" ref="E16:T16">SUM(E17:E19)</f>
        <v>497</v>
      </c>
      <c r="F16" s="443">
        <f t="shared" si="1"/>
        <v>900</v>
      </c>
      <c r="G16" s="443">
        <f t="shared" si="1"/>
        <v>1264</v>
      </c>
      <c r="H16" s="443">
        <f t="shared" si="1"/>
        <v>2158</v>
      </c>
      <c r="I16" s="443">
        <f t="shared" si="1"/>
        <v>1936</v>
      </c>
      <c r="J16" s="443">
        <f t="shared" si="1"/>
        <v>2148</v>
      </c>
      <c r="K16" s="443">
        <f t="shared" si="1"/>
        <v>6904</v>
      </c>
      <c r="L16" s="443">
        <f t="shared" si="1"/>
        <v>1999</v>
      </c>
      <c r="M16" s="443">
        <f t="shared" si="1"/>
        <v>4</v>
      </c>
      <c r="N16" s="443">
        <f t="shared" si="1"/>
        <v>0</v>
      </c>
      <c r="O16" s="443">
        <f t="shared" si="1"/>
        <v>1162</v>
      </c>
      <c r="P16" s="443">
        <f t="shared" si="1"/>
        <v>3177</v>
      </c>
      <c r="Q16" s="443">
        <f t="shared" si="1"/>
        <v>4568</v>
      </c>
      <c r="R16" s="160">
        <f t="shared" si="1"/>
        <v>166</v>
      </c>
      <c r="S16" s="443">
        <f t="shared" si="1"/>
        <v>0</v>
      </c>
      <c r="T16" s="451">
        <f t="shared" si="1"/>
        <v>124</v>
      </c>
      <c r="U16" s="16"/>
    </row>
    <row r="17" spans="1:21" ht="24" customHeight="1">
      <c r="A17" s="19"/>
      <c r="B17" s="20"/>
      <c r="C17" s="21" t="s">
        <v>6</v>
      </c>
      <c r="D17" s="21"/>
      <c r="E17" s="445">
        <v>185</v>
      </c>
      <c r="F17" s="445">
        <v>346</v>
      </c>
      <c r="G17" s="445">
        <v>565</v>
      </c>
      <c r="H17" s="445">
        <v>979</v>
      </c>
      <c r="I17" s="445">
        <v>803</v>
      </c>
      <c r="J17" s="445">
        <v>976</v>
      </c>
      <c r="K17" s="445">
        <v>3562</v>
      </c>
      <c r="L17" s="445">
        <v>292</v>
      </c>
      <c r="M17" s="445">
        <v>4</v>
      </c>
      <c r="N17" s="445">
        <v>0</v>
      </c>
      <c r="O17" s="445">
        <v>711</v>
      </c>
      <c r="P17" s="445">
        <v>1097</v>
      </c>
      <c r="Q17" s="445">
        <v>2050</v>
      </c>
      <c r="R17" s="162">
        <v>10</v>
      </c>
      <c r="S17" s="445">
        <v>0</v>
      </c>
      <c r="T17" s="397">
        <v>55</v>
      </c>
      <c r="U17" s="16"/>
    </row>
    <row r="18" spans="1:21" ht="24" customHeight="1">
      <c r="A18" s="19"/>
      <c r="B18" s="20"/>
      <c r="C18" s="21" t="s">
        <v>8</v>
      </c>
      <c r="D18" s="21"/>
      <c r="E18" s="445">
        <v>219</v>
      </c>
      <c r="F18" s="445">
        <v>388</v>
      </c>
      <c r="G18" s="445">
        <v>524</v>
      </c>
      <c r="H18" s="445">
        <v>848</v>
      </c>
      <c r="I18" s="445">
        <v>878</v>
      </c>
      <c r="J18" s="445">
        <v>879</v>
      </c>
      <c r="K18" s="445">
        <v>2827</v>
      </c>
      <c r="L18" s="445">
        <v>909</v>
      </c>
      <c r="M18" s="445">
        <v>0</v>
      </c>
      <c r="N18" s="445">
        <v>0</v>
      </c>
      <c r="O18" s="445">
        <v>374</v>
      </c>
      <c r="P18" s="445">
        <v>1410</v>
      </c>
      <c r="Q18" s="445">
        <v>1952</v>
      </c>
      <c r="R18" s="162">
        <v>124</v>
      </c>
      <c r="S18" s="445">
        <v>0</v>
      </c>
      <c r="T18" s="397">
        <v>69</v>
      </c>
      <c r="U18" s="16"/>
    </row>
    <row r="19" spans="1:21" ht="24" customHeight="1">
      <c r="A19" s="19"/>
      <c r="B19" s="20"/>
      <c r="C19" s="21" t="s">
        <v>9</v>
      </c>
      <c r="D19" s="21"/>
      <c r="E19" s="401">
        <v>93</v>
      </c>
      <c r="F19" s="401">
        <v>166</v>
      </c>
      <c r="G19" s="401">
        <v>175</v>
      </c>
      <c r="H19" s="401">
        <v>331</v>
      </c>
      <c r="I19" s="401">
        <v>255</v>
      </c>
      <c r="J19" s="401">
        <v>293</v>
      </c>
      <c r="K19" s="401">
        <v>515</v>
      </c>
      <c r="L19" s="401">
        <v>798</v>
      </c>
      <c r="M19" s="401">
        <v>0</v>
      </c>
      <c r="N19" s="401">
        <v>0</v>
      </c>
      <c r="O19" s="401">
        <v>77</v>
      </c>
      <c r="P19" s="401">
        <v>670</v>
      </c>
      <c r="Q19" s="401">
        <v>566</v>
      </c>
      <c r="R19" s="91">
        <v>32</v>
      </c>
      <c r="S19" s="401">
        <v>0</v>
      </c>
      <c r="T19" s="402">
        <v>0</v>
      </c>
      <c r="U19" s="16"/>
    </row>
    <row r="20" spans="1:21" ht="24" customHeight="1">
      <c r="A20" s="12" t="s">
        <v>125</v>
      </c>
      <c r="B20" s="13"/>
      <c r="C20" s="14"/>
      <c r="D20" s="14"/>
      <c r="E20" s="443">
        <f aca="true" t="shared" si="2" ref="E20:T20">SUM(E21:E22)</f>
        <v>778</v>
      </c>
      <c r="F20" s="443">
        <f t="shared" si="2"/>
        <v>1425</v>
      </c>
      <c r="G20" s="443">
        <f t="shared" si="2"/>
        <v>1358</v>
      </c>
      <c r="H20" s="443">
        <f t="shared" si="2"/>
        <v>2195</v>
      </c>
      <c r="I20" s="443">
        <f t="shared" si="2"/>
        <v>2076</v>
      </c>
      <c r="J20" s="443">
        <f t="shared" si="2"/>
        <v>2601</v>
      </c>
      <c r="K20" s="443">
        <f t="shared" si="2"/>
        <v>7536</v>
      </c>
      <c r="L20" s="443">
        <f t="shared" si="2"/>
        <v>2897</v>
      </c>
      <c r="M20" s="443">
        <f t="shared" si="2"/>
        <v>0</v>
      </c>
      <c r="N20" s="443">
        <f t="shared" si="2"/>
        <v>0</v>
      </c>
      <c r="O20" s="443">
        <f t="shared" si="2"/>
        <v>1186</v>
      </c>
      <c r="P20" s="443">
        <f t="shared" si="2"/>
        <v>4511</v>
      </c>
      <c r="Q20" s="443">
        <f t="shared" si="2"/>
        <v>4736</v>
      </c>
      <c r="R20" s="160">
        <f t="shared" si="2"/>
        <v>744</v>
      </c>
      <c r="S20" s="443">
        <f t="shared" si="2"/>
        <v>0</v>
      </c>
      <c r="T20" s="451">
        <f t="shared" si="2"/>
        <v>0</v>
      </c>
      <c r="U20" s="16"/>
    </row>
    <row r="21" spans="1:21" ht="24" customHeight="1">
      <c r="A21" s="19"/>
      <c r="B21" s="20"/>
      <c r="C21" s="21" t="s">
        <v>7</v>
      </c>
      <c r="D21" s="21"/>
      <c r="E21" s="445">
        <v>355</v>
      </c>
      <c r="F21" s="445">
        <v>704</v>
      </c>
      <c r="G21" s="445">
        <v>823</v>
      </c>
      <c r="H21" s="445">
        <v>1448</v>
      </c>
      <c r="I21" s="445">
        <v>1381</v>
      </c>
      <c r="J21" s="445">
        <v>1717</v>
      </c>
      <c r="K21" s="445">
        <v>4500</v>
      </c>
      <c r="L21" s="445">
        <v>1928</v>
      </c>
      <c r="M21" s="445">
        <v>0</v>
      </c>
      <c r="N21" s="445">
        <v>0</v>
      </c>
      <c r="O21" s="445">
        <v>697</v>
      </c>
      <c r="P21" s="445">
        <v>3168</v>
      </c>
      <c r="Q21" s="445">
        <v>2563</v>
      </c>
      <c r="R21" s="162">
        <v>285</v>
      </c>
      <c r="S21" s="445">
        <v>0</v>
      </c>
      <c r="T21" s="397">
        <v>0</v>
      </c>
      <c r="U21" s="16"/>
    </row>
    <row r="22" spans="1:21" ht="24" customHeight="1">
      <c r="A22" s="19"/>
      <c r="B22" s="20"/>
      <c r="C22" s="21" t="s">
        <v>10</v>
      </c>
      <c r="D22" s="21"/>
      <c r="E22" s="401">
        <v>423</v>
      </c>
      <c r="F22" s="401">
        <v>721</v>
      </c>
      <c r="G22" s="401">
        <v>535</v>
      </c>
      <c r="H22" s="401">
        <v>747</v>
      </c>
      <c r="I22" s="401">
        <v>695</v>
      </c>
      <c r="J22" s="401">
        <v>884</v>
      </c>
      <c r="K22" s="401">
        <v>3036</v>
      </c>
      <c r="L22" s="401">
        <v>969</v>
      </c>
      <c r="M22" s="401">
        <v>0</v>
      </c>
      <c r="N22" s="401">
        <v>0</v>
      </c>
      <c r="O22" s="401">
        <v>489</v>
      </c>
      <c r="P22" s="401">
        <v>1343</v>
      </c>
      <c r="Q22" s="401">
        <v>2173</v>
      </c>
      <c r="R22" s="91">
        <v>459</v>
      </c>
      <c r="S22" s="401">
        <v>0</v>
      </c>
      <c r="T22" s="402">
        <v>0</v>
      </c>
      <c r="U22" s="16"/>
    </row>
    <row r="23" spans="1:21" ht="24" customHeight="1">
      <c r="A23" s="12" t="s">
        <v>126</v>
      </c>
      <c r="B23" s="13"/>
      <c r="C23" s="14" t="s">
        <v>11</v>
      </c>
      <c r="D23" s="14"/>
      <c r="E23" s="388">
        <v>235</v>
      </c>
      <c r="F23" s="388">
        <v>311</v>
      </c>
      <c r="G23" s="388">
        <v>570</v>
      </c>
      <c r="H23" s="388">
        <v>940</v>
      </c>
      <c r="I23" s="388">
        <v>1262</v>
      </c>
      <c r="J23" s="388">
        <v>1515</v>
      </c>
      <c r="K23" s="388">
        <v>4470</v>
      </c>
      <c r="L23" s="388">
        <v>363</v>
      </c>
      <c r="M23" s="388">
        <v>8</v>
      </c>
      <c r="N23" s="388">
        <v>0</v>
      </c>
      <c r="O23" s="388">
        <v>421</v>
      </c>
      <c r="P23" s="388">
        <v>1895</v>
      </c>
      <c r="Q23" s="388">
        <v>2525</v>
      </c>
      <c r="R23" s="88">
        <v>263</v>
      </c>
      <c r="S23" s="388">
        <v>70</v>
      </c>
      <c r="T23" s="389">
        <v>70</v>
      </c>
      <c r="U23" s="16"/>
    </row>
    <row r="24" spans="1:21" ht="24" customHeight="1">
      <c r="A24" s="23" t="s">
        <v>12</v>
      </c>
      <c r="B24" s="24"/>
      <c r="C24" s="25"/>
      <c r="D24" s="25"/>
      <c r="E24" s="443">
        <f aca="true" t="shared" si="3" ref="E24:T24">SUM(E25:E28)</f>
        <v>384</v>
      </c>
      <c r="F24" s="443">
        <f t="shared" si="3"/>
        <v>464</v>
      </c>
      <c r="G24" s="443">
        <f t="shared" si="3"/>
        <v>774</v>
      </c>
      <c r="H24" s="443">
        <f t="shared" si="3"/>
        <v>5158</v>
      </c>
      <c r="I24" s="443">
        <f t="shared" si="3"/>
        <v>4886</v>
      </c>
      <c r="J24" s="443">
        <f t="shared" si="3"/>
        <v>6845</v>
      </c>
      <c r="K24" s="443">
        <f t="shared" si="3"/>
        <v>16792</v>
      </c>
      <c r="L24" s="443">
        <f t="shared" si="3"/>
        <v>1719</v>
      </c>
      <c r="M24" s="443">
        <f t="shared" si="3"/>
        <v>21</v>
      </c>
      <c r="N24" s="443">
        <f t="shared" si="3"/>
        <v>0</v>
      </c>
      <c r="O24" s="443">
        <f t="shared" si="3"/>
        <v>3558</v>
      </c>
      <c r="P24" s="443">
        <f t="shared" si="3"/>
        <v>11977</v>
      </c>
      <c r="Q24" s="443">
        <f t="shared" si="3"/>
        <v>2997</v>
      </c>
      <c r="R24" s="160">
        <f t="shared" si="3"/>
        <v>806</v>
      </c>
      <c r="S24" s="443">
        <f t="shared" si="3"/>
        <v>2314</v>
      </c>
      <c r="T24" s="451">
        <f t="shared" si="3"/>
        <v>0</v>
      </c>
      <c r="U24" s="26"/>
    </row>
    <row r="25" spans="1:21" ht="24" customHeight="1">
      <c r="A25" s="19"/>
      <c r="B25" s="20"/>
      <c r="C25" s="21" t="s">
        <v>13</v>
      </c>
      <c r="D25" s="21"/>
      <c r="E25" s="445">
        <v>229</v>
      </c>
      <c r="F25" s="445">
        <v>261</v>
      </c>
      <c r="G25" s="445">
        <v>432</v>
      </c>
      <c r="H25" s="445">
        <v>3691</v>
      </c>
      <c r="I25" s="445">
        <v>3322</v>
      </c>
      <c r="J25" s="445">
        <v>4486</v>
      </c>
      <c r="K25" s="445">
        <v>11488</v>
      </c>
      <c r="L25" s="445">
        <v>933</v>
      </c>
      <c r="M25" s="445">
        <v>0</v>
      </c>
      <c r="N25" s="445">
        <v>0</v>
      </c>
      <c r="O25" s="445">
        <v>2771</v>
      </c>
      <c r="P25" s="445">
        <v>8450</v>
      </c>
      <c r="Q25" s="445">
        <v>1200</v>
      </c>
      <c r="R25" s="162">
        <v>588</v>
      </c>
      <c r="S25" s="445">
        <v>0</v>
      </c>
      <c r="T25" s="397">
        <v>0</v>
      </c>
      <c r="U25" s="16"/>
    </row>
    <row r="26" spans="1:21" ht="24" customHeight="1">
      <c r="A26" s="19"/>
      <c r="B26" s="20"/>
      <c r="C26" s="21" t="s">
        <v>18</v>
      </c>
      <c r="D26" s="21"/>
      <c r="E26" s="445">
        <v>70</v>
      </c>
      <c r="F26" s="445">
        <v>92</v>
      </c>
      <c r="G26" s="445">
        <v>153</v>
      </c>
      <c r="H26" s="445">
        <v>526</v>
      </c>
      <c r="I26" s="445">
        <v>716</v>
      </c>
      <c r="J26" s="445">
        <v>1268</v>
      </c>
      <c r="K26" s="445">
        <v>2436</v>
      </c>
      <c r="L26" s="445">
        <v>389</v>
      </c>
      <c r="M26" s="445">
        <v>21</v>
      </c>
      <c r="N26" s="445">
        <v>0</v>
      </c>
      <c r="O26" s="445">
        <v>235</v>
      </c>
      <c r="P26" s="445">
        <v>1363</v>
      </c>
      <c r="Q26" s="445">
        <v>1248</v>
      </c>
      <c r="R26" s="162">
        <v>144</v>
      </c>
      <c r="S26" s="445">
        <v>2312</v>
      </c>
      <c r="T26" s="397">
        <v>0</v>
      </c>
      <c r="U26" s="16"/>
    </row>
    <row r="27" spans="1:21" ht="24" customHeight="1">
      <c r="A27" s="19"/>
      <c r="B27" s="20"/>
      <c r="C27" s="21" t="s">
        <v>14</v>
      </c>
      <c r="D27" s="21"/>
      <c r="E27" s="445">
        <v>56</v>
      </c>
      <c r="F27" s="445">
        <v>62</v>
      </c>
      <c r="G27" s="445">
        <v>114</v>
      </c>
      <c r="H27" s="445">
        <v>478</v>
      </c>
      <c r="I27" s="445">
        <v>414</v>
      </c>
      <c r="J27" s="445">
        <v>569</v>
      </c>
      <c r="K27" s="445">
        <v>1455</v>
      </c>
      <c r="L27" s="445">
        <v>238</v>
      </c>
      <c r="M27" s="445">
        <v>0</v>
      </c>
      <c r="N27" s="445">
        <v>0</v>
      </c>
      <c r="O27" s="445">
        <v>402</v>
      </c>
      <c r="P27" s="445">
        <v>1099</v>
      </c>
      <c r="Q27" s="445">
        <v>192</v>
      </c>
      <c r="R27" s="162">
        <v>0</v>
      </c>
      <c r="S27" s="445">
        <v>0</v>
      </c>
      <c r="T27" s="397">
        <v>0</v>
      </c>
      <c r="U27" s="16"/>
    </row>
    <row r="28" spans="1:21" ht="24" customHeight="1">
      <c r="A28" s="19"/>
      <c r="B28" s="20"/>
      <c r="C28" s="21" t="s">
        <v>15</v>
      </c>
      <c r="D28" s="21"/>
      <c r="E28" s="401">
        <v>29</v>
      </c>
      <c r="F28" s="401">
        <v>49</v>
      </c>
      <c r="G28" s="401">
        <v>75</v>
      </c>
      <c r="H28" s="401">
        <v>463</v>
      </c>
      <c r="I28" s="401">
        <v>434</v>
      </c>
      <c r="J28" s="401">
        <v>522</v>
      </c>
      <c r="K28" s="401">
        <v>1413</v>
      </c>
      <c r="L28" s="401">
        <v>159</v>
      </c>
      <c r="M28" s="401">
        <v>0</v>
      </c>
      <c r="N28" s="401">
        <v>0</v>
      </c>
      <c r="O28" s="401">
        <v>150</v>
      </c>
      <c r="P28" s="401">
        <v>1065</v>
      </c>
      <c r="Q28" s="401">
        <v>357</v>
      </c>
      <c r="R28" s="91">
        <v>74</v>
      </c>
      <c r="S28" s="401">
        <v>2</v>
      </c>
      <c r="T28" s="402">
        <v>0</v>
      </c>
      <c r="U28" s="16"/>
    </row>
    <row r="29" spans="1:21" ht="24" customHeight="1">
      <c r="A29" s="23" t="s">
        <v>20</v>
      </c>
      <c r="B29" s="24"/>
      <c r="C29" s="25"/>
      <c r="D29" s="25"/>
      <c r="E29" s="443">
        <f aca="true" t="shared" si="4" ref="E29:T29">SUM(E30:E35)</f>
        <v>1144</v>
      </c>
      <c r="F29" s="443">
        <f t="shared" si="4"/>
        <v>1965</v>
      </c>
      <c r="G29" s="443">
        <f t="shared" si="4"/>
        <v>1571</v>
      </c>
      <c r="H29" s="443">
        <f t="shared" si="4"/>
        <v>1978</v>
      </c>
      <c r="I29" s="443">
        <f t="shared" si="4"/>
        <v>2067</v>
      </c>
      <c r="J29" s="443">
        <f t="shared" si="4"/>
        <v>2350</v>
      </c>
      <c r="K29" s="443">
        <f t="shared" si="4"/>
        <v>616</v>
      </c>
      <c r="L29" s="443">
        <f t="shared" si="4"/>
        <v>10459</v>
      </c>
      <c r="M29" s="443">
        <f t="shared" si="4"/>
        <v>0</v>
      </c>
      <c r="N29" s="443">
        <f t="shared" si="4"/>
        <v>1</v>
      </c>
      <c r="O29" s="443">
        <f t="shared" si="4"/>
        <v>578</v>
      </c>
      <c r="P29" s="443">
        <f t="shared" si="4"/>
        <v>5026</v>
      </c>
      <c r="Q29" s="443">
        <f t="shared" si="4"/>
        <v>5472</v>
      </c>
      <c r="R29" s="160">
        <f t="shared" si="4"/>
        <v>103</v>
      </c>
      <c r="S29" s="443">
        <f t="shared" si="4"/>
        <v>59</v>
      </c>
      <c r="T29" s="451">
        <f t="shared" si="4"/>
        <v>205</v>
      </c>
      <c r="U29" s="26"/>
    </row>
    <row r="30" spans="1:21" ht="24" customHeight="1">
      <c r="A30" s="19"/>
      <c r="B30" s="20"/>
      <c r="C30" s="21" t="s">
        <v>16</v>
      </c>
      <c r="D30" s="21"/>
      <c r="E30" s="445">
        <v>170</v>
      </c>
      <c r="F30" s="445">
        <v>283</v>
      </c>
      <c r="G30" s="445">
        <v>233</v>
      </c>
      <c r="H30" s="445">
        <v>274</v>
      </c>
      <c r="I30" s="445">
        <v>298</v>
      </c>
      <c r="J30" s="445">
        <v>308</v>
      </c>
      <c r="K30" s="445">
        <v>42</v>
      </c>
      <c r="L30" s="445">
        <v>1524</v>
      </c>
      <c r="M30" s="445">
        <v>0</v>
      </c>
      <c r="N30" s="445">
        <v>0</v>
      </c>
      <c r="O30" s="445">
        <v>137</v>
      </c>
      <c r="P30" s="445">
        <v>741</v>
      </c>
      <c r="Q30" s="445">
        <v>688</v>
      </c>
      <c r="R30" s="162">
        <v>39</v>
      </c>
      <c r="S30" s="445">
        <v>19</v>
      </c>
      <c r="T30" s="397">
        <v>1</v>
      </c>
      <c r="U30" s="16"/>
    </row>
    <row r="31" spans="1:21" ht="24" customHeight="1">
      <c r="A31" s="19"/>
      <c r="B31" s="20"/>
      <c r="C31" s="21" t="s">
        <v>17</v>
      </c>
      <c r="D31" s="21"/>
      <c r="E31" s="445">
        <v>223</v>
      </c>
      <c r="F31" s="445">
        <v>392</v>
      </c>
      <c r="G31" s="445">
        <v>393</v>
      </c>
      <c r="H31" s="445">
        <v>524</v>
      </c>
      <c r="I31" s="445">
        <v>513</v>
      </c>
      <c r="J31" s="445">
        <v>533</v>
      </c>
      <c r="K31" s="445">
        <v>155</v>
      </c>
      <c r="L31" s="445">
        <v>2423</v>
      </c>
      <c r="M31" s="445">
        <v>0</v>
      </c>
      <c r="N31" s="445">
        <v>1</v>
      </c>
      <c r="O31" s="445">
        <v>122</v>
      </c>
      <c r="P31" s="445">
        <v>1194</v>
      </c>
      <c r="Q31" s="445">
        <v>1263</v>
      </c>
      <c r="R31" s="162">
        <v>54</v>
      </c>
      <c r="S31" s="445">
        <v>35</v>
      </c>
      <c r="T31" s="397">
        <v>139</v>
      </c>
      <c r="U31" s="16"/>
    </row>
    <row r="32" spans="1:21" ht="24" customHeight="1">
      <c r="A32" s="19"/>
      <c r="B32" s="20"/>
      <c r="C32" s="21" t="s">
        <v>21</v>
      </c>
      <c r="D32" s="21"/>
      <c r="E32" s="445">
        <v>154</v>
      </c>
      <c r="F32" s="445">
        <v>266</v>
      </c>
      <c r="G32" s="445">
        <v>232</v>
      </c>
      <c r="H32" s="445">
        <v>286</v>
      </c>
      <c r="I32" s="445">
        <v>274</v>
      </c>
      <c r="J32" s="445">
        <v>276</v>
      </c>
      <c r="K32" s="445">
        <v>0</v>
      </c>
      <c r="L32" s="445">
        <v>1488</v>
      </c>
      <c r="M32" s="445">
        <v>0</v>
      </c>
      <c r="N32" s="445">
        <v>0</v>
      </c>
      <c r="O32" s="445">
        <v>74</v>
      </c>
      <c r="P32" s="445">
        <v>678</v>
      </c>
      <c r="Q32" s="445">
        <v>736</v>
      </c>
      <c r="R32" s="162">
        <v>0</v>
      </c>
      <c r="S32" s="445">
        <v>0</v>
      </c>
      <c r="T32" s="397">
        <v>0</v>
      </c>
      <c r="U32" s="16"/>
    </row>
    <row r="33" spans="1:21" ht="24" customHeight="1">
      <c r="A33" s="19"/>
      <c r="B33" s="20"/>
      <c r="C33" s="21" t="s">
        <v>19</v>
      </c>
      <c r="D33" s="21"/>
      <c r="E33" s="445">
        <v>159</v>
      </c>
      <c r="F33" s="445">
        <v>320</v>
      </c>
      <c r="G33" s="445">
        <v>276</v>
      </c>
      <c r="H33" s="445">
        <v>318</v>
      </c>
      <c r="I33" s="445">
        <v>376</v>
      </c>
      <c r="J33" s="445">
        <v>523</v>
      </c>
      <c r="K33" s="445">
        <v>378</v>
      </c>
      <c r="L33" s="445">
        <v>1594</v>
      </c>
      <c r="M33" s="445">
        <v>0</v>
      </c>
      <c r="N33" s="445">
        <v>0</v>
      </c>
      <c r="O33" s="445">
        <v>98</v>
      </c>
      <c r="P33" s="445">
        <v>865</v>
      </c>
      <c r="Q33" s="445">
        <v>1009</v>
      </c>
      <c r="R33" s="162">
        <v>10</v>
      </c>
      <c r="S33" s="445">
        <v>5</v>
      </c>
      <c r="T33" s="397">
        <v>65</v>
      </c>
      <c r="U33" s="16"/>
    </row>
    <row r="34" spans="1:21" ht="24" customHeight="1">
      <c r="A34" s="19"/>
      <c r="B34" s="20"/>
      <c r="C34" s="21" t="s">
        <v>127</v>
      </c>
      <c r="D34" s="21"/>
      <c r="E34" s="445">
        <v>216</v>
      </c>
      <c r="F34" s="445">
        <v>324</v>
      </c>
      <c r="G34" s="445">
        <v>226</v>
      </c>
      <c r="H34" s="445">
        <v>300</v>
      </c>
      <c r="I34" s="445">
        <v>373</v>
      </c>
      <c r="J34" s="445">
        <v>404</v>
      </c>
      <c r="K34" s="445">
        <v>14</v>
      </c>
      <c r="L34" s="445">
        <v>1829</v>
      </c>
      <c r="M34" s="445">
        <v>0</v>
      </c>
      <c r="N34" s="445">
        <v>0</v>
      </c>
      <c r="O34" s="445">
        <v>69</v>
      </c>
      <c r="P34" s="445">
        <v>779</v>
      </c>
      <c r="Q34" s="445">
        <v>995</v>
      </c>
      <c r="R34" s="162">
        <v>0</v>
      </c>
      <c r="S34" s="445">
        <v>0</v>
      </c>
      <c r="T34" s="397">
        <v>0</v>
      </c>
      <c r="U34" s="16"/>
    </row>
    <row r="35" spans="1:21" ht="24" customHeight="1">
      <c r="A35" s="19"/>
      <c r="B35" s="20"/>
      <c r="C35" s="21" t="s">
        <v>158</v>
      </c>
      <c r="D35" s="21"/>
      <c r="E35" s="401">
        <v>222</v>
      </c>
      <c r="F35" s="401">
        <v>380</v>
      </c>
      <c r="G35" s="401">
        <v>211</v>
      </c>
      <c r="H35" s="401">
        <v>276</v>
      </c>
      <c r="I35" s="401">
        <v>233</v>
      </c>
      <c r="J35" s="401">
        <v>306</v>
      </c>
      <c r="K35" s="401">
        <v>27</v>
      </c>
      <c r="L35" s="401">
        <v>1601</v>
      </c>
      <c r="M35" s="401">
        <v>0</v>
      </c>
      <c r="N35" s="401">
        <v>0</v>
      </c>
      <c r="O35" s="401">
        <v>78</v>
      </c>
      <c r="P35" s="401">
        <v>769</v>
      </c>
      <c r="Q35" s="401">
        <v>781</v>
      </c>
      <c r="R35" s="91">
        <v>0</v>
      </c>
      <c r="S35" s="401">
        <v>0</v>
      </c>
      <c r="T35" s="402">
        <v>0</v>
      </c>
      <c r="U35" s="16"/>
    </row>
    <row r="36" spans="1:21" ht="24" customHeight="1">
      <c r="A36" s="27" t="s">
        <v>129</v>
      </c>
      <c r="B36" s="28"/>
      <c r="C36" s="25"/>
      <c r="D36" s="25"/>
      <c r="E36" s="443">
        <f aca="true" t="shared" si="5" ref="E36:T36">SUM(E37:E40)</f>
        <v>756</v>
      </c>
      <c r="F36" s="443">
        <f t="shared" si="5"/>
        <v>1331</v>
      </c>
      <c r="G36" s="443">
        <f t="shared" si="5"/>
        <v>1052</v>
      </c>
      <c r="H36" s="443">
        <f t="shared" si="5"/>
        <v>1278</v>
      </c>
      <c r="I36" s="443">
        <f t="shared" si="5"/>
        <v>1334</v>
      </c>
      <c r="J36" s="443">
        <f t="shared" si="5"/>
        <v>1711</v>
      </c>
      <c r="K36" s="443">
        <f t="shared" si="5"/>
        <v>344</v>
      </c>
      <c r="L36" s="443">
        <f t="shared" si="5"/>
        <v>7118</v>
      </c>
      <c r="M36" s="443">
        <f t="shared" si="5"/>
        <v>0</v>
      </c>
      <c r="N36" s="443">
        <f t="shared" si="5"/>
        <v>0</v>
      </c>
      <c r="O36" s="443">
        <f t="shared" si="5"/>
        <v>243</v>
      </c>
      <c r="P36" s="443">
        <f t="shared" si="5"/>
        <v>3359</v>
      </c>
      <c r="Q36" s="443">
        <f t="shared" si="5"/>
        <v>3860</v>
      </c>
      <c r="R36" s="160">
        <f t="shared" si="5"/>
        <v>38</v>
      </c>
      <c r="S36" s="443">
        <f t="shared" si="5"/>
        <v>2121</v>
      </c>
      <c r="T36" s="451">
        <f t="shared" si="5"/>
        <v>2121</v>
      </c>
      <c r="U36" s="26"/>
    </row>
    <row r="37" spans="1:21" ht="24" customHeight="1">
      <c r="A37" s="19"/>
      <c r="B37" s="20"/>
      <c r="C37" s="21" t="s">
        <v>130</v>
      </c>
      <c r="D37" s="21"/>
      <c r="E37" s="445">
        <v>371</v>
      </c>
      <c r="F37" s="445">
        <v>643</v>
      </c>
      <c r="G37" s="445">
        <v>380</v>
      </c>
      <c r="H37" s="445">
        <v>435</v>
      </c>
      <c r="I37" s="445">
        <v>514</v>
      </c>
      <c r="J37" s="445">
        <v>678</v>
      </c>
      <c r="K37" s="445">
        <v>0</v>
      </c>
      <c r="L37" s="445">
        <v>3021</v>
      </c>
      <c r="M37" s="445">
        <v>0</v>
      </c>
      <c r="N37" s="445">
        <v>0</v>
      </c>
      <c r="O37" s="445">
        <v>129</v>
      </c>
      <c r="P37" s="445">
        <v>1338</v>
      </c>
      <c r="Q37" s="445">
        <v>1554</v>
      </c>
      <c r="R37" s="162">
        <v>0</v>
      </c>
      <c r="S37" s="445">
        <v>0</v>
      </c>
      <c r="T37" s="397">
        <v>0</v>
      </c>
      <c r="U37" s="16"/>
    </row>
    <row r="38" spans="1:21" ht="24" customHeight="1">
      <c r="A38" s="19"/>
      <c r="B38" s="20"/>
      <c r="C38" s="21" t="s">
        <v>131</v>
      </c>
      <c r="D38" s="21"/>
      <c r="E38" s="445">
        <v>224</v>
      </c>
      <c r="F38" s="445">
        <v>350</v>
      </c>
      <c r="G38" s="445">
        <v>354</v>
      </c>
      <c r="H38" s="445">
        <v>469</v>
      </c>
      <c r="I38" s="445">
        <v>406</v>
      </c>
      <c r="J38" s="445">
        <v>561</v>
      </c>
      <c r="K38" s="445">
        <v>243</v>
      </c>
      <c r="L38" s="445">
        <v>2121</v>
      </c>
      <c r="M38" s="445">
        <v>0</v>
      </c>
      <c r="N38" s="445">
        <v>0</v>
      </c>
      <c r="O38" s="445">
        <v>41</v>
      </c>
      <c r="P38" s="445">
        <v>1015</v>
      </c>
      <c r="Q38" s="445">
        <v>1308</v>
      </c>
      <c r="R38" s="162">
        <v>38</v>
      </c>
      <c r="S38" s="445">
        <v>2121</v>
      </c>
      <c r="T38" s="397">
        <v>2121</v>
      </c>
      <c r="U38" s="16"/>
    </row>
    <row r="39" spans="1:21" ht="24" customHeight="1">
      <c r="A39" s="19"/>
      <c r="B39" s="20"/>
      <c r="C39" s="21" t="s">
        <v>22</v>
      </c>
      <c r="D39" s="21"/>
      <c r="E39" s="445">
        <v>44</v>
      </c>
      <c r="F39" s="445">
        <v>103</v>
      </c>
      <c r="G39" s="445">
        <v>149</v>
      </c>
      <c r="H39" s="445">
        <v>192</v>
      </c>
      <c r="I39" s="445">
        <v>143</v>
      </c>
      <c r="J39" s="445">
        <v>130</v>
      </c>
      <c r="K39" s="445">
        <v>35</v>
      </c>
      <c r="L39" s="445">
        <v>726</v>
      </c>
      <c r="M39" s="445">
        <v>0</v>
      </c>
      <c r="N39" s="445">
        <v>0</v>
      </c>
      <c r="O39" s="445">
        <v>36</v>
      </c>
      <c r="P39" s="445">
        <v>365</v>
      </c>
      <c r="Q39" s="445">
        <v>360</v>
      </c>
      <c r="R39" s="162">
        <v>0</v>
      </c>
      <c r="S39" s="445">
        <v>0</v>
      </c>
      <c r="T39" s="397">
        <v>0</v>
      </c>
      <c r="U39" s="16"/>
    </row>
    <row r="40" spans="1:21" ht="24" customHeight="1">
      <c r="A40" s="19"/>
      <c r="B40" s="20"/>
      <c r="C40" s="21" t="s">
        <v>28</v>
      </c>
      <c r="D40" s="21"/>
      <c r="E40" s="401">
        <v>117</v>
      </c>
      <c r="F40" s="401">
        <v>235</v>
      </c>
      <c r="G40" s="401">
        <v>169</v>
      </c>
      <c r="H40" s="401">
        <v>182</v>
      </c>
      <c r="I40" s="401">
        <v>271</v>
      </c>
      <c r="J40" s="401">
        <v>342</v>
      </c>
      <c r="K40" s="401">
        <v>66</v>
      </c>
      <c r="L40" s="401">
        <v>1250</v>
      </c>
      <c r="M40" s="401">
        <v>0</v>
      </c>
      <c r="N40" s="401">
        <v>0</v>
      </c>
      <c r="O40" s="401">
        <v>37</v>
      </c>
      <c r="P40" s="401">
        <v>641</v>
      </c>
      <c r="Q40" s="401">
        <v>638</v>
      </c>
      <c r="R40" s="91">
        <v>0</v>
      </c>
      <c r="S40" s="401">
        <v>0</v>
      </c>
      <c r="T40" s="402">
        <v>0</v>
      </c>
      <c r="U40" s="16"/>
    </row>
    <row r="41" spans="1:21" ht="24" customHeight="1">
      <c r="A41" s="23" t="s">
        <v>132</v>
      </c>
      <c r="B41" s="24"/>
      <c r="C41" s="25"/>
      <c r="D41" s="25"/>
      <c r="E41" s="443">
        <f aca="true" t="shared" si="6" ref="E41:T41">SUM(E42:E44)</f>
        <v>330</v>
      </c>
      <c r="F41" s="443">
        <f t="shared" si="6"/>
        <v>462</v>
      </c>
      <c r="G41" s="443">
        <f t="shared" si="6"/>
        <v>614</v>
      </c>
      <c r="H41" s="443">
        <f t="shared" si="6"/>
        <v>989</v>
      </c>
      <c r="I41" s="443">
        <f t="shared" si="6"/>
        <v>874</v>
      </c>
      <c r="J41" s="443">
        <f t="shared" si="6"/>
        <v>968</v>
      </c>
      <c r="K41" s="443">
        <f t="shared" si="6"/>
        <v>0</v>
      </c>
      <c r="L41" s="443">
        <f t="shared" si="6"/>
        <v>4237</v>
      </c>
      <c r="M41" s="443">
        <f t="shared" si="6"/>
        <v>2</v>
      </c>
      <c r="N41" s="443">
        <f t="shared" si="6"/>
        <v>0</v>
      </c>
      <c r="O41" s="443">
        <f t="shared" si="6"/>
        <v>131</v>
      </c>
      <c r="P41" s="443">
        <f t="shared" si="6"/>
        <v>1769</v>
      </c>
      <c r="Q41" s="443">
        <f t="shared" si="6"/>
        <v>2339</v>
      </c>
      <c r="R41" s="160">
        <f t="shared" si="6"/>
        <v>86</v>
      </c>
      <c r="S41" s="443">
        <f t="shared" si="6"/>
        <v>61</v>
      </c>
      <c r="T41" s="451">
        <f t="shared" si="6"/>
        <v>0</v>
      </c>
      <c r="U41" s="26"/>
    </row>
    <row r="42" spans="1:21" ht="24" customHeight="1">
      <c r="A42" s="19"/>
      <c r="B42" s="20"/>
      <c r="C42" s="21" t="s">
        <v>23</v>
      </c>
      <c r="D42" s="21"/>
      <c r="E42" s="445">
        <v>81</v>
      </c>
      <c r="F42" s="445">
        <v>104</v>
      </c>
      <c r="G42" s="445">
        <v>188</v>
      </c>
      <c r="H42" s="445">
        <v>282</v>
      </c>
      <c r="I42" s="445">
        <v>263</v>
      </c>
      <c r="J42" s="445">
        <v>242</v>
      </c>
      <c r="K42" s="445">
        <v>0</v>
      </c>
      <c r="L42" s="445">
        <v>1160</v>
      </c>
      <c r="M42" s="445">
        <v>2</v>
      </c>
      <c r="N42" s="445">
        <v>0</v>
      </c>
      <c r="O42" s="445">
        <v>36</v>
      </c>
      <c r="P42" s="445">
        <v>471</v>
      </c>
      <c r="Q42" s="445">
        <v>655</v>
      </c>
      <c r="R42" s="162">
        <v>0</v>
      </c>
      <c r="S42" s="445">
        <v>0</v>
      </c>
      <c r="T42" s="397">
        <v>0</v>
      </c>
      <c r="U42" s="16"/>
    </row>
    <row r="43" spans="1:21" ht="24" customHeight="1">
      <c r="A43" s="19"/>
      <c r="B43" s="20"/>
      <c r="C43" s="21" t="s">
        <v>24</v>
      </c>
      <c r="D43" s="21"/>
      <c r="E43" s="445">
        <v>146</v>
      </c>
      <c r="F43" s="445">
        <v>214</v>
      </c>
      <c r="G43" s="445">
        <v>261</v>
      </c>
      <c r="H43" s="445">
        <v>518</v>
      </c>
      <c r="I43" s="445">
        <v>454</v>
      </c>
      <c r="J43" s="445">
        <v>469</v>
      </c>
      <c r="K43" s="445">
        <v>0</v>
      </c>
      <c r="L43" s="445">
        <v>2062</v>
      </c>
      <c r="M43" s="445">
        <v>0</v>
      </c>
      <c r="N43" s="445">
        <v>0</v>
      </c>
      <c r="O43" s="445">
        <v>53</v>
      </c>
      <c r="P43" s="445">
        <v>831</v>
      </c>
      <c r="Q43" s="445">
        <v>1178</v>
      </c>
      <c r="R43" s="162">
        <v>86</v>
      </c>
      <c r="S43" s="445">
        <v>61</v>
      </c>
      <c r="T43" s="397">
        <v>0</v>
      </c>
      <c r="U43" s="16"/>
    </row>
    <row r="44" spans="1:21" ht="24" customHeight="1">
      <c r="A44" s="19"/>
      <c r="B44" s="20"/>
      <c r="C44" s="21" t="s">
        <v>25</v>
      </c>
      <c r="D44" s="21"/>
      <c r="E44" s="401">
        <v>103</v>
      </c>
      <c r="F44" s="401">
        <v>144</v>
      </c>
      <c r="G44" s="401">
        <v>165</v>
      </c>
      <c r="H44" s="401">
        <v>189</v>
      </c>
      <c r="I44" s="401">
        <v>157</v>
      </c>
      <c r="J44" s="401">
        <v>257</v>
      </c>
      <c r="K44" s="401">
        <v>0</v>
      </c>
      <c r="L44" s="401">
        <v>1015</v>
      </c>
      <c r="M44" s="401">
        <v>0</v>
      </c>
      <c r="N44" s="401">
        <v>0</v>
      </c>
      <c r="O44" s="401">
        <v>42</v>
      </c>
      <c r="P44" s="401">
        <v>467</v>
      </c>
      <c r="Q44" s="401">
        <v>506</v>
      </c>
      <c r="R44" s="91">
        <v>0</v>
      </c>
      <c r="S44" s="401">
        <v>0</v>
      </c>
      <c r="T44" s="402">
        <v>0</v>
      </c>
      <c r="U44" s="16"/>
    </row>
    <row r="45" spans="1:21" ht="24" customHeight="1">
      <c r="A45" s="29" t="s">
        <v>133</v>
      </c>
      <c r="B45" s="30"/>
      <c r="C45" s="31"/>
      <c r="D45" s="32"/>
      <c r="E45" s="443">
        <f aca="true" t="shared" si="7" ref="E45:T45">SUM(E46:E48)</f>
        <v>295</v>
      </c>
      <c r="F45" s="443">
        <f t="shared" si="7"/>
        <v>431</v>
      </c>
      <c r="G45" s="443">
        <f t="shared" si="7"/>
        <v>372</v>
      </c>
      <c r="H45" s="443">
        <f t="shared" si="7"/>
        <v>422</v>
      </c>
      <c r="I45" s="443">
        <f t="shared" si="7"/>
        <v>436</v>
      </c>
      <c r="J45" s="443">
        <f t="shared" si="7"/>
        <v>593</v>
      </c>
      <c r="K45" s="443">
        <f t="shared" si="7"/>
        <v>0</v>
      </c>
      <c r="L45" s="443">
        <f t="shared" si="7"/>
        <v>2549</v>
      </c>
      <c r="M45" s="443">
        <f t="shared" si="7"/>
        <v>0</v>
      </c>
      <c r="N45" s="443">
        <f t="shared" si="7"/>
        <v>0</v>
      </c>
      <c r="O45" s="443">
        <f t="shared" si="7"/>
        <v>94</v>
      </c>
      <c r="P45" s="443">
        <f t="shared" si="7"/>
        <v>1176</v>
      </c>
      <c r="Q45" s="443">
        <f t="shared" si="7"/>
        <v>1279</v>
      </c>
      <c r="R45" s="160">
        <f t="shared" si="7"/>
        <v>0</v>
      </c>
      <c r="S45" s="443">
        <f t="shared" si="7"/>
        <v>0</v>
      </c>
      <c r="T45" s="451">
        <f t="shared" si="7"/>
        <v>0</v>
      </c>
      <c r="U45" s="26"/>
    </row>
    <row r="46" spans="1:21" ht="24" customHeight="1">
      <c r="A46" s="19"/>
      <c r="B46" s="34"/>
      <c r="C46" s="21" t="s">
        <v>26</v>
      </c>
      <c r="D46" s="35"/>
      <c r="E46" s="445">
        <v>95</v>
      </c>
      <c r="F46" s="445">
        <v>130</v>
      </c>
      <c r="G46" s="445">
        <v>98</v>
      </c>
      <c r="H46" s="445">
        <v>111</v>
      </c>
      <c r="I46" s="445">
        <v>127</v>
      </c>
      <c r="J46" s="445">
        <v>147</v>
      </c>
      <c r="K46" s="445">
        <v>0</v>
      </c>
      <c r="L46" s="445">
        <v>708</v>
      </c>
      <c r="M46" s="445">
        <v>0</v>
      </c>
      <c r="N46" s="445">
        <v>0</v>
      </c>
      <c r="O46" s="445">
        <v>35</v>
      </c>
      <c r="P46" s="445">
        <v>327</v>
      </c>
      <c r="Q46" s="445">
        <v>346</v>
      </c>
      <c r="R46" s="162">
        <v>0</v>
      </c>
      <c r="S46" s="445">
        <v>0</v>
      </c>
      <c r="T46" s="397">
        <v>0</v>
      </c>
      <c r="U46" s="26"/>
    </row>
    <row r="47" spans="1:21" ht="24" customHeight="1">
      <c r="A47" s="37"/>
      <c r="B47" s="38"/>
      <c r="C47" s="21" t="s">
        <v>27</v>
      </c>
      <c r="D47" s="39"/>
      <c r="E47" s="445">
        <v>69</v>
      </c>
      <c r="F47" s="445">
        <v>115</v>
      </c>
      <c r="G47" s="445">
        <v>138</v>
      </c>
      <c r="H47" s="445">
        <v>167</v>
      </c>
      <c r="I47" s="445">
        <v>173</v>
      </c>
      <c r="J47" s="445">
        <v>204</v>
      </c>
      <c r="K47" s="445">
        <v>0</v>
      </c>
      <c r="L47" s="445">
        <v>866</v>
      </c>
      <c r="M47" s="445">
        <v>0</v>
      </c>
      <c r="N47" s="445">
        <v>0</v>
      </c>
      <c r="O47" s="445">
        <v>30</v>
      </c>
      <c r="P47" s="445">
        <v>396</v>
      </c>
      <c r="Q47" s="445">
        <v>440</v>
      </c>
      <c r="R47" s="162">
        <v>0</v>
      </c>
      <c r="S47" s="445">
        <v>0</v>
      </c>
      <c r="T47" s="397">
        <v>0</v>
      </c>
      <c r="U47" s="26"/>
    </row>
    <row r="48" spans="1:21" ht="24" customHeight="1">
      <c r="A48" s="40"/>
      <c r="B48" s="41"/>
      <c r="C48" s="42" t="s">
        <v>134</v>
      </c>
      <c r="D48" s="43"/>
      <c r="E48" s="401">
        <v>131</v>
      </c>
      <c r="F48" s="401">
        <v>186</v>
      </c>
      <c r="G48" s="401">
        <v>136</v>
      </c>
      <c r="H48" s="401">
        <v>144</v>
      </c>
      <c r="I48" s="401">
        <v>136</v>
      </c>
      <c r="J48" s="401">
        <v>242</v>
      </c>
      <c r="K48" s="401">
        <v>0</v>
      </c>
      <c r="L48" s="401">
        <v>975</v>
      </c>
      <c r="M48" s="401">
        <v>0</v>
      </c>
      <c r="N48" s="401">
        <v>0</v>
      </c>
      <c r="O48" s="401">
        <v>29</v>
      </c>
      <c r="P48" s="401">
        <v>453</v>
      </c>
      <c r="Q48" s="401">
        <v>493</v>
      </c>
      <c r="R48" s="91">
        <v>0</v>
      </c>
      <c r="S48" s="401">
        <v>0</v>
      </c>
      <c r="T48" s="402">
        <v>0</v>
      </c>
      <c r="U48" s="26"/>
    </row>
    <row r="49" spans="1:21" ht="24" customHeight="1">
      <c r="A49" s="23" t="s">
        <v>135</v>
      </c>
      <c r="B49" s="45"/>
      <c r="C49" s="25"/>
      <c r="D49" s="25"/>
      <c r="E49" s="443">
        <f aca="true" t="shared" si="8" ref="E49:T49">SUM(E50:E52)</f>
        <v>871</v>
      </c>
      <c r="F49" s="443">
        <f t="shared" si="8"/>
        <v>1429</v>
      </c>
      <c r="G49" s="443">
        <f t="shared" si="8"/>
        <v>912</v>
      </c>
      <c r="H49" s="443">
        <f t="shared" si="8"/>
        <v>1128</v>
      </c>
      <c r="I49" s="443">
        <f t="shared" si="8"/>
        <v>1266</v>
      </c>
      <c r="J49" s="443">
        <f t="shared" si="8"/>
        <v>1844</v>
      </c>
      <c r="K49" s="443">
        <f t="shared" si="8"/>
        <v>39</v>
      </c>
      <c r="L49" s="443">
        <f t="shared" si="8"/>
        <v>7411</v>
      </c>
      <c r="M49" s="443">
        <f t="shared" si="8"/>
        <v>0</v>
      </c>
      <c r="N49" s="443">
        <f t="shared" si="8"/>
        <v>0</v>
      </c>
      <c r="O49" s="443">
        <f t="shared" si="8"/>
        <v>502</v>
      </c>
      <c r="P49" s="443">
        <f t="shared" si="8"/>
        <v>4593</v>
      </c>
      <c r="Q49" s="443">
        <f t="shared" si="8"/>
        <v>2355</v>
      </c>
      <c r="R49" s="160">
        <f t="shared" si="8"/>
        <v>26</v>
      </c>
      <c r="S49" s="443">
        <f t="shared" si="8"/>
        <v>102</v>
      </c>
      <c r="T49" s="451">
        <f t="shared" si="8"/>
        <v>124</v>
      </c>
      <c r="U49" s="26"/>
    </row>
    <row r="50" spans="1:21" ht="24" customHeight="1">
      <c r="A50" s="19"/>
      <c r="B50" s="34"/>
      <c r="C50" s="21" t="s">
        <v>29</v>
      </c>
      <c r="D50" s="21"/>
      <c r="E50" s="445">
        <v>492</v>
      </c>
      <c r="F50" s="445">
        <v>829</v>
      </c>
      <c r="G50" s="445">
        <v>588</v>
      </c>
      <c r="H50" s="445">
        <v>685</v>
      </c>
      <c r="I50" s="445">
        <v>803</v>
      </c>
      <c r="J50" s="445">
        <v>1174</v>
      </c>
      <c r="K50" s="445">
        <v>0</v>
      </c>
      <c r="L50" s="445">
        <v>4571</v>
      </c>
      <c r="M50" s="445">
        <v>0</v>
      </c>
      <c r="N50" s="445">
        <v>0</v>
      </c>
      <c r="O50" s="445">
        <v>397</v>
      </c>
      <c r="P50" s="445">
        <v>3358</v>
      </c>
      <c r="Q50" s="445">
        <v>816</v>
      </c>
      <c r="R50" s="162">
        <v>26</v>
      </c>
      <c r="S50" s="445">
        <v>102</v>
      </c>
      <c r="T50" s="397">
        <v>124</v>
      </c>
      <c r="U50" s="16"/>
    </row>
    <row r="51" spans="1:21" ht="24" customHeight="1">
      <c r="A51" s="19"/>
      <c r="B51" s="34"/>
      <c r="C51" s="21" t="s">
        <v>136</v>
      </c>
      <c r="D51" s="21"/>
      <c r="E51" s="445">
        <v>253</v>
      </c>
      <c r="F51" s="445">
        <v>360</v>
      </c>
      <c r="G51" s="445">
        <v>202</v>
      </c>
      <c r="H51" s="445">
        <v>270</v>
      </c>
      <c r="I51" s="445">
        <v>275</v>
      </c>
      <c r="J51" s="445">
        <v>420</v>
      </c>
      <c r="K51" s="445">
        <v>6</v>
      </c>
      <c r="L51" s="445">
        <v>1774</v>
      </c>
      <c r="M51" s="445">
        <v>0</v>
      </c>
      <c r="N51" s="445">
        <v>0</v>
      </c>
      <c r="O51" s="445">
        <v>56</v>
      </c>
      <c r="P51" s="445">
        <v>772</v>
      </c>
      <c r="Q51" s="445">
        <v>952</v>
      </c>
      <c r="R51" s="162">
        <v>0</v>
      </c>
      <c r="S51" s="445">
        <v>0</v>
      </c>
      <c r="T51" s="397">
        <v>0</v>
      </c>
      <c r="U51" s="16"/>
    </row>
    <row r="52" spans="1:21" ht="24" customHeight="1">
      <c r="A52" s="19"/>
      <c r="B52" s="34"/>
      <c r="C52" s="21" t="s">
        <v>137</v>
      </c>
      <c r="D52" s="21"/>
      <c r="E52" s="401">
        <v>126</v>
      </c>
      <c r="F52" s="401">
        <v>240</v>
      </c>
      <c r="G52" s="401">
        <v>122</v>
      </c>
      <c r="H52" s="401">
        <v>173</v>
      </c>
      <c r="I52" s="401">
        <v>188</v>
      </c>
      <c r="J52" s="401">
        <v>250</v>
      </c>
      <c r="K52" s="401">
        <v>33</v>
      </c>
      <c r="L52" s="401">
        <v>1066</v>
      </c>
      <c r="M52" s="401">
        <v>0</v>
      </c>
      <c r="N52" s="401">
        <v>0</v>
      </c>
      <c r="O52" s="401">
        <v>49</v>
      </c>
      <c r="P52" s="401">
        <v>463</v>
      </c>
      <c r="Q52" s="401">
        <v>587</v>
      </c>
      <c r="R52" s="91">
        <v>0</v>
      </c>
      <c r="S52" s="401">
        <v>0</v>
      </c>
      <c r="T52" s="402">
        <v>0</v>
      </c>
      <c r="U52" s="16"/>
    </row>
    <row r="53" spans="1:21" ht="24" customHeight="1">
      <c r="A53" s="23" t="s">
        <v>30</v>
      </c>
      <c r="B53" s="45"/>
      <c r="C53" s="25"/>
      <c r="D53" s="25"/>
      <c r="E53" s="443">
        <f aca="true" t="shared" si="9" ref="E53:T53">SUM(E54:E55)</f>
        <v>299</v>
      </c>
      <c r="F53" s="443">
        <f t="shared" si="9"/>
        <v>595</v>
      </c>
      <c r="G53" s="443">
        <f t="shared" si="9"/>
        <v>494</v>
      </c>
      <c r="H53" s="443">
        <f t="shared" si="9"/>
        <v>592</v>
      </c>
      <c r="I53" s="443">
        <f t="shared" si="9"/>
        <v>748</v>
      </c>
      <c r="J53" s="443">
        <f t="shared" si="9"/>
        <v>1075</v>
      </c>
      <c r="K53" s="443">
        <f t="shared" si="9"/>
        <v>467</v>
      </c>
      <c r="L53" s="443">
        <f t="shared" si="9"/>
        <v>3336</v>
      </c>
      <c r="M53" s="443">
        <f t="shared" si="9"/>
        <v>0</v>
      </c>
      <c r="N53" s="443">
        <f t="shared" si="9"/>
        <v>0</v>
      </c>
      <c r="O53" s="443">
        <f t="shared" si="9"/>
        <v>149</v>
      </c>
      <c r="P53" s="443">
        <f t="shared" si="9"/>
        <v>1771</v>
      </c>
      <c r="Q53" s="443">
        <f t="shared" si="9"/>
        <v>1883</v>
      </c>
      <c r="R53" s="160">
        <f t="shared" si="9"/>
        <v>43</v>
      </c>
      <c r="S53" s="443">
        <f t="shared" si="9"/>
        <v>0</v>
      </c>
      <c r="T53" s="451">
        <f t="shared" si="9"/>
        <v>0</v>
      </c>
      <c r="U53" s="26"/>
    </row>
    <row r="54" spans="1:21" ht="24" customHeight="1">
      <c r="A54" s="19"/>
      <c r="B54" s="34"/>
      <c r="C54" s="21" t="s">
        <v>185</v>
      </c>
      <c r="D54" s="21"/>
      <c r="E54" s="445">
        <v>169</v>
      </c>
      <c r="F54" s="445">
        <v>347</v>
      </c>
      <c r="G54" s="445">
        <v>261</v>
      </c>
      <c r="H54" s="445">
        <v>319</v>
      </c>
      <c r="I54" s="445">
        <v>393</v>
      </c>
      <c r="J54" s="445">
        <v>531</v>
      </c>
      <c r="K54" s="445">
        <v>6</v>
      </c>
      <c r="L54" s="445">
        <v>2014</v>
      </c>
      <c r="M54" s="445">
        <v>0</v>
      </c>
      <c r="N54" s="445">
        <v>0</v>
      </c>
      <c r="O54" s="445">
        <v>74</v>
      </c>
      <c r="P54" s="445">
        <v>882</v>
      </c>
      <c r="Q54" s="445">
        <v>1064</v>
      </c>
      <c r="R54" s="162">
        <v>0</v>
      </c>
      <c r="S54" s="445">
        <v>0</v>
      </c>
      <c r="T54" s="397">
        <v>0</v>
      </c>
      <c r="U54" s="16"/>
    </row>
    <row r="55" spans="1:21" ht="24" customHeight="1">
      <c r="A55" s="19"/>
      <c r="B55" s="34"/>
      <c r="C55" s="21" t="s">
        <v>139</v>
      </c>
      <c r="D55" s="21"/>
      <c r="E55" s="401">
        <v>130</v>
      </c>
      <c r="F55" s="401">
        <v>248</v>
      </c>
      <c r="G55" s="401">
        <v>233</v>
      </c>
      <c r="H55" s="401">
        <v>273</v>
      </c>
      <c r="I55" s="401">
        <v>355</v>
      </c>
      <c r="J55" s="401">
        <v>544</v>
      </c>
      <c r="K55" s="401">
        <v>461</v>
      </c>
      <c r="L55" s="401">
        <v>1322</v>
      </c>
      <c r="M55" s="401">
        <v>0</v>
      </c>
      <c r="N55" s="401">
        <v>0</v>
      </c>
      <c r="O55" s="401">
        <v>75</v>
      </c>
      <c r="P55" s="401">
        <v>889</v>
      </c>
      <c r="Q55" s="401">
        <v>819</v>
      </c>
      <c r="R55" s="91">
        <v>43</v>
      </c>
      <c r="S55" s="401">
        <v>0</v>
      </c>
      <c r="T55" s="402">
        <v>0</v>
      </c>
      <c r="U55" s="16"/>
    </row>
    <row r="56" spans="1:21" ht="24" customHeight="1">
      <c r="A56" s="23" t="s">
        <v>140</v>
      </c>
      <c r="B56" s="45"/>
      <c r="C56" s="14"/>
      <c r="D56" s="25"/>
      <c r="E56" s="443">
        <f aca="true" t="shared" si="10" ref="E56:T56">SUM(E57:E58)</f>
        <v>480</v>
      </c>
      <c r="F56" s="443">
        <f t="shared" si="10"/>
        <v>769</v>
      </c>
      <c r="G56" s="443">
        <f t="shared" si="10"/>
        <v>650</v>
      </c>
      <c r="H56" s="443">
        <f t="shared" si="10"/>
        <v>852</v>
      </c>
      <c r="I56" s="443">
        <f t="shared" si="10"/>
        <v>895</v>
      </c>
      <c r="J56" s="443">
        <f t="shared" si="10"/>
        <v>1130</v>
      </c>
      <c r="K56" s="443">
        <f t="shared" si="10"/>
        <v>0</v>
      </c>
      <c r="L56" s="443">
        <f t="shared" si="10"/>
        <v>4776</v>
      </c>
      <c r="M56" s="443">
        <f t="shared" si="10"/>
        <v>0</v>
      </c>
      <c r="N56" s="443">
        <f t="shared" si="10"/>
        <v>0</v>
      </c>
      <c r="O56" s="443">
        <f t="shared" si="10"/>
        <v>237</v>
      </c>
      <c r="P56" s="443">
        <f t="shared" si="10"/>
        <v>2424</v>
      </c>
      <c r="Q56" s="443">
        <f t="shared" si="10"/>
        <v>2115</v>
      </c>
      <c r="R56" s="160">
        <f t="shared" si="10"/>
        <v>0</v>
      </c>
      <c r="S56" s="443">
        <f t="shared" si="10"/>
        <v>0</v>
      </c>
      <c r="T56" s="451">
        <f t="shared" si="10"/>
        <v>0</v>
      </c>
      <c r="U56" s="26"/>
    </row>
    <row r="57" spans="1:21" ht="24" customHeight="1">
      <c r="A57" s="19"/>
      <c r="B57" s="46"/>
      <c r="C57" s="21" t="s">
        <v>186</v>
      </c>
      <c r="D57" s="47"/>
      <c r="E57" s="445">
        <v>124</v>
      </c>
      <c r="F57" s="445">
        <v>228</v>
      </c>
      <c r="G57" s="445">
        <v>202</v>
      </c>
      <c r="H57" s="445">
        <v>396</v>
      </c>
      <c r="I57" s="445">
        <v>473</v>
      </c>
      <c r="J57" s="445">
        <v>637</v>
      </c>
      <c r="K57" s="445">
        <v>0</v>
      </c>
      <c r="L57" s="445">
        <v>2060</v>
      </c>
      <c r="M57" s="445">
        <v>0</v>
      </c>
      <c r="N57" s="445">
        <v>0</v>
      </c>
      <c r="O57" s="445">
        <v>66</v>
      </c>
      <c r="P57" s="445">
        <v>834</v>
      </c>
      <c r="Q57" s="445">
        <v>1160</v>
      </c>
      <c r="R57" s="162">
        <v>0</v>
      </c>
      <c r="S57" s="445">
        <v>0</v>
      </c>
      <c r="T57" s="397">
        <v>0</v>
      </c>
      <c r="U57" s="26"/>
    </row>
    <row r="58" spans="1:21" ht="24" customHeight="1">
      <c r="A58" s="19"/>
      <c r="B58" s="34"/>
      <c r="C58" s="21" t="s">
        <v>117</v>
      </c>
      <c r="D58" s="21"/>
      <c r="E58" s="401">
        <v>356</v>
      </c>
      <c r="F58" s="401">
        <v>541</v>
      </c>
      <c r="G58" s="401">
        <v>448</v>
      </c>
      <c r="H58" s="401">
        <v>456</v>
      </c>
      <c r="I58" s="401">
        <v>422</v>
      </c>
      <c r="J58" s="401">
        <v>493</v>
      </c>
      <c r="K58" s="401">
        <v>0</v>
      </c>
      <c r="L58" s="401">
        <v>2716</v>
      </c>
      <c r="M58" s="401">
        <v>0</v>
      </c>
      <c r="N58" s="401">
        <v>0</v>
      </c>
      <c r="O58" s="401">
        <v>171</v>
      </c>
      <c r="P58" s="401">
        <v>1590</v>
      </c>
      <c r="Q58" s="401">
        <v>955</v>
      </c>
      <c r="R58" s="91">
        <v>0</v>
      </c>
      <c r="S58" s="401">
        <v>0</v>
      </c>
      <c r="T58" s="402">
        <v>0</v>
      </c>
      <c r="U58" s="16"/>
    </row>
    <row r="59" spans="1:21" ht="24" customHeight="1">
      <c r="A59" s="23" t="s">
        <v>142</v>
      </c>
      <c r="B59" s="45"/>
      <c r="C59" s="25"/>
      <c r="D59" s="25"/>
      <c r="E59" s="443">
        <f aca="true" t="shared" si="11" ref="E59:T59">SUM(E60:E62)</f>
        <v>807</v>
      </c>
      <c r="F59" s="443">
        <f t="shared" si="11"/>
        <v>1597</v>
      </c>
      <c r="G59" s="443">
        <f t="shared" si="11"/>
        <v>1122</v>
      </c>
      <c r="H59" s="443">
        <f t="shared" si="11"/>
        <v>1217</v>
      </c>
      <c r="I59" s="443">
        <f t="shared" si="11"/>
        <v>1380</v>
      </c>
      <c r="J59" s="443">
        <f t="shared" si="11"/>
        <v>1825</v>
      </c>
      <c r="K59" s="443">
        <f t="shared" si="11"/>
        <v>434</v>
      </c>
      <c r="L59" s="443">
        <f t="shared" si="11"/>
        <v>7514</v>
      </c>
      <c r="M59" s="443">
        <f t="shared" si="11"/>
        <v>0</v>
      </c>
      <c r="N59" s="443">
        <f t="shared" si="11"/>
        <v>0</v>
      </c>
      <c r="O59" s="443">
        <f t="shared" si="11"/>
        <v>336</v>
      </c>
      <c r="P59" s="443">
        <f t="shared" si="11"/>
        <v>3825</v>
      </c>
      <c r="Q59" s="443">
        <f t="shared" si="11"/>
        <v>3787</v>
      </c>
      <c r="R59" s="160">
        <f t="shared" si="11"/>
        <v>30</v>
      </c>
      <c r="S59" s="443">
        <f t="shared" si="11"/>
        <v>0</v>
      </c>
      <c r="T59" s="451">
        <f t="shared" si="11"/>
        <v>1069</v>
      </c>
      <c r="U59" s="26"/>
    </row>
    <row r="60" spans="1:21" ht="24" customHeight="1">
      <c r="A60" s="19"/>
      <c r="B60" s="34"/>
      <c r="C60" s="21" t="s">
        <v>31</v>
      </c>
      <c r="D60" s="21"/>
      <c r="E60" s="445">
        <v>189</v>
      </c>
      <c r="F60" s="445">
        <v>437</v>
      </c>
      <c r="G60" s="445">
        <v>316</v>
      </c>
      <c r="H60" s="445">
        <v>342</v>
      </c>
      <c r="I60" s="445">
        <v>437</v>
      </c>
      <c r="J60" s="445">
        <v>618</v>
      </c>
      <c r="K60" s="445">
        <v>434</v>
      </c>
      <c r="L60" s="445">
        <v>1905</v>
      </c>
      <c r="M60" s="445">
        <v>0</v>
      </c>
      <c r="N60" s="445">
        <v>0</v>
      </c>
      <c r="O60" s="445">
        <v>75</v>
      </c>
      <c r="P60" s="445">
        <v>1234</v>
      </c>
      <c r="Q60" s="445">
        <v>1030</v>
      </c>
      <c r="R60" s="162">
        <v>30</v>
      </c>
      <c r="S60" s="445">
        <v>0</v>
      </c>
      <c r="T60" s="397">
        <v>1069</v>
      </c>
      <c r="U60" s="16"/>
    </row>
    <row r="61" spans="1:21" ht="24" customHeight="1">
      <c r="A61" s="19"/>
      <c r="B61" s="34"/>
      <c r="C61" s="21" t="s">
        <v>118</v>
      </c>
      <c r="D61" s="21"/>
      <c r="E61" s="445">
        <v>331</v>
      </c>
      <c r="F61" s="445">
        <v>691</v>
      </c>
      <c r="G61" s="445">
        <v>483</v>
      </c>
      <c r="H61" s="445">
        <v>461</v>
      </c>
      <c r="I61" s="445">
        <v>530</v>
      </c>
      <c r="J61" s="445">
        <v>652</v>
      </c>
      <c r="K61" s="445">
        <v>0</v>
      </c>
      <c r="L61" s="445">
        <v>3148</v>
      </c>
      <c r="M61" s="445">
        <v>0</v>
      </c>
      <c r="N61" s="445">
        <v>0</v>
      </c>
      <c r="O61" s="445">
        <v>152</v>
      </c>
      <c r="P61" s="445">
        <v>1403</v>
      </c>
      <c r="Q61" s="445">
        <v>1593</v>
      </c>
      <c r="R61" s="162">
        <v>0</v>
      </c>
      <c r="S61" s="445">
        <v>0</v>
      </c>
      <c r="T61" s="397">
        <v>0</v>
      </c>
      <c r="U61" s="16"/>
    </row>
    <row r="62" spans="1:21" ht="24" customHeight="1" thickBot="1">
      <c r="A62" s="48"/>
      <c r="B62" s="49"/>
      <c r="C62" s="50" t="s">
        <v>143</v>
      </c>
      <c r="D62" s="50"/>
      <c r="E62" s="448">
        <v>287</v>
      </c>
      <c r="F62" s="448">
        <v>469</v>
      </c>
      <c r="G62" s="448">
        <v>323</v>
      </c>
      <c r="H62" s="448">
        <v>414</v>
      </c>
      <c r="I62" s="448">
        <v>413</v>
      </c>
      <c r="J62" s="448">
        <v>555</v>
      </c>
      <c r="K62" s="448">
        <v>0</v>
      </c>
      <c r="L62" s="448">
        <v>2461</v>
      </c>
      <c r="M62" s="448">
        <v>0</v>
      </c>
      <c r="N62" s="448">
        <v>0</v>
      </c>
      <c r="O62" s="448">
        <v>109</v>
      </c>
      <c r="P62" s="448">
        <v>1188</v>
      </c>
      <c r="Q62" s="448">
        <v>1164</v>
      </c>
      <c r="R62" s="171">
        <v>0</v>
      </c>
      <c r="S62" s="448">
        <v>0</v>
      </c>
      <c r="T62" s="452">
        <v>0</v>
      </c>
      <c r="U62" s="16"/>
    </row>
  </sheetData>
  <sheetProtection/>
  <mergeCells count="12">
    <mergeCell ref="A8:D8"/>
    <mergeCell ref="A9:D9"/>
    <mergeCell ref="A10:D10"/>
    <mergeCell ref="T3:T7"/>
    <mergeCell ref="S3:S7"/>
    <mergeCell ref="N4:N7"/>
    <mergeCell ref="Q5:Q6"/>
    <mergeCell ref="O3:Q3"/>
    <mergeCell ref="P5:P6"/>
    <mergeCell ref="E3:N3"/>
    <mergeCell ref="R3:R7"/>
    <mergeCell ref="E4:L4"/>
  </mergeCells>
  <printOptions horizontalCentered="1" verticalCentered="1"/>
  <pageMargins left="0.28" right="0.21" top="0.41" bottom="0.61" header="0.21" footer="0"/>
  <pageSetup horizontalDpi="1200" verticalDpi="12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2"/>
  <sheetViews>
    <sheetView showOutlineSymbols="0" zoomScale="80" zoomScaleNormal="80" zoomScalePageLayoutView="0" workbookViewId="0" topLeftCell="A1">
      <pane xSplit="4" ySplit="7" topLeftCell="E8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I14" sqref="I14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9.625" style="59" customWidth="1"/>
    <col min="4" max="4" width="0.875" style="59" customWidth="1"/>
    <col min="5" max="10" width="9.50390625" style="59" customWidth="1"/>
    <col min="11" max="12" width="11.00390625" style="59" customWidth="1"/>
    <col min="13" max="13" width="8.625" style="59" customWidth="1"/>
    <col min="14" max="14" width="9.00390625" style="59" customWidth="1"/>
    <col min="15" max="15" width="9.50390625" style="59" customWidth="1"/>
    <col min="16" max="16" width="10.75390625" style="59" customWidth="1"/>
    <col min="17" max="17" width="11.00390625" style="59" customWidth="1"/>
    <col min="18" max="18" width="9.125" style="59" customWidth="1"/>
    <col min="19" max="19" width="9.50390625" style="59" customWidth="1"/>
    <col min="20" max="20" width="9.125" style="59" customWidth="1"/>
    <col min="21" max="21" width="7.125" style="59" customWidth="1"/>
    <col min="22" max="16384" width="8.75390625" style="59" customWidth="1"/>
  </cols>
  <sheetData>
    <row r="1" spans="1:20" ht="39.75" customHeight="1">
      <c r="A1" s="232" t="s">
        <v>261</v>
      </c>
      <c r="B1" s="233"/>
      <c r="C1" s="121"/>
      <c r="D1" s="121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9.5" customHeight="1" thickBot="1">
      <c r="A2" s="234" t="s">
        <v>283</v>
      </c>
      <c r="B2" s="233"/>
      <c r="C2" s="121"/>
      <c r="D2" s="121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4.75" customHeight="1">
      <c r="A3" s="62" t="s">
        <v>0</v>
      </c>
      <c r="B3" s="63"/>
      <c r="C3" s="64"/>
      <c r="D3" s="64"/>
      <c r="E3" s="529" t="s">
        <v>256</v>
      </c>
      <c r="F3" s="526"/>
      <c r="G3" s="526"/>
      <c r="H3" s="526"/>
      <c r="I3" s="526"/>
      <c r="J3" s="526"/>
      <c r="K3" s="526"/>
      <c r="L3" s="526"/>
      <c r="M3" s="526"/>
      <c r="N3" s="526"/>
      <c r="O3" s="537" t="s">
        <v>284</v>
      </c>
      <c r="P3" s="544"/>
      <c r="Q3" s="544"/>
      <c r="R3" s="608" t="s">
        <v>257</v>
      </c>
      <c r="S3" s="608" t="s">
        <v>262</v>
      </c>
      <c r="T3" s="605" t="s">
        <v>263</v>
      </c>
    </row>
    <row r="4" spans="1:20" ht="24.75" customHeight="1">
      <c r="A4" s="235"/>
      <c r="B4" s="236"/>
      <c r="C4" s="237"/>
      <c r="D4" s="237"/>
      <c r="E4" s="616" t="s">
        <v>264</v>
      </c>
      <c r="F4" s="617"/>
      <c r="G4" s="617"/>
      <c r="H4" s="617"/>
      <c r="I4" s="617"/>
      <c r="J4" s="617"/>
      <c r="K4" s="617"/>
      <c r="L4" s="617"/>
      <c r="M4" s="97"/>
      <c r="N4" s="611" t="s">
        <v>265</v>
      </c>
      <c r="O4" s="66"/>
      <c r="P4" s="66"/>
      <c r="Q4" s="66"/>
      <c r="R4" s="609"/>
      <c r="S4" s="609"/>
      <c r="T4" s="606"/>
    </row>
    <row r="5" spans="1:20" ht="24.75" customHeight="1">
      <c r="A5" s="152" t="s">
        <v>202</v>
      </c>
      <c r="B5" s="71"/>
      <c r="C5" s="65" t="s">
        <v>266</v>
      </c>
      <c r="D5" s="65"/>
      <c r="E5" s="69" t="s">
        <v>267</v>
      </c>
      <c r="F5" s="69" t="s">
        <v>268</v>
      </c>
      <c r="G5" s="69" t="s">
        <v>269</v>
      </c>
      <c r="H5" s="69" t="s">
        <v>270</v>
      </c>
      <c r="I5" s="69" t="s">
        <v>271</v>
      </c>
      <c r="J5" s="238" t="s">
        <v>272</v>
      </c>
      <c r="K5" s="239" t="s">
        <v>273</v>
      </c>
      <c r="L5" s="69" t="s">
        <v>274</v>
      </c>
      <c r="M5" s="240" t="s">
        <v>275</v>
      </c>
      <c r="N5" s="612"/>
      <c r="O5" s="241" t="s">
        <v>258</v>
      </c>
      <c r="P5" s="615" t="s">
        <v>259</v>
      </c>
      <c r="Q5" s="614" t="s">
        <v>260</v>
      </c>
      <c r="R5" s="609"/>
      <c r="S5" s="609"/>
      <c r="T5" s="606"/>
    </row>
    <row r="6" spans="1:20" ht="24.75" customHeight="1">
      <c r="A6" s="152"/>
      <c r="B6" s="71"/>
      <c r="C6" s="65"/>
      <c r="D6" s="65"/>
      <c r="E6" s="70" t="s">
        <v>285</v>
      </c>
      <c r="F6" s="70" t="s">
        <v>285</v>
      </c>
      <c r="G6" s="70" t="s">
        <v>285</v>
      </c>
      <c r="H6" s="70" t="s">
        <v>285</v>
      </c>
      <c r="I6" s="70" t="s">
        <v>285</v>
      </c>
      <c r="J6" s="108"/>
      <c r="K6" s="242"/>
      <c r="L6" s="70"/>
      <c r="M6" s="243" t="s">
        <v>276</v>
      </c>
      <c r="N6" s="612"/>
      <c r="O6" s="69" t="s">
        <v>63</v>
      </c>
      <c r="P6" s="615"/>
      <c r="Q6" s="614"/>
      <c r="R6" s="609"/>
      <c r="S6" s="609"/>
      <c r="T6" s="606"/>
    </row>
    <row r="7" spans="1:20" ht="24.75" customHeight="1" thickBot="1">
      <c r="A7" s="75"/>
      <c r="B7" s="76"/>
      <c r="C7" s="77"/>
      <c r="D7" s="77"/>
      <c r="E7" s="79" t="s">
        <v>277</v>
      </c>
      <c r="F7" s="79" t="s">
        <v>278</v>
      </c>
      <c r="G7" s="79" t="s">
        <v>279</v>
      </c>
      <c r="H7" s="79" t="s">
        <v>280</v>
      </c>
      <c r="I7" s="79" t="s">
        <v>281</v>
      </c>
      <c r="J7" s="110" t="s">
        <v>222</v>
      </c>
      <c r="K7" s="244" t="s">
        <v>282</v>
      </c>
      <c r="L7" s="79" t="s">
        <v>282</v>
      </c>
      <c r="M7" s="245"/>
      <c r="N7" s="613"/>
      <c r="O7" s="78"/>
      <c r="P7" s="78"/>
      <c r="Q7" s="78"/>
      <c r="R7" s="610"/>
      <c r="S7" s="610"/>
      <c r="T7" s="607"/>
    </row>
    <row r="8" spans="1:20" ht="24.75" customHeight="1">
      <c r="A8" s="534" t="s">
        <v>155</v>
      </c>
      <c r="B8" s="535"/>
      <c r="C8" s="535"/>
      <c r="D8" s="535"/>
      <c r="E8" s="5">
        <v>40035</v>
      </c>
      <c r="F8" s="5">
        <v>65355</v>
      </c>
      <c r="G8" s="5">
        <v>44592</v>
      </c>
      <c r="H8" s="5">
        <v>50346</v>
      </c>
      <c r="I8" s="5">
        <v>46247</v>
      </c>
      <c r="J8" s="246">
        <v>57048</v>
      </c>
      <c r="K8" s="247">
        <v>114265</v>
      </c>
      <c r="L8" s="5">
        <v>189358</v>
      </c>
      <c r="M8" s="5">
        <v>478</v>
      </c>
      <c r="N8" s="5">
        <v>2</v>
      </c>
      <c r="O8" s="5">
        <v>38429</v>
      </c>
      <c r="P8" s="5">
        <v>137382</v>
      </c>
      <c r="Q8" s="5">
        <v>128292</v>
      </c>
      <c r="R8" s="5">
        <v>0</v>
      </c>
      <c r="S8" s="5">
        <v>13193</v>
      </c>
      <c r="T8" s="52">
        <v>6054</v>
      </c>
    </row>
    <row r="9" spans="1:20" ht="24.75" customHeight="1">
      <c r="A9" s="549">
        <v>17</v>
      </c>
      <c r="B9" s="530"/>
      <c r="C9" s="530"/>
      <c r="D9" s="530"/>
      <c r="E9" s="1">
        <v>39991</v>
      </c>
      <c r="F9" s="1">
        <v>64237</v>
      </c>
      <c r="G9" s="1">
        <v>42571</v>
      </c>
      <c r="H9" s="1">
        <v>50801</v>
      </c>
      <c r="I9" s="1">
        <v>48101</v>
      </c>
      <c r="J9" s="112">
        <v>60388</v>
      </c>
      <c r="K9" s="248">
        <v>117668</v>
      </c>
      <c r="L9" s="1">
        <v>188421</v>
      </c>
      <c r="M9" s="1">
        <v>488</v>
      </c>
      <c r="N9" s="1">
        <v>3</v>
      </c>
      <c r="O9" s="1">
        <v>36136</v>
      </c>
      <c r="P9" s="1">
        <v>140771</v>
      </c>
      <c r="Q9" s="1">
        <v>129673</v>
      </c>
      <c r="R9" s="1">
        <v>0</v>
      </c>
      <c r="S9" s="1">
        <v>10134</v>
      </c>
      <c r="T9" s="53">
        <v>3370</v>
      </c>
    </row>
    <row r="10" spans="1:21" s="249" customFormat="1" ht="30" customHeight="1">
      <c r="A10" s="545">
        <v>18</v>
      </c>
      <c r="B10" s="546"/>
      <c r="C10" s="546"/>
      <c r="D10" s="546"/>
      <c r="E10" s="487">
        <f aca="true" t="shared" si="0" ref="E10:T10">SUM(E11,E12,E13,E14,E15,E16,E20,E23,E24,E29,E36,E41,E45,E49,E53,E56,E59)</f>
        <v>37396</v>
      </c>
      <c r="F10" s="487">
        <f t="shared" si="0"/>
        <v>60948</v>
      </c>
      <c r="G10" s="487">
        <f t="shared" si="0"/>
        <v>40542</v>
      </c>
      <c r="H10" s="487">
        <f t="shared" si="0"/>
        <v>50961</v>
      </c>
      <c r="I10" s="487">
        <f t="shared" si="0"/>
        <v>48766</v>
      </c>
      <c r="J10" s="488">
        <f t="shared" si="0"/>
        <v>62228</v>
      </c>
      <c r="K10" s="509">
        <f t="shared" si="0"/>
        <v>118202</v>
      </c>
      <c r="L10" s="489">
        <f t="shared" si="0"/>
        <v>182639</v>
      </c>
      <c r="M10" s="490">
        <f t="shared" si="0"/>
        <v>377</v>
      </c>
      <c r="N10" s="489">
        <f t="shared" si="0"/>
        <v>4</v>
      </c>
      <c r="O10" s="489">
        <f t="shared" si="0"/>
        <v>36262</v>
      </c>
      <c r="P10" s="489">
        <f t="shared" si="0"/>
        <v>138791</v>
      </c>
      <c r="Q10" s="489">
        <f t="shared" si="0"/>
        <v>126169</v>
      </c>
      <c r="R10" s="489">
        <f t="shared" si="0"/>
        <v>8719</v>
      </c>
      <c r="S10" s="489">
        <f t="shared" si="0"/>
        <v>12895</v>
      </c>
      <c r="T10" s="491">
        <f t="shared" si="0"/>
        <v>7036</v>
      </c>
      <c r="U10" s="11"/>
    </row>
    <row r="11" spans="1:21" ht="24" customHeight="1">
      <c r="A11" s="12" t="s">
        <v>119</v>
      </c>
      <c r="B11" s="13"/>
      <c r="C11" s="14" t="s">
        <v>1</v>
      </c>
      <c r="D11" s="14"/>
      <c r="E11" s="388">
        <v>10854</v>
      </c>
      <c r="F11" s="388">
        <v>15017</v>
      </c>
      <c r="G11" s="388">
        <v>9061</v>
      </c>
      <c r="H11" s="388">
        <v>10082</v>
      </c>
      <c r="I11" s="388">
        <v>8815</v>
      </c>
      <c r="J11" s="388">
        <v>7816</v>
      </c>
      <c r="K11" s="388">
        <v>10316</v>
      </c>
      <c r="L11" s="388">
        <v>51329</v>
      </c>
      <c r="M11" s="388">
        <v>0</v>
      </c>
      <c r="N11" s="388">
        <v>0</v>
      </c>
      <c r="O11" s="388">
        <v>11427</v>
      </c>
      <c r="P11" s="388">
        <v>24151</v>
      </c>
      <c r="Q11" s="388">
        <v>26067</v>
      </c>
      <c r="R11" s="88">
        <v>1682</v>
      </c>
      <c r="S11" s="388">
        <v>302</v>
      </c>
      <c r="T11" s="442">
        <v>420</v>
      </c>
      <c r="U11" s="16"/>
    </row>
    <row r="12" spans="1:21" ht="24" customHeight="1">
      <c r="A12" s="12" t="s">
        <v>120</v>
      </c>
      <c r="B12" s="13"/>
      <c r="C12" s="14" t="s">
        <v>2</v>
      </c>
      <c r="D12" s="14"/>
      <c r="E12" s="388">
        <v>3553</v>
      </c>
      <c r="F12" s="388">
        <v>6606</v>
      </c>
      <c r="G12" s="388">
        <v>4988</v>
      </c>
      <c r="H12" s="388">
        <v>4837</v>
      </c>
      <c r="I12" s="388">
        <v>3909</v>
      </c>
      <c r="J12" s="388">
        <v>2835</v>
      </c>
      <c r="K12" s="388">
        <v>6090</v>
      </c>
      <c r="L12" s="388">
        <v>20638</v>
      </c>
      <c r="M12" s="388">
        <v>0</v>
      </c>
      <c r="N12" s="388">
        <v>0</v>
      </c>
      <c r="O12" s="388">
        <v>1606</v>
      </c>
      <c r="P12" s="388">
        <v>14515</v>
      </c>
      <c r="Q12" s="388">
        <v>10607</v>
      </c>
      <c r="R12" s="88">
        <v>2162</v>
      </c>
      <c r="S12" s="388">
        <v>590</v>
      </c>
      <c r="T12" s="442">
        <v>55</v>
      </c>
      <c r="U12" s="16"/>
    </row>
    <row r="13" spans="1:21" ht="24" customHeight="1">
      <c r="A13" s="12" t="s">
        <v>121</v>
      </c>
      <c r="B13" s="13"/>
      <c r="C13" s="14" t="s">
        <v>3</v>
      </c>
      <c r="D13" s="14"/>
      <c r="E13" s="388">
        <v>2415</v>
      </c>
      <c r="F13" s="388">
        <v>4858</v>
      </c>
      <c r="G13" s="388">
        <v>3687</v>
      </c>
      <c r="H13" s="388">
        <v>3446</v>
      </c>
      <c r="I13" s="388">
        <v>3710</v>
      </c>
      <c r="J13" s="388">
        <v>4792</v>
      </c>
      <c r="K13" s="388">
        <v>11647</v>
      </c>
      <c r="L13" s="388">
        <v>11261</v>
      </c>
      <c r="M13" s="388">
        <v>0</v>
      </c>
      <c r="N13" s="388">
        <v>0</v>
      </c>
      <c r="O13" s="388">
        <v>2425</v>
      </c>
      <c r="P13" s="388">
        <v>9790</v>
      </c>
      <c r="Q13" s="388">
        <v>10693</v>
      </c>
      <c r="R13" s="88">
        <v>0</v>
      </c>
      <c r="S13" s="388">
        <v>0</v>
      </c>
      <c r="T13" s="442">
        <v>0</v>
      </c>
      <c r="U13" s="16"/>
    </row>
    <row r="14" spans="1:21" ht="24" customHeight="1">
      <c r="A14" s="17" t="s">
        <v>122</v>
      </c>
      <c r="B14" s="18"/>
      <c r="C14" s="14" t="s">
        <v>4</v>
      </c>
      <c r="D14" s="14"/>
      <c r="E14" s="388">
        <v>1715</v>
      </c>
      <c r="F14" s="388">
        <v>1895</v>
      </c>
      <c r="G14" s="388">
        <v>1378</v>
      </c>
      <c r="H14" s="388">
        <v>5367</v>
      </c>
      <c r="I14" s="388">
        <v>6274</v>
      </c>
      <c r="J14" s="388">
        <v>10285</v>
      </c>
      <c r="K14" s="388">
        <v>21860</v>
      </c>
      <c r="L14" s="388">
        <v>5054</v>
      </c>
      <c r="M14" s="388">
        <v>319</v>
      </c>
      <c r="N14" s="388">
        <v>0</v>
      </c>
      <c r="O14" s="388">
        <v>1734</v>
      </c>
      <c r="P14" s="388">
        <v>8822</v>
      </c>
      <c r="Q14" s="388">
        <v>16677</v>
      </c>
      <c r="R14" s="88">
        <v>0</v>
      </c>
      <c r="S14" s="388">
        <v>3185</v>
      </c>
      <c r="T14" s="442">
        <v>0</v>
      </c>
      <c r="U14" s="16"/>
    </row>
    <row r="15" spans="1:21" ht="24" customHeight="1">
      <c r="A15" s="12" t="s">
        <v>123</v>
      </c>
      <c r="B15" s="13"/>
      <c r="C15" s="14" t="s">
        <v>5</v>
      </c>
      <c r="D15" s="14"/>
      <c r="E15" s="388">
        <v>302</v>
      </c>
      <c r="F15" s="388">
        <v>505</v>
      </c>
      <c r="G15" s="388">
        <v>345</v>
      </c>
      <c r="H15" s="388">
        <v>956</v>
      </c>
      <c r="I15" s="388">
        <v>1285</v>
      </c>
      <c r="J15" s="388">
        <v>2336</v>
      </c>
      <c r="K15" s="388">
        <v>4452</v>
      </c>
      <c r="L15" s="388">
        <v>1277</v>
      </c>
      <c r="M15" s="388">
        <v>0</v>
      </c>
      <c r="N15" s="388">
        <v>0</v>
      </c>
      <c r="O15" s="388">
        <v>921</v>
      </c>
      <c r="P15" s="388">
        <v>2035</v>
      </c>
      <c r="Q15" s="388">
        <v>2773</v>
      </c>
      <c r="R15" s="88">
        <v>542</v>
      </c>
      <c r="S15" s="388">
        <v>0</v>
      </c>
      <c r="T15" s="442">
        <v>0</v>
      </c>
      <c r="U15" s="16"/>
    </row>
    <row r="16" spans="1:21" ht="24" customHeight="1">
      <c r="A16" s="12" t="s">
        <v>124</v>
      </c>
      <c r="B16" s="13"/>
      <c r="C16" s="14"/>
      <c r="D16" s="14"/>
      <c r="E16" s="443">
        <f aca="true" t="shared" si="1" ref="E16:T16">SUM(E17:E19)</f>
        <v>1834</v>
      </c>
      <c r="F16" s="443">
        <f t="shared" si="1"/>
        <v>3576</v>
      </c>
      <c r="G16" s="443">
        <f t="shared" si="1"/>
        <v>2915</v>
      </c>
      <c r="H16" s="443">
        <f t="shared" si="1"/>
        <v>3251</v>
      </c>
      <c r="I16" s="443">
        <f t="shared" si="1"/>
        <v>2600</v>
      </c>
      <c r="J16" s="443">
        <f t="shared" si="1"/>
        <v>3610</v>
      </c>
      <c r="K16" s="443">
        <f t="shared" si="1"/>
        <v>14446</v>
      </c>
      <c r="L16" s="443">
        <f t="shared" si="1"/>
        <v>3340</v>
      </c>
      <c r="M16" s="443">
        <f t="shared" si="1"/>
        <v>4</v>
      </c>
      <c r="N16" s="443">
        <f t="shared" si="1"/>
        <v>0</v>
      </c>
      <c r="O16" s="443">
        <f t="shared" si="1"/>
        <v>3455</v>
      </c>
      <c r="P16" s="443">
        <f t="shared" si="1"/>
        <v>6279</v>
      </c>
      <c r="Q16" s="443">
        <f t="shared" si="1"/>
        <v>8056</v>
      </c>
      <c r="R16" s="160">
        <f t="shared" si="1"/>
        <v>419</v>
      </c>
      <c r="S16" s="443">
        <f t="shared" si="1"/>
        <v>0</v>
      </c>
      <c r="T16" s="444">
        <f t="shared" si="1"/>
        <v>254</v>
      </c>
      <c r="U16" s="16"/>
    </row>
    <row r="17" spans="1:21" ht="24" customHeight="1">
      <c r="A17" s="19"/>
      <c r="B17" s="20"/>
      <c r="C17" s="21" t="s">
        <v>6</v>
      </c>
      <c r="D17" s="21"/>
      <c r="E17" s="445">
        <v>816</v>
      </c>
      <c r="F17" s="445">
        <v>1458</v>
      </c>
      <c r="G17" s="445">
        <v>1252</v>
      </c>
      <c r="H17" s="445">
        <v>1446</v>
      </c>
      <c r="I17" s="445">
        <v>1162</v>
      </c>
      <c r="J17" s="445">
        <v>1651</v>
      </c>
      <c r="K17" s="445">
        <v>7231</v>
      </c>
      <c r="L17" s="445">
        <v>554</v>
      </c>
      <c r="M17" s="445">
        <v>4</v>
      </c>
      <c r="N17" s="445">
        <v>0</v>
      </c>
      <c r="O17" s="445">
        <v>2276</v>
      </c>
      <c r="P17" s="445">
        <v>2125</v>
      </c>
      <c r="Q17" s="445">
        <v>3388</v>
      </c>
      <c r="R17" s="162">
        <v>31</v>
      </c>
      <c r="S17" s="445">
        <v>0</v>
      </c>
      <c r="T17" s="446">
        <v>95</v>
      </c>
      <c r="U17" s="16"/>
    </row>
    <row r="18" spans="1:21" ht="24" customHeight="1">
      <c r="A18" s="19"/>
      <c r="B18" s="20"/>
      <c r="C18" s="21" t="s">
        <v>8</v>
      </c>
      <c r="D18" s="21"/>
      <c r="E18" s="445">
        <v>646</v>
      </c>
      <c r="F18" s="445">
        <v>1475</v>
      </c>
      <c r="G18" s="445">
        <v>1269</v>
      </c>
      <c r="H18" s="445">
        <v>1440</v>
      </c>
      <c r="I18" s="445">
        <v>1156</v>
      </c>
      <c r="J18" s="445">
        <v>1467</v>
      </c>
      <c r="K18" s="445">
        <v>6062</v>
      </c>
      <c r="L18" s="445">
        <v>1391</v>
      </c>
      <c r="M18" s="445">
        <v>0</v>
      </c>
      <c r="N18" s="445">
        <v>0</v>
      </c>
      <c r="O18" s="445">
        <v>1030</v>
      </c>
      <c r="P18" s="445">
        <v>2785</v>
      </c>
      <c r="Q18" s="445">
        <v>3638</v>
      </c>
      <c r="R18" s="162">
        <v>311</v>
      </c>
      <c r="S18" s="445">
        <v>0</v>
      </c>
      <c r="T18" s="446">
        <v>159</v>
      </c>
      <c r="U18" s="16"/>
    </row>
    <row r="19" spans="1:21" ht="24" customHeight="1">
      <c r="A19" s="19"/>
      <c r="B19" s="20"/>
      <c r="C19" s="21" t="s">
        <v>9</v>
      </c>
      <c r="D19" s="21"/>
      <c r="E19" s="401">
        <v>372</v>
      </c>
      <c r="F19" s="401">
        <v>643</v>
      </c>
      <c r="G19" s="401">
        <v>394</v>
      </c>
      <c r="H19" s="401">
        <v>365</v>
      </c>
      <c r="I19" s="401">
        <v>282</v>
      </c>
      <c r="J19" s="401">
        <v>492</v>
      </c>
      <c r="K19" s="401">
        <v>1153</v>
      </c>
      <c r="L19" s="401">
        <v>1395</v>
      </c>
      <c r="M19" s="401">
        <v>0</v>
      </c>
      <c r="N19" s="401">
        <v>0</v>
      </c>
      <c r="O19" s="401">
        <v>149</v>
      </c>
      <c r="P19" s="401">
        <v>1369</v>
      </c>
      <c r="Q19" s="401">
        <v>1030</v>
      </c>
      <c r="R19" s="91">
        <v>77</v>
      </c>
      <c r="S19" s="401">
        <v>0</v>
      </c>
      <c r="T19" s="447">
        <v>0</v>
      </c>
      <c r="U19" s="16"/>
    </row>
    <row r="20" spans="1:21" ht="24" customHeight="1">
      <c r="A20" s="12" t="s">
        <v>125</v>
      </c>
      <c r="B20" s="13"/>
      <c r="C20" s="14"/>
      <c r="D20" s="14"/>
      <c r="E20" s="443">
        <f aca="true" t="shared" si="2" ref="E20:T20">SUM(E21:E22)</f>
        <v>2527</v>
      </c>
      <c r="F20" s="443">
        <f t="shared" si="2"/>
        <v>4061</v>
      </c>
      <c r="G20" s="443">
        <f t="shared" si="2"/>
        <v>2756</v>
      </c>
      <c r="H20" s="443">
        <f t="shared" si="2"/>
        <v>3002</v>
      </c>
      <c r="I20" s="443">
        <f t="shared" si="2"/>
        <v>2801</v>
      </c>
      <c r="J20" s="443">
        <f t="shared" si="2"/>
        <v>4148</v>
      </c>
      <c r="K20" s="443">
        <f t="shared" si="2"/>
        <v>14610</v>
      </c>
      <c r="L20" s="443">
        <f t="shared" si="2"/>
        <v>4685</v>
      </c>
      <c r="M20" s="443">
        <f t="shared" si="2"/>
        <v>0</v>
      </c>
      <c r="N20" s="443">
        <f t="shared" si="2"/>
        <v>0</v>
      </c>
      <c r="O20" s="443">
        <f t="shared" si="2"/>
        <v>3156</v>
      </c>
      <c r="P20" s="443">
        <f t="shared" si="2"/>
        <v>8613</v>
      </c>
      <c r="Q20" s="443">
        <f t="shared" si="2"/>
        <v>7526</v>
      </c>
      <c r="R20" s="160">
        <f t="shared" si="2"/>
        <v>1261</v>
      </c>
      <c r="S20" s="443">
        <f t="shared" si="2"/>
        <v>0</v>
      </c>
      <c r="T20" s="444">
        <f t="shared" si="2"/>
        <v>0</v>
      </c>
      <c r="U20" s="16"/>
    </row>
    <row r="21" spans="1:21" ht="24" customHeight="1">
      <c r="A21" s="19"/>
      <c r="B21" s="20"/>
      <c r="C21" s="21" t="s">
        <v>7</v>
      </c>
      <c r="D21" s="21"/>
      <c r="E21" s="445">
        <v>1053</v>
      </c>
      <c r="F21" s="445">
        <v>2305</v>
      </c>
      <c r="G21" s="445">
        <v>1850</v>
      </c>
      <c r="H21" s="445">
        <v>2106</v>
      </c>
      <c r="I21" s="445">
        <v>1882</v>
      </c>
      <c r="J21" s="445">
        <v>2893</v>
      </c>
      <c r="K21" s="445">
        <v>9170</v>
      </c>
      <c r="L21" s="445">
        <v>2919</v>
      </c>
      <c r="M21" s="445">
        <v>0</v>
      </c>
      <c r="N21" s="445">
        <v>0</v>
      </c>
      <c r="O21" s="445">
        <v>1904</v>
      </c>
      <c r="P21" s="445">
        <v>5895</v>
      </c>
      <c r="Q21" s="445">
        <v>4290</v>
      </c>
      <c r="R21" s="162">
        <v>529</v>
      </c>
      <c r="S21" s="445">
        <v>0</v>
      </c>
      <c r="T21" s="446">
        <v>0</v>
      </c>
      <c r="U21" s="16"/>
    </row>
    <row r="22" spans="1:21" ht="24" customHeight="1">
      <c r="A22" s="19"/>
      <c r="B22" s="20"/>
      <c r="C22" s="21" t="s">
        <v>10</v>
      </c>
      <c r="D22" s="21"/>
      <c r="E22" s="401">
        <v>1474</v>
      </c>
      <c r="F22" s="401">
        <v>1756</v>
      </c>
      <c r="G22" s="401">
        <v>906</v>
      </c>
      <c r="H22" s="401">
        <v>896</v>
      </c>
      <c r="I22" s="401">
        <v>919</v>
      </c>
      <c r="J22" s="401">
        <v>1255</v>
      </c>
      <c r="K22" s="401">
        <v>5440</v>
      </c>
      <c r="L22" s="401">
        <v>1766</v>
      </c>
      <c r="M22" s="401">
        <v>0</v>
      </c>
      <c r="N22" s="401">
        <v>0</v>
      </c>
      <c r="O22" s="401">
        <v>1252</v>
      </c>
      <c r="P22" s="401">
        <v>2718</v>
      </c>
      <c r="Q22" s="401">
        <v>3236</v>
      </c>
      <c r="R22" s="91">
        <v>732</v>
      </c>
      <c r="S22" s="401">
        <v>0</v>
      </c>
      <c r="T22" s="447">
        <v>0</v>
      </c>
      <c r="U22" s="16"/>
    </row>
    <row r="23" spans="1:21" ht="24" customHeight="1">
      <c r="A23" s="12" t="s">
        <v>126</v>
      </c>
      <c r="B23" s="13"/>
      <c r="C23" s="14" t="s">
        <v>11</v>
      </c>
      <c r="D23" s="14"/>
      <c r="E23" s="388">
        <v>756</v>
      </c>
      <c r="F23" s="388">
        <v>1572</v>
      </c>
      <c r="G23" s="388">
        <v>1243</v>
      </c>
      <c r="H23" s="388">
        <v>1306</v>
      </c>
      <c r="I23" s="388">
        <v>1482</v>
      </c>
      <c r="J23" s="388">
        <v>2450</v>
      </c>
      <c r="K23" s="388">
        <v>7927</v>
      </c>
      <c r="L23" s="388">
        <v>882</v>
      </c>
      <c r="M23" s="388">
        <v>13</v>
      </c>
      <c r="N23" s="388">
        <v>0</v>
      </c>
      <c r="O23" s="388">
        <v>942</v>
      </c>
      <c r="P23" s="388">
        <v>3345</v>
      </c>
      <c r="Q23" s="388">
        <v>4535</v>
      </c>
      <c r="R23" s="88">
        <v>695</v>
      </c>
      <c r="S23" s="388">
        <v>197</v>
      </c>
      <c r="T23" s="442">
        <v>197</v>
      </c>
      <c r="U23" s="16"/>
    </row>
    <row r="24" spans="1:21" ht="24" customHeight="1">
      <c r="A24" s="23" t="s">
        <v>12</v>
      </c>
      <c r="B24" s="24"/>
      <c r="C24" s="25"/>
      <c r="D24" s="25"/>
      <c r="E24" s="443">
        <f aca="true" t="shared" si="3" ref="E24:T24">SUM(E25:E28)</f>
        <v>1728</v>
      </c>
      <c r="F24" s="443">
        <f t="shared" si="3"/>
        <v>3478</v>
      </c>
      <c r="G24" s="443">
        <f t="shared" si="3"/>
        <v>2169</v>
      </c>
      <c r="H24" s="443">
        <f t="shared" si="3"/>
        <v>6651</v>
      </c>
      <c r="I24" s="443">
        <f t="shared" si="3"/>
        <v>6330</v>
      </c>
      <c r="J24" s="443">
        <f t="shared" si="3"/>
        <v>11114</v>
      </c>
      <c r="K24" s="443">
        <f t="shared" si="3"/>
        <v>23828</v>
      </c>
      <c r="L24" s="443">
        <f t="shared" si="3"/>
        <v>7642</v>
      </c>
      <c r="M24" s="443">
        <f t="shared" si="3"/>
        <v>37</v>
      </c>
      <c r="N24" s="443">
        <f t="shared" si="3"/>
        <v>0</v>
      </c>
      <c r="O24" s="443">
        <f t="shared" si="3"/>
        <v>6083</v>
      </c>
      <c r="P24" s="443">
        <f t="shared" si="3"/>
        <v>19861</v>
      </c>
      <c r="Q24" s="443">
        <f t="shared" si="3"/>
        <v>5563</v>
      </c>
      <c r="R24" s="160">
        <f t="shared" si="3"/>
        <v>1298</v>
      </c>
      <c r="S24" s="443">
        <f t="shared" si="3"/>
        <v>4060</v>
      </c>
      <c r="T24" s="444">
        <f t="shared" si="3"/>
        <v>0</v>
      </c>
      <c r="U24" s="26"/>
    </row>
    <row r="25" spans="1:21" ht="24" customHeight="1">
      <c r="A25" s="19"/>
      <c r="B25" s="20"/>
      <c r="C25" s="21" t="s">
        <v>13</v>
      </c>
      <c r="D25" s="21"/>
      <c r="E25" s="445">
        <v>1070</v>
      </c>
      <c r="F25" s="445">
        <v>1925</v>
      </c>
      <c r="G25" s="445">
        <v>1189</v>
      </c>
      <c r="H25" s="445">
        <v>4606</v>
      </c>
      <c r="I25" s="445">
        <v>4165</v>
      </c>
      <c r="J25" s="445">
        <v>7247</v>
      </c>
      <c r="K25" s="445">
        <v>16011</v>
      </c>
      <c r="L25" s="445">
        <v>4191</v>
      </c>
      <c r="M25" s="445">
        <v>0</v>
      </c>
      <c r="N25" s="445">
        <v>0</v>
      </c>
      <c r="O25" s="445">
        <v>4602</v>
      </c>
      <c r="P25" s="445">
        <v>13521</v>
      </c>
      <c r="Q25" s="445">
        <v>2079</v>
      </c>
      <c r="R25" s="162">
        <v>903</v>
      </c>
      <c r="S25" s="445">
        <v>0</v>
      </c>
      <c r="T25" s="446">
        <v>0</v>
      </c>
      <c r="U25" s="16"/>
    </row>
    <row r="26" spans="1:21" ht="24" customHeight="1">
      <c r="A26" s="19"/>
      <c r="B26" s="20"/>
      <c r="C26" s="21" t="s">
        <v>18</v>
      </c>
      <c r="D26" s="21"/>
      <c r="E26" s="445">
        <v>360</v>
      </c>
      <c r="F26" s="445">
        <v>836</v>
      </c>
      <c r="G26" s="445">
        <v>533</v>
      </c>
      <c r="H26" s="445">
        <v>909</v>
      </c>
      <c r="I26" s="445">
        <v>1201</v>
      </c>
      <c r="J26" s="445">
        <v>2169</v>
      </c>
      <c r="K26" s="445">
        <v>4032</v>
      </c>
      <c r="L26" s="445">
        <v>1976</v>
      </c>
      <c r="M26" s="445">
        <v>37</v>
      </c>
      <c r="N26" s="445">
        <v>0</v>
      </c>
      <c r="O26" s="445">
        <v>579</v>
      </c>
      <c r="P26" s="445">
        <v>2892</v>
      </c>
      <c r="Q26" s="445">
        <v>2574</v>
      </c>
      <c r="R26" s="162">
        <v>316</v>
      </c>
      <c r="S26" s="445">
        <v>4046</v>
      </c>
      <c r="T26" s="446">
        <v>0</v>
      </c>
      <c r="U26" s="16"/>
    </row>
    <row r="27" spans="1:21" ht="24" customHeight="1">
      <c r="A27" s="19"/>
      <c r="B27" s="20"/>
      <c r="C27" s="21" t="s">
        <v>14</v>
      </c>
      <c r="D27" s="21"/>
      <c r="E27" s="445">
        <v>166</v>
      </c>
      <c r="F27" s="445">
        <v>405</v>
      </c>
      <c r="G27" s="445">
        <v>242</v>
      </c>
      <c r="H27" s="445">
        <v>570</v>
      </c>
      <c r="I27" s="445">
        <v>472</v>
      </c>
      <c r="J27" s="445">
        <v>920</v>
      </c>
      <c r="K27" s="445">
        <v>1954</v>
      </c>
      <c r="L27" s="445">
        <v>821</v>
      </c>
      <c r="M27" s="445">
        <v>0</v>
      </c>
      <c r="N27" s="445">
        <v>0</v>
      </c>
      <c r="O27" s="445">
        <v>648</v>
      </c>
      <c r="P27" s="445">
        <v>1773</v>
      </c>
      <c r="Q27" s="445">
        <v>354</v>
      </c>
      <c r="R27" s="162">
        <v>0</v>
      </c>
      <c r="S27" s="445">
        <v>0</v>
      </c>
      <c r="T27" s="446">
        <v>0</v>
      </c>
      <c r="U27" s="16"/>
    </row>
    <row r="28" spans="1:21" ht="24" customHeight="1">
      <c r="A28" s="19"/>
      <c r="B28" s="20"/>
      <c r="C28" s="21" t="s">
        <v>15</v>
      </c>
      <c r="D28" s="21"/>
      <c r="E28" s="401">
        <v>132</v>
      </c>
      <c r="F28" s="401">
        <v>312</v>
      </c>
      <c r="G28" s="401">
        <v>205</v>
      </c>
      <c r="H28" s="401">
        <v>566</v>
      </c>
      <c r="I28" s="401">
        <v>492</v>
      </c>
      <c r="J28" s="401">
        <v>778</v>
      </c>
      <c r="K28" s="401">
        <v>1831</v>
      </c>
      <c r="L28" s="401">
        <v>654</v>
      </c>
      <c r="M28" s="401">
        <v>0</v>
      </c>
      <c r="N28" s="401">
        <v>0</v>
      </c>
      <c r="O28" s="401">
        <v>254</v>
      </c>
      <c r="P28" s="401">
        <v>1675</v>
      </c>
      <c r="Q28" s="401">
        <v>556</v>
      </c>
      <c r="R28" s="91">
        <v>79</v>
      </c>
      <c r="S28" s="401">
        <v>14</v>
      </c>
      <c r="T28" s="447">
        <v>0</v>
      </c>
      <c r="U28" s="16"/>
    </row>
    <row r="29" spans="1:21" ht="24" customHeight="1">
      <c r="A29" s="23" t="s">
        <v>20</v>
      </c>
      <c r="B29" s="24"/>
      <c r="C29" s="25"/>
      <c r="D29" s="25"/>
      <c r="E29" s="443">
        <f aca="true" t="shared" si="4" ref="E29:T29">SUM(E30:E35)</f>
        <v>2960</v>
      </c>
      <c r="F29" s="443">
        <f t="shared" si="4"/>
        <v>4764</v>
      </c>
      <c r="G29" s="443">
        <f t="shared" si="4"/>
        <v>2808</v>
      </c>
      <c r="H29" s="443">
        <f t="shared" si="4"/>
        <v>2741</v>
      </c>
      <c r="I29" s="443">
        <f t="shared" si="4"/>
        <v>2303</v>
      </c>
      <c r="J29" s="443">
        <f t="shared" si="4"/>
        <v>2424</v>
      </c>
      <c r="K29" s="443">
        <f t="shared" si="4"/>
        <v>1217</v>
      </c>
      <c r="L29" s="443">
        <f t="shared" si="4"/>
        <v>16783</v>
      </c>
      <c r="M29" s="443">
        <f t="shared" si="4"/>
        <v>0</v>
      </c>
      <c r="N29" s="443">
        <f t="shared" si="4"/>
        <v>1</v>
      </c>
      <c r="O29" s="443">
        <f t="shared" si="4"/>
        <v>1192</v>
      </c>
      <c r="P29" s="443">
        <f t="shared" si="4"/>
        <v>8955</v>
      </c>
      <c r="Q29" s="443">
        <f t="shared" si="4"/>
        <v>7854</v>
      </c>
      <c r="R29" s="160">
        <f t="shared" si="4"/>
        <v>150</v>
      </c>
      <c r="S29" s="443">
        <f t="shared" si="4"/>
        <v>192</v>
      </c>
      <c r="T29" s="444">
        <f t="shared" si="4"/>
        <v>312</v>
      </c>
      <c r="U29" s="26"/>
    </row>
    <row r="30" spans="1:21" ht="24" customHeight="1">
      <c r="A30" s="19"/>
      <c r="B30" s="20"/>
      <c r="C30" s="21" t="s">
        <v>16</v>
      </c>
      <c r="D30" s="21"/>
      <c r="E30" s="445">
        <v>419</v>
      </c>
      <c r="F30" s="445">
        <v>622</v>
      </c>
      <c r="G30" s="445">
        <v>418</v>
      </c>
      <c r="H30" s="445">
        <v>409</v>
      </c>
      <c r="I30" s="445">
        <v>362</v>
      </c>
      <c r="J30" s="445">
        <v>292</v>
      </c>
      <c r="K30" s="445">
        <v>14</v>
      </c>
      <c r="L30" s="445">
        <v>2508</v>
      </c>
      <c r="M30" s="445">
        <v>0</v>
      </c>
      <c r="N30" s="445">
        <v>0</v>
      </c>
      <c r="O30" s="445">
        <v>187</v>
      </c>
      <c r="P30" s="445">
        <v>1337</v>
      </c>
      <c r="Q30" s="445">
        <v>998</v>
      </c>
      <c r="R30" s="162">
        <v>64</v>
      </c>
      <c r="S30" s="445">
        <v>85</v>
      </c>
      <c r="T30" s="446">
        <v>16</v>
      </c>
      <c r="U30" s="16"/>
    </row>
    <row r="31" spans="1:21" ht="24" customHeight="1">
      <c r="A31" s="19"/>
      <c r="B31" s="20"/>
      <c r="C31" s="21" t="s">
        <v>17</v>
      </c>
      <c r="D31" s="21"/>
      <c r="E31" s="445">
        <v>699</v>
      </c>
      <c r="F31" s="445">
        <v>1211</v>
      </c>
      <c r="G31" s="445">
        <v>718</v>
      </c>
      <c r="H31" s="445">
        <v>700</v>
      </c>
      <c r="I31" s="445">
        <v>517</v>
      </c>
      <c r="J31" s="445">
        <v>492</v>
      </c>
      <c r="K31" s="445">
        <v>293</v>
      </c>
      <c r="L31" s="445">
        <v>4044</v>
      </c>
      <c r="M31" s="445">
        <v>0</v>
      </c>
      <c r="N31" s="445">
        <v>1</v>
      </c>
      <c r="O31" s="445">
        <v>308</v>
      </c>
      <c r="P31" s="445">
        <v>2221</v>
      </c>
      <c r="Q31" s="445">
        <v>1809</v>
      </c>
      <c r="R31" s="162">
        <v>64</v>
      </c>
      <c r="S31" s="445">
        <v>90</v>
      </c>
      <c r="T31" s="446">
        <v>200</v>
      </c>
      <c r="U31" s="16"/>
    </row>
    <row r="32" spans="1:21" ht="24" customHeight="1">
      <c r="A32" s="19"/>
      <c r="B32" s="20"/>
      <c r="C32" s="21" t="s">
        <v>21</v>
      </c>
      <c r="D32" s="21"/>
      <c r="E32" s="445">
        <v>502</v>
      </c>
      <c r="F32" s="445">
        <v>764</v>
      </c>
      <c r="G32" s="445">
        <v>466</v>
      </c>
      <c r="H32" s="445">
        <v>380</v>
      </c>
      <c r="I32" s="445">
        <v>322</v>
      </c>
      <c r="J32" s="445">
        <v>311</v>
      </c>
      <c r="K32" s="445">
        <v>0</v>
      </c>
      <c r="L32" s="445">
        <v>2745</v>
      </c>
      <c r="M32" s="445">
        <v>0</v>
      </c>
      <c r="N32" s="445">
        <v>0</v>
      </c>
      <c r="O32" s="445">
        <v>197</v>
      </c>
      <c r="P32" s="445">
        <v>1423</v>
      </c>
      <c r="Q32" s="445">
        <v>1125</v>
      </c>
      <c r="R32" s="162">
        <v>0</v>
      </c>
      <c r="S32" s="445">
        <v>0</v>
      </c>
      <c r="T32" s="446">
        <v>0</v>
      </c>
      <c r="U32" s="16"/>
    </row>
    <row r="33" spans="1:21" ht="24" customHeight="1">
      <c r="A33" s="19"/>
      <c r="B33" s="20"/>
      <c r="C33" s="21" t="s">
        <v>19</v>
      </c>
      <c r="D33" s="21"/>
      <c r="E33" s="445">
        <v>370</v>
      </c>
      <c r="F33" s="445">
        <v>799</v>
      </c>
      <c r="G33" s="445">
        <v>501</v>
      </c>
      <c r="H33" s="445">
        <v>455</v>
      </c>
      <c r="I33" s="445">
        <v>442</v>
      </c>
      <c r="J33" s="445">
        <v>685</v>
      </c>
      <c r="K33" s="445">
        <v>873</v>
      </c>
      <c r="L33" s="445">
        <v>2379</v>
      </c>
      <c r="M33" s="445">
        <v>0</v>
      </c>
      <c r="N33" s="445">
        <v>0</v>
      </c>
      <c r="O33" s="445">
        <v>194</v>
      </c>
      <c r="P33" s="445">
        <v>1476</v>
      </c>
      <c r="Q33" s="445">
        <v>1582</v>
      </c>
      <c r="R33" s="162">
        <v>22</v>
      </c>
      <c r="S33" s="445">
        <v>17</v>
      </c>
      <c r="T33" s="446">
        <v>96</v>
      </c>
      <c r="U33" s="16"/>
    </row>
    <row r="34" spans="1:21" ht="24" customHeight="1">
      <c r="A34" s="19"/>
      <c r="B34" s="20"/>
      <c r="C34" s="21" t="s">
        <v>127</v>
      </c>
      <c r="D34" s="21"/>
      <c r="E34" s="445">
        <v>576</v>
      </c>
      <c r="F34" s="445">
        <v>768</v>
      </c>
      <c r="G34" s="445">
        <v>405</v>
      </c>
      <c r="H34" s="445">
        <v>454</v>
      </c>
      <c r="I34" s="445">
        <v>409</v>
      </c>
      <c r="J34" s="445">
        <v>387</v>
      </c>
      <c r="K34" s="445">
        <v>5</v>
      </c>
      <c r="L34" s="445">
        <v>2994</v>
      </c>
      <c r="M34" s="445">
        <v>0</v>
      </c>
      <c r="N34" s="445">
        <v>0</v>
      </c>
      <c r="O34" s="445">
        <v>148</v>
      </c>
      <c r="P34" s="445">
        <v>1437</v>
      </c>
      <c r="Q34" s="445">
        <v>1414</v>
      </c>
      <c r="R34" s="162">
        <v>0</v>
      </c>
      <c r="S34" s="445">
        <v>0</v>
      </c>
      <c r="T34" s="446">
        <v>0</v>
      </c>
      <c r="U34" s="16"/>
    </row>
    <row r="35" spans="1:21" ht="24" customHeight="1">
      <c r="A35" s="19"/>
      <c r="B35" s="20"/>
      <c r="C35" s="21" t="s">
        <v>128</v>
      </c>
      <c r="D35" s="21"/>
      <c r="E35" s="401">
        <v>394</v>
      </c>
      <c r="F35" s="401">
        <v>600</v>
      </c>
      <c r="G35" s="401">
        <v>300</v>
      </c>
      <c r="H35" s="401">
        <v>343</v>
      </c>
      <c r="I35" s="401">
        <v>251</v>
      </c>
      <c r="J35" s="401">
        <v>257</v>
      </c>
      <c r="K35" s="401">
        <v>32</v>
      </c>
      <c r="L35" s="401">
        <v>2113</v>
      </c>
      <c r="M35" s="401">
        <v>0</v>
      </c>
      <c r="N35" s="401">
        <v>0</v>
      </c>
      <c r="O35" s="401">
        <v>158</v>
      </c>
      <c r="P35" s="401">
        <v>1061</v>
      </c>
      <c r="Q35" s="401">
        <v>926</v>
      </c>
      <c r="R35" s="91">
        <v>0</v>
      </c>
      <c r="S35" s="401">
        <v>0</v>
      </c>
      <c r="T35" s="447">
        <v>0</v>
      </c>
      <c r="U35" s="16"/>
    </row>
    <row r="36" spans="1:21" ht="24" customHeight="1">
      <c r="A36" s="27" t="s">
        <v>129</v>
      </c>
      <c r="B36" s="28"/>
      <c r="C36" s="25"/>
      <c r="D36" s="25"/>
      <c r="E36" s="443">
        <f aca="true" t="shared" si="5" ref="E36:T36">SUM(E37:E40)</f>
        <v>1924</v>
      </c>
      <c r="F36" s="443">
        <f t="shared" si="5"/>
        <v>3249</v>
      </c>
      <c r="G36" s="443">
        <f t="shared" si="5"/>
        <v>1917</v>
      </c>
      <c r="H36" s="443">
        <f t="shared" si="5"/>
        <v>1912</v>
      </c>
      <c r="I36" s="443">
        <f t="shared" si="5"/>
        <v>1784</v>
      </c>
      <c r="J36" s="443">
        <f t="shared" si="5"/>
        <v>2136</v>
      </c>
      <c r="K36" s="443">
        <f t="shared" si="5"/>
        <v>555</v>
      </c>
      <c r="L36" s="443">
        <f t="shared" si="5"/>
        <v>12367</v>
      </c>
      <c r="M36" s="443">
        <f t="shared" si="5"/>
        <v>0</v>
      </c>
      <c r="N36" s="443">
        <f t="shared" si="5"/>
        <v>0</v>
      </c>
      <c r="O36" s="443">
        <f t="shared" si="5"/>
        <v>548</v>
      </c>
      <c r="P36" s="443">
        <f t="shared" si="5"/>
        <v>6343</v>
      </c>
      <c r="Q36" s="443">
        <f t="shared" si="5"/>
        <v>6031</v>
      </c>
      <c r="R36" s="160">
        <f t="shared" si="5"/>
        <v>79</v>
      </c>
      <c r="S36" s="443">
        <f t="shared" si="5"/>
        <v>3967</v>
      </c>
      <c r="T36" s="444">
        <f t="shared" si="5"/>
        <v>3967</v>
      </c>
      <c r="U36" s="26"/>
    </row>
    <row r="37" spans="1:21" ht="24" customHeight="1">
      <c r="A37" s="19"/>
      <c r="B37" s="20"/>
      <c r="C37" s="21" t="s">
        <v>130</v>
      </c>
      <c r="D37" s="21"/>
      <c r="E37" s="445">
        <v>783</v>
      </c>
      <c r="F37" s="445">
        <v>1329</v>
      </c>
      <c r="G37" s="445">
        <v>654</v>
      </c>
      <c r="H37" s="445">
        <v>766</v>
      </c>
      <c r="I37" s="445">
        <v>736</v>
      </c>
      <c r="J37" s="445">
        <v>885</v>
      </c>
      <c r="K37" s="445">
        <v>0</v>
      </c>
      <c r="L37" s="445">
        <v>5153</v>
      </c>
      <c r="M37" s="445">
        <v>0</v>
      </c>
      <c r="N37" s="445">
        <v>0</v>
      </c>
      <c r="O37" s="445">
        <v>221</v>
      </c>
      <c r="P37" s="445">
        <v>2475</v>
      </c>
      <c r="Q37" s="445">
        <v>2457</v>
      </c>
      <c r="R37" s="162">
        <v>0</v>
      </c>
      <c r="S37" s="445">
        <v>0</v>
      </c>
      <c r="T37" s="446">
        <v>0</v>
      </c>
      <c r="U37" s="16"/>
    </row>
    <row r="38" spans="1:21" ht="24" customHeight="1">
      <c r="A38" s="19"/>
      <c r="B38" s="20"/>
      <c r="C38" s="21" t="s">
        <v>131</v>
      </c>
      <c r="D38" s="21"/>
      <c r="E38" s="445">
        <v>682</v>
      </c>
      <c r="F38" s="445">
        <v>1123</v>
      </c>
      <c r="G38" s="445">
        <v>737</v>
      </c>
      <c r="H38" s="445">
        <v>648</v>
      </c>
      <c r="I38" s="445">
        <v>552</v>
      </c>
      <c r="J38" s="445">
        <v>686</v>
      </c>
      <c r="K38" s="445">
        <v>461</v>
      </c>
      <c r="L38" s="445">
        <v>3967</v>
      </c>
      <c r="M38" s="445">
        <v>0</v>
      </c>
      <c r="N38" s="445">
        <v>0</v>
      </c>
      <c r="O38" s="445">
        <v>162</v>
      </c>
      <c r="P38" s="445">
        <v>2137</v>
      </c>
      <c r="Q38" s="445">
        <v>2129</v>
      </c>
      <c r="R38" s="162">
        <v>79</v>
      </c>
      <c r="S38" s="445">
        <v>3967</v>
      </c>
      <c r="T38" s="446">
        <v>3967</v>
      </c>
      <c r="U38" s="16"/>
    </row>
    <row r="39" spans="1:21" ht="24" customHeight="1">
      <c r="A39" s="19"/>
      <c r="B39" s="20"/>
      <c r="C39" s="21" t="s">
        <v>22</v>
      </c>
      <c r="D39" s="21"/>
      <c r="E39" s="445">
        <v>202</v>
      </c>
      <c r="F39" s="445">
        <v>398</v>
      </c>
      <c r="G39" s="445">
        <v>284</v>
      </c>
      <c r="H39" s="445">
        <v>217</v>
      </c>
      <c r="I39" s="445">
        <v>152</v>
      </c>
      <c r="J39" s="445">
        <v>134</v>
      </c>
      <c r="K39" s="445">
        <v>33</v>
      </c>
      <c r="L39" s="445">
        <v>1354</v>
      </c>
      <c r="M39" s="445">
        <v>0</v>
      </c>
      <c r="N39" s="445">
        <v>0</v>
      </c>
      <c r="O39" s="445">
        <v>70</v>
      </c>
      <c r="P39" s="445">
        <v>777</v>
      </c>
      <c r="Q39" s="445">
        <v>540</v>
      </c>
      <c r="R39" s="162">
        <v>0</v>
      </c>
      <c r="S39" s="445">
        <v>0</v>
      </c>
      <c r="T39" s="446">
        <v>0</v>
      </c>
      <c r="U39" s="16"/>
    </row>
    <row r="40" spans="1:21" ht="24" customHeight="1">
      <c r="A40" s="19"/>
      <c r="B40" s="20"/>
      <c r="C40" s="21" t="s">
        <v>28</v>
      </c>
      <c r="D40" s="21"/>
      <c r="E40" s="401">
        <v>257</v>
      </c>
      <c r="F40" s="401">
        <v>399</v>
      </c>
      <c r="G40" s="401">
        <v>242</v>
      </c>
      <c r="H40" s="401">
        <v>281</v>
      </c>
      <c r="I40" s="401">
        <v>344</v>
      </c>
      <c r="J40" s="401">
        <v>431</v>
      </c>
      <c r="K40" s="401">
        <v>61</v>
      </c>
      <c r="L40" s="401">
        <v>1893</v>
      </c>
      <c r="M40" s="401">
        <v>0</v>
      </c>
      <c r="N40" s="401">
        <v>0</v>
      </c>
      <c r="O40" s="401">
        <v>95</v>
      </c>
      <c r="P40" s="401">
        <v>954</v>
      </c>
      <c r="Q40" s="401">
        <v>905</v>
      </c>
      <c r="R40" s="91">
        <v>0</v>
      </c>
      <c r="S40" s="401">
        <v>0</v>
      </c>
      <c r="T40" s="447">
        <v>0</v>
      </c>
      <c r="U40" s="16"/>
    </row>
    <row r="41" spans="1:21" ht="24" customHeight="1">
      <c r="A41" s="23" t="s">
        <v>132</v>
      </c>
      <c r="B41" s="24"/>
      <c r="C41" s="25"/>
      <c r="D41" s="25"/>
      <c r="E41" s="443">
        <f aca="true" t="shared" si="6" ref="E41:T41">SUM(E42:E44)</f>
        <v>1009</v>
      </c>
      <c r="F41" s="443">
        <f t="shared" si="6"/>
        <v>1964</v>
      </c>
      <c r="G41" s="443">
        <f t="shared" si="6"/>
        <v>1390</v>
      </c>
      <c r="H41" s="443">
        <f t="shared" si="6"/>
        <v>1463</v>
      </c>
      <c r="I41" s="443">
        <f t="shared" si="6"/>
        <v>1243</v>
      </c>
      <c r="J41" s="443">
        <f t="shared" si="6"/>
        <v>1254</v>
      </c>
      <c r="K41" s="443">
        <f t="shared" si="6"/>
        <v>0</v>
      </c>
      <c r="L41" s="443">
        <f t="shared" si="6"/>
        <v>8323</v>
      </c>
      <c r="M41" s="443">
        <f t="shared" si="6"/>
        <v>4</v>
      </c>
      <c r="N41" s="443">
        <f t="shared" si="6"/>
        <v>3</v>
      </c>
      <c r="O41" s="443">
        <f t="shared" si="6"/>
        <v>311</v>
      </c>
      <c r="P41" s="443">
        <f t="shared" si="6"/>
        <v>3816</v>
      </c>
      <c r="Q41" s="443">
        <f t="shared" si="6"/>
        <v>4203</v>
      </c>
      <c r="R41" s="160">
        <f t="shared" si="6"/>
        <v>243</v>
      </c>
      <c r="S41" s="443">
        <f t="shared" si="6"/>
        <v>230</v>
      </c>
      <c r="T41" s="444">
        <f t="shared" si="6"/>
        <v>0</v>
      </c>
      <c r="U41" s="26"/>
    </row>
    <row r="42" spans="1:21" ht="24" customHeight="1">
      <c r="A42" s="19"/>
      <c r="B42" s="20"/>
      <c r="C42" s="21" t="s">
        <v>23</v>
      </c>
      <c r="D42" s="21"/>
      <c r="E42" s="445">
        <v>260</v>
      </c>
      <c r="F42" s="445">
        <v>550</v>
      </c>
      <c r="G42" s="445">
        <v>409</v>
      </c>
      <c r="H42" s="445">
        <v>434</v>
      </c>
      <c r="I42" s="445">
        <v>361</v>
      </c>
      <c r="J42" s="445">
        <v>345</v>
      </c>
      <c r="K42" s="445">
        <v>0</v>
      </c>
      <c r="L42" s="445">
        <v>2359</v>
      </c>
      <c r="M42" s="445">
        <v>4</v>
      </c>
      <c r="N42" s="445">
        <v>3</v>
      </c>
      <c r="O42" s="445">
        <v>99</v>
      </c>
      <c r="P42" s="445">
        <v>1079</v>
      </c>
      <c r="Q42" s="445">
        <v>1188</v>
      </c>
      <c r="R42" s="162">
        <v>0</v>
      </c>
      <c r="S42" s="445">
        <v>0</v>
      </c>
      <c r="T42" s="446">
        <v>0</v>
      </c>
      <c r="U42" s="16"/>
    </row>
    <row r="43" spans="1:21" ht="24" customHeight="1">
      <c r="A43" s="19"/>
      <c r="B43" s="20"/>
      <c r="C43" s="21" t="s">
        <v>24</v>
      </c>
      <c r="D43" s="21"/>
      <c r="E43" s="445">
        <v>521</v>
      </c>
      <c r="F43" s="445">
        <v>965</v>
      </c>
      <c r="G43" s="445">
        <v>699</v>
      </c>
      <c r="H43" s="445">
        <v>754</v>
      </c>
      <c r="I43" s="445">
        <v>626</v>
      </c>
      <c r="J43" s="445">
        <v>659</v>
      </c>
      <c r="K43" s="445">
        <v>0</v>
      </c>
      <c r="L43" s="445">
        <v>4224</v>
      </c>
      <c r="M43" s="445">
        <v>0</v>
      </c>
      <c r="N43" s="445">
        <v>0</v>
      </c>
      <c r="O43" s="445">
        <v>143</v>
      </c>
      <c r="P43" s="445">
        <v>1901</v>
      </c>
      <c r="Q43" s="445">
        <v>2180</v>
      </c>
      <c r="R43" s="162">
        <v>243</v>
      </c>
      <c r="S43" s="445">
        <v>230</v>
      </c>
      <c r="T43" s="446">
        <v>0</v>
      </c>
      <c r="U43" s="16"/>
    </row>
    <row r="44" spans="1:21" ht="24" customHeight="1">
      <c r="A44" s="19"/>
      <c r="B44" s="20"/>
      <c r="C44" s="21" t="s">
        <v>25</v>
      </c>
      <c r="D44" s="21"/>
      <c r="E44" s="401">
        <v>228</v>
      </c>
      <c r="F44" s="401">
        <v>449</v>
      </c>
      <c r="G44" s="401">
        <v>282</v>
      </c>
      <c r="H44" s="401">
        <v>275</v>
      </c>
      <c r="I44" s="401">
        <v>256</v>
      </c>
      <c r="J44" s="401">
        <v>250</v>
      </c>
      <c r="K44" s="401">
        <v>0</v>
      </c>
      <c r="L44" s="401">
        <v>1740</v>
      </c>
      <c r="M44" s="401">
        <v>0</v>
      </c>
      <c r="N44" s="401">
        <v>0</v>
      </c>
      <c r="O44" s="401">
        <v>69</v>
      </c>
      <c r="P44" s="401">
        <v>836</v>
      </c>
      <c r="Q44" s="401">
        <v>835</v>
      </c>
      <c r="R44" s="91">
        <v>0</v>
      </c>
      <c r="S44" s="401">
        <v>0</v>
      </c>
      <c r="T44" s="447">
        <v>0</v>
      </c>
      <c r="U44" s="16"/>
    </row>
    <row r="45" spans="1:21" ht="24" customHeight="1">
      <c r="A45" s="29" t="s">
        <v>133</v>
      </c>
      <c r="B45" s="30"/>
      <c r="C45" s="31"/>
      <c r="D45" s="32"/>
      <c r="E45" s="443">
        <f aca="true" t="shared" si="7" ref="E45:T45">SUM(E46:E48)</f>
        <v>583</v>
      </c>
      <c r="F45" s="443">
        <f t="shared" si="7"/>
        <v>915</v>
      </c>
      <c r="G45" s="443">
        <f t="shared" si="7"/>
        <v>636</v>
      </c>
      <c r="H45" s="443">
        <f t="shared" si="7"/>
        <v>589</v>
      </c>
      <c r="I45" s="443">
        <f t="shared" si="7"/>
        <v>655</v>
      </c>
      <c r="J45" s="443">
        <f t="shared" si="7"/>
        <v>742</v>
      </c>
      <c r="K45" s="443">
        <f t="shared" si="7"/>
        <v>0</v>
      </c>
      <c r="L45" s="443">
        <f t="shared" si="7"/>
        <v>4120</v>
      </c>
      <c r="M45" s="443">
        <f t="shared" si="7"/>
        <v>0</v>
      </c>
      <c r="N45" s="443">
        <f t="shared" si="7"/>
        <v>0</v>
      </c>
      <c r="O45" s="443">
        <f t="shared" si="7"/>
        <v>184</v>
      </c>
      <c r="P45" s="443">
        <f t="shared" si="7"/>
        <v>2007</v>
      </c>
      <c r="Q45" s="443">
        <f t="shared" si="7"/>
        <v>1929</v>
      </c>
      <c r="R45" s="160">
        <f t="shared" si="7"/>
        <v>0</v>
      </c>
      <c r="S45" s="443">
        <f t="shared" si="7"/>
        <v>0</v>
      </c>
      <c r="T45" s="444">
        <f t="shared" si="7"/>
        <v>0</v>
      </c>
      <c r="U45" s="26"/>
    </row>
    <row r="46" spans="1:21" ht="24" customHeight="1">
      <c r="A46" s="19"/>
      <c r="B46" s="34"/>
      <c r="C46" s="21" t="s">
        <v>26</v>
      </c>
      <c r="D46" s="35"/>
      <c r="E46" s="445">
        <v>137</v>
      </c>
      <c r="F46" s="445">
        <v>236</v>
      </c>
      <c r="G46" s="445">
        <v>160</v>
      </c>
      <c r="H46" s="445">
        <v>164</v>
      </c>
      <c r="I46" s="445">
        <v>182</v>
      </c>
      <c r="J46" s="445">
        <v>204</v>
      </c>
      <c r="K46" s="445">
        <v>0</v>
      </c>
      <c r="L46" s="445">
        <v>1083</v>
      </c>
      <c r="M46" s="445">
        <v>0</v>
      </c>
      <c r="N46" s="445">
        <v>0</v>
      </c>
      <c r="O46" s="445">
        <v>44</v>
      </c>
      <c r="P46" s="445">
        <v>541</v>
      </c>
      <c r="Q46" s="445">
        <v>498</v>
      </c>
      <c r="R46" s="162">
        <v>0</v>
      </c>
      <c r="S46" s="445">
        <v>0</v>
      </c>
      <c r="T46" s="446">
        <v>0</v>
      </c>
      <c r="U46" s="26"/>
    </row>
    <row r="47" spans="1:21" ht="24" customHeight="1">
      <c r="A47" s="37"/>
      <c r="B47" s="38"/>
      <c r="C47" s="21" t="s">
        <v>27</v>
      </c>
      <c r="D47" s="39"/>
      <c r="E47" s="445">
        <v>221</v>
      </c>
      <c r="F47" s="445">
        <v>344</v>
      </c>
      <c r="G47" s="445">
        <v>264</v>
      </c>
      <c r="H47" s="445">
        <v>224</v>
      </c>
      <c r="I47" s="445">
        <v>218</v>
      </c>
      <c r="J47" s="445">
        <v>218</v>
      </c>
      <c r="K47" s="445">
        <v>0</v>
      </c>
      <c r="L47" s="445">
        <v>1489</v>
      </c>
      <c r="M47" s="445">
        <v>0</v>
      </c>
      <c r="N47" s="445">
        <v>0</v>
      </c>
      <c r="O47" s="445">
        <v>59</v>
      </c>
      <c r="P47" s="445">
        <v>721</v>
      </c>
      <c r="Q47" s="445">
        <v>709</v>
      </c>
      <c r="R47" s="162">
        <v>0</v>
      </c>
      <c r="S47" s="445">
        <v>0</v>
      </c>
      <c r="T47" s="446">
        <v>0</v>
      </c>
      <c r="U47" s="26"/>
    </row>
    <row r="48" spans="1:21" ht="24" customHeight="1">
      <c r="A48" s="40"/>
      <c r="B48" s="41"/>
      <c r="C48" s="42" t="s">
        <v>134</v>
      </c>
      <c r="D48" s="43"/>
      <c r="E48" s="401">
        <v>225</v>
      </c>
      <c r="F48" s="401">
        <v>335</v>
      </c>
      <c r="G48" s="401">
        <v>212</v>
      </c>
      <c r="H48" s="401">
        <v>201</v>
      </c>
      <c r="I48" s="401">
        <v>255</v>
      </c>
      <c r="J48" s="401">
        <v>320</v>
      </c>
      <c r="K48" s="401">
        <v>0</v>
      </c>
      <c r="L48" s="401">
        <v>1548</v>
      </c>
      <c r="M48" s="401">
        <v>0</v>
      </c>
      <c r="N48" s="401">
        <v>0</v>
      </c>
      <c r="O48" s="401">
        <v>81</v>
      </c>
      <c r="P48" s="401">
        <v>745</v>
      </c>
      <c r="Q48" s="401">
        <v>722</v>
      </c>
      <c r="R48" s="91">
        <v>0</v>
      </c>
      <c r="S48" s="401">
        <v>0</v>
      </c>
      <c r="T48" s="447">
        <v>0</v>
      </c>
      <c r="U48" s="26"/>
    </row>
    <row r="49" spans="1:21" ht="24" customHeight="1">
      <c r="A49" s="23" t="s">
        <v>135</v>
      </c>
      <c r="B49" s="45"/>
      <c r="C49" s="25"/>
      <c r="D49" s="25"/>
      <c r="E49" s="443">
        <f aca="true" t="shared" si="8" ref="E49:T49">SUM(E50:E52)</f>
        <v>1674</v>
      </c>
      <c r="F49" s="443">
        <f t="shared" si="8"/>
        <v>2738</v>
      </c>
      <c r="G49" s="443">
        <f t="shared" si="8"/>
        <v>1659</v>
      </c>
      <c r="H49" s="443">
        <f t="shared" si="8"/>
        <v>1688</v>
      </c>
      <c r="I49" s="443">
        <f t="shared" si="8"/>
        <v>1802</v>
      </c>
      <c r="J49" s="443">
        <f t="shared" si="8"/>
        <v>1933</v>
      </c>
      <c r="K49" s="443">
        <f t="shared" si="8"/>
        <v>6</v>
      </c>
      <c r="L49" s="443">
        <f t="shared" si="8"/>
        <v>11488</v>
      </c>
      <c r="M49" s="443">
        <f t="shared" si="8"/>
        <v>0</v>
      </c>
      <c r="N49" s="443">
        <f t="shared" si="8"/>
        <v>0</v>
      </c>
      <c r="O49" s="443">
        <f t="shared" si="8"/>
        <v>1069</v>
      </c>
      <c r="P49" s="443">
        <f t="shared" si="8"/>
        <v>7278</v>
      </c>
      <c r="Q49" s="443">
        <f t="shared" si="8"/>
        <v>3147</v>
      </c>
      <c r="R49" s="160">
        <f t="shared" si="8"/>
        <v>50</v>
      </c>
      <c r="S49" s="443">
        <f t="shared" si="8"/>
        <v>172</v>
      </c>
      <c r="T49" s="444">
        <f t="shared" si="8"/>
        <v>226</v>
      </c>
      <c r="U49" s="26"/>
    </row>
    <row r="50" spans="1:21" ht="24" customHeight="1">
      <c r="A50" s="19"/>
      <c r="B50" s="34"/>
      <c r="C50" s="21" t="s">
        <v>29</v>
      </c>
      <c r="D50" s="21"/>
      <c r="E50" s="445">
        <v>1070</v>
      </c>
      <c r="F50" s="445">
        <v>1737</v>
      </c>
      <c r="G50" s="445">
        <v>1084</v>
      </c>
      <c r="H50" s="445">
        <v>1030</v>
      </c>
      <c r="I50" s="445">
        <v>1125</v>
      </c>
      <c r="J50" s="445">
        <v>1164</v>
      </c>
      <c r="K50" s="445">
        <v>0</v>
      </c>
      <c r="L50" s="445">
        <v>7210</v>
      </c>
      <c r="M50" s="445">
        <v>0</v>
      </c>
      <c r="N50" s="445">
        <v>0</v>
      </c>
      <c r="O50" s="445">
        <v>886</v>
      </c>
      <c r="P50" s="445">
        <v>5326</v>
      </c>
      <c r="Q50" s="445">
        <v>998</v>
      </c>
      <c r="R50" s="162">
        <v>50</v>
      </c>
      <c r="S50" s="445">
        <v>172</v>
      </c>
      <c r="T50" s="446">
        <v>226</v>
      </c>
      <c r="U50" s="16"/>
    </row>
    <row r="51" spans="1:21" ht="24" customHeight="1">
      <c r="A51" s="19"/>
      <c r="B51" s="34"/>
      <c r="C51" s="21" t="s">
        <v>136</v>
      </c>
      <c r="D51" s="21"/>
      <c r="E51" s="445">
        <v>391</v>
      </c>
      <c r="F51" s="445">
        <v>634</v>
      </c>
      <c r="G51" s="445">
        <v>339</v>
      </c>
      <c r="H51" s="445">
        <v>406</v>
      </c>
      <c r="I51" s="445">
        <v>434</v>
      </c>
      <c r="J51" s="445">
        <v>473</v>
      </c>
      <c r="K51" s="445">
        <v>1</v>
      </c>
      <c r="L51" s="445">
        <v>2676</v>
      </c>
      <c r="M51" s="445">
        <v>0</v>
      </c>
      <c r="N51" s="445">
        <v>0</v>
      </c>
      <c r="O51" s="445">
        <v>106</v>
      </c>
      <c r="P51" s="445">
        <v>1211</v>
      </c>
      <c r="Q51" s="445">
        <v>1360</v>
      </c>
      <c r="R51" s="162">
        <v>0</v>
      </c>
      <c r="S51" s="445">
        <v>0</v>
      </c>
      <c r="T51" s="446">
        <v>0</v>
      </c>
      <c r="U51" s="16"/>
    </row>
    <row r="52" spans="1:21" ht="24" customHeight="1">
      <c r="A52" s="19"/>
      <c r="B52" s="34"/>
      <c r="C52" s="21" t="s">
        <v>137</v>
      </c>
      <c r="D52" s="21"/>
      <c r="E52" s="401">
        <v>213</v>
      </c>
      <c r="F52" s="401">
        <v>367</v>
      </c>
      <c r="G52" s="401">
        <v>236</v>
      </c>
      <c r="H52" s="401">
        <v>252</v>
      </c>
      <c r="I52" s="401">
        <v>243</v>
      </c>
      <c r="J52" s="401">
        <v>296</v>
      </c>
      <c r="K52" s="401">
        <v>5</v>
      </c>
      <c r="L52" s="401">
        <v>1602</v>
      </c>
      <c r="M52" s="401">
        <v>0</v>
      </c>
      <c r="N52" s="401">
        <v>0</v>
      </c>
      <c r="O52" s="401">
        <v>77</v>
      </c>
      <c r="P52" s="401">
        <v>741</v>
      </c>
      <c r="Q52" s="401">
        <v>789</v>
      </c>
      <c r="R52" s="91">
        <v>0</v>
      </c>
      <c r="S52" s="401">
        <v>0</v>
      </c>
      <c r="T52" s="447">
        <v>0</v>
      </c>
      <c r="U52" s="16"/>
    </row>
    <row r="53" spans="1:21" ht="24" customHeight="1">
      <c r="A53" s="23" t="s">
        <v>30</v>
      </c>
      <c r="B53" s="45"/>
      <c r="C53" s="25"/>
      <c r="D53" s="25"/>
      <c r="E53" s="443">
        <f aca="true" t="shared" si="9" ref="E53:T53">SUM(E54:E55)</f>
        <v>654</v>
      </c>
      <c r="F53" s="443">
        <f t="shared" si="9"/>
        <v>1092</v>
      </c>
      <c r="G53" s="443">
        <f t="shared" si="9"/>
        <v>741</v>
      </c>
      <c r="H53" s="443">
        <f t="shared" si="9"/>
        <v>860</v>
      </c>
      <c r="I53" s="443">
        <f t="shared" si="9"/>
        <v>904</v>
      </c>
      <c r="J53" s="443">
        <f t="shared" si="9"/>
        <v>1129</v>
      </c>
      <c r="K53" s="443">
        <f t="shared" si="9"/>
        <v>418</v>
      </c>
      <c r="L53" s="443">
        <f t="shared" si="9"/>
        <v>4962</v>
      </c>
      <c r="M53" s="443">
        <f t="shared" si="9"/>
        <v>0</v>
      </c>
      <c r="N53" s="443">
        <f t="shared" si="9"/>
        <v>0</v>
      </c>
      <c r="O53" s="443">
        <f t="shared" si="9"/>
        <v>224</v>
      </c>
      <c r="P53" s="443">
        <f t="shared" si="9"/>
        <v>2769</v>
      </c>
      <c r="Q53" s="443">
        <f t="shared" si="9"/>
        <v>2387</v>
      </c>
      <c r="R53" s="160">
        <f t="shared" si="9"/>
        <v>64</v>
      </c>
      <c r="S53" s="443">
        <f t="shared" si="9"/>
        <v>0</v>
      </c>
      <c r="T53" s="444">
        <f t="shared" si="9"/>
        <v>0</v>
      </c>
      <c r="U53" s="26"/>
    </row>
    <row r="54" spans="1:21" ht="24" customHeight="1">
      <c r="A54" s="19"/>
      <c r="B54" s="34"/>
      <c r="C54" s="21" t="s">
        <v>185</v>
      </c>
      <c r="D54" s="21"/>
      <c r="E54" s="445">
        <v>363</v>
      </c>
      <c r="F54" s="445">
        <v>592</v>
      </c>
      <c r="G54" s="445">
        <v>361</v>
      </c>
      <c r="H54" s="445">
        <v>422</v>
      </c>
      <c r="I54" s="445">
        <v>482</v>
      </c>
      <c r="J54" s="445">
        <v>592</v>
      </c>
      <c r="K54" s="445">
        <v>13</v>
      </c>
      <c r="L54" s="445">
        <v>2799</v>
      </c>
      <c r="M54" s="445">
        <v>0</v>
      </c>
      <c r="N54" s="445">
        <v>0</v>
      </c>
      <c r="O54" s="445">
        <v>123</v>
      </c>
      <c r="P54" s="445">
        <v>1405</v>
      </c>
      <c r="Q54" s="445">
        <v>1284</v>
      </c>
      <c r="R54" s="162">
        <v>0</v>
      </c>
      <c r="S54" s="445">
        <v>0</v>
      </c>
      <c r="T54" s="446">
        <v>0</v>
      </c>
      <c r="U54" s="16"/>
    </row>
    <row r="55" spans="1:21" ht="24" customHeight="1">
      <c r="A55" s="19"/>
      <c r="B55" s="34"/>
      <c r="C55" s="21" t="s">
        <v>139</v>
      </c>
      <c r="D55" s="21"/>
      <c r="E55" s="401">
        <v>291</v>
      </c>
      <c r="F55" s="401">
        <v>500</v>
      </c>
      <c r="G55" s="401">
        <v>380</v>
      </c>
      <c r="H55" s="401">
        <v>438</v>
      </c>
      <c r="I55" s="401">
        <v>422</v>
      </c>
      <c r="J55" s="401">
        <v>537</v>
      </c>
      <c r="K55" s="401">
        <v>405</v>
      </c>
      <c r="L55" s="401">
        <v>2163</v>
      </c>
      <c r="M55" s="401">
        <v>0</v>
      </c>
      <c r="N55" s="401">
        <v>0</v>
      </c>
      <c r="O55" s="401">
        <v>101</v>
      </c>
      <c r="P55" s="401">
        <v>1364</v>
      </c>
      <c r="Q55" s="401">
        <v>1103</v>
      </c>
      <c r="R55" s="91">
        <v>64</v>
      </c>
      <c r="S55" s="401">
        <v>0</v>
      </c>
      <c r="T55" s="447">
        <v>0</v>
      </c>
      <c r="U55" s="16"/>
    </row>
    <row r="56" spans="1:21" ht="24" customHeight="1">
      <c r="A56" s="23" t="s">
        <v>140</v>
      </c>
      <c r="B56" s="45"/>
      <c r="C56" s="14"/>
      <c r="D56" s="25"/>
      <c r="E56" s="443">
        <f aca="true" t="shared" si="10" ref="E56:T56">SUM(E57:E58)</f>
        <v>1157</v>
      </c>
      <c r="F56" s="443">
        <f t="shared" si="10"/>
        <v>1598</v>
      </c>
      <c r="G56" s="443">
        <f t="shared" si="10"/>
        <v>1041</v>
      </c>
      <c r="H56" s="443">
        <f t="shared" si="10"/>
        <v>1105</v>
      </c>
      <c r="I56" s="443">
        <f t="shared" si="10"/>
        <v>1058</v>
      </c>
      <c r="J56" s="443">
        <f t="shared" si="10"/>
        <v>1032</v>
      </c>
      <c r="K56" s="443">
        <f t="shared" si="10"/>
        <v>0</v>
      </c>
      <c r="L56" s="443">
        <f t="shared" si="10"/>
        <v>6991</v>
      </c>
      <c r="M56" s="443">
        <f t="shared" si="10"/>
        <v>0</v>
      </c>
      <c r="N56" s="443">
        <f t="shared" si="10"/>
        <v>0</v>
      </c>
      <c r="O56" s="443">
        <f t="shared" si="10"/>
        <v>427</v>
      </c>
      <c r="P56" s="443">
        <f t="shared" si="10"/>
        <v>3926</v>
      </c>
      <c r="Q56" s="443">
        <f t="shared" si="10"/>
        <v>2638</v>
      </c>
      <c r="R56" s="160">
        <f t="shared" si="10"/>
        <v>0</v>
      </c>
      <c r="S56" s="443">
        <f t="shared" si="10"/>
        <v>0</v>
      </c>
      <c r="T56" s="444">
        <f t="shared" si="10"/>
        <v>0</v>
      </c>
      <c r="U56" s="26"/>
    </row>
    <row r="57" spans="1:21" ht="24" customHeight="1">
      <c r="A57" s="19"/>
      <c r="B57" s="46"/>
      <c r="C57" s="21" t="s">
        <v>186</v>
      </c>
      <c r="D57" s="47"/>
      <c r="E57" s="445">
        <v>404</v>
      </c>
      <c r="F57" s="445">
        <v>611</v>
      </c>
      <c r="G57" s="445">
        <v>435</v>
      </c>
      <c r="H57" s="445">
        <v>596</v>
      </c>
      <c r="I57" s="445">
        <v>627</v>
      </c>
      <c r="J57" s="445">
        <v>645</v>
      </c>
      <c r="K57" s="445">
        <v>0</v>
      </c>
      <c r="L57" s="445">
        <v>3318</v>
      </c>
      <c r="M57" s="445">
        <v>0</v>
      </c>
      <c r="N57" s="445">
        <v>0</v>
      </c>
      <c r="O57" s="445">
        <v>153</v>
      </c>
      <c r="P57" s="445">
        <v>1526</v>
      </c>
      <c r="Q57" s="445">
        <v>1639</v>
      </c>
      <c r="R57" s="162">
        <v>0</v>
      </c>
      <c r="S57" s="445">
        <v>0</v>
      </c>
      <c r="T57" s="446">
        <v>0</v>
      </c>
      <c r="U57" s="26"/>
    </row>
    <row r="58" spans="1:21" ht="24" customHeight="1">
      <c r="A58" s="19"/>
      <c r="B58" s="34"/>
      <c r="C58" s="21" t="s">
        <v>117</v>
      </c>
      <c r="D58" s="21"/>
      <c r="E58" s="401">
        <v>753</v>
      </c>
      <c r="F58" s="401">
        <v>987</v>
      </c>
      <c r="G58" s="401">
        <v>606</v>
      </c>
      <c r="H58" s="401">
        <v>509</v>
      </c>
      <c r="I58" s="401">
        <v>431</v>
      </c>
      <c r="J58" s="401">
        <v>387</v>
      </c>
      <c r="K58" s="401">
        <v>0</v>
      </c>
      <c r="L58" s="401">
        <v>3673</v>
      </c>
      <c r="M58" s="401">
        <v>0</v>
      </c>
      <c r="N58" s="401">
        <v>0</v>
      </c>
      <c r="O58" s="401">
        <v>274</v>
      </c>
      <c r="P58" s="401">
        <v>2400</v>
      </c>
      <c r="Q58" s="401">
        <v>999</v>
      </c>
      <c r="R58" s="91">
        <v>0</v>
      </c>
      <c r="S58" s="401">
        <v>0</v>
      </c>
      <c r="T58" s="447">
        <v>0</v>
      </c>
      <c r="U58" s="16"/>
    </row>
    <row r="59" spans="1:21" ht="24" customHeight="1">
      <c r="A59" s="23" t="s">
        <v>142</v>
      </c>
      <c r="B59" s="45"/>
      <c r="C59" s="25"/>
      <c r="D59" s="25"/>
      <c r="E59" s="443">
        <f aca="true" t="shared" si="11" ref="E59:T59">SUM(E60:E62)</f>
        <v>1751</v>
      </c>
      <c r="F59" s="443">
        <f t="shared" si="11"/>
        <v>3060</v>
      </c>
      <c r="G59" s="443">
        <f t="shared" si="11"/>
        <v>1808</v>
      </c>
      <c r="H59" s="443">
        <f t="shared" si="11"/>
        <v>1705</v>
      </c>
      <c r="I59" s="443">
        <f t="shared" si="11"/>
        <v>1811</v>
      </c>
      <c r="J59" s="443">
        <f t="shared" si="11"/>
        <v>2192</v>
      </c>
      <c r="K59" s="443">
        <f t="shared" si="11"/>
        <v>830</v>
      </c>
      <c r="L59" s="443">
        <f t="shared" si="11"/>
        <v>11497</v>
      </c>
      <c r="M59" s="443">
        <f t="shared" si="11"/>
        <v>0</v>
      </c>
      <c r="N59" s="443">
        <f t="shared" si="11"/>
        <v>0</v>
      </c>
      <c r="O59" s="443">
        <f t="shared" si="11"/>
        <v>558</v>
      </c>
      <c r="P59" s="443">
        <f t="shared" si="11"/>
        <v>6286</v>
      </c>
      <c r="Q59" s="443">
        <f t="shared" si="11"/>
        <v>5483</v>
      </c>
      <c r="R59" s="160">
        <f t="shared" si="11"/>
        <v>74</v>
      </c>
      <c r="S59" s="443">
        <f t="shared" si="11"/>
        <v>0</v>
      </c>
      <c r="T59" s="444">
        <f t="shared" si="11"/>
        <v>1605</v>
      </c>
      <c r="U59" s="26"/>
    </row>
    <row r="60" spans="1:21" ht="24" customHeight="1">
      <c r="A60" s="19"/>
      <c r="B60" s="34"/>
      <c r="C60" s="21" t="s">
        <v>31</v>
      </c>
      <c r="D60" s="21"/>
      <c r="E60" s="445">
        <v>389</v>
      </c>
      <c r="F60" s="445">
        <v>840</v>
      </c>
      <c r="G60" s="445">
        <v>540</v>
      </c>
      <c r="H60" s="445">
        <v>539</v>
      </c>
      <c r="I60" s="445">
        <v>609</v>
      </c>
      <c r="J60" s="445">
        <v>812</v>
      </c>
      <c r="K60" s="445">
        <v>830</v>
      </c>
      <c r="L60" s="445">
        <v>2899</v>
      </c>
      <c r="M60" s="445">
        <v>0</v>
      </c>
      <c r="N60" s="445">
        <v>0</v>
      </c>
      <c r="O60" s="445">
        <v>128</v>
      </c>
      <c r="P60" s="445">
        <v>2144</v>
      </c>
      <c r="Q60" s="445">
        <v>1457</v>
      </c>
      <c r="R60" s="162">
        <v>74</v>
      </c>
      <c r="S60" s="445">
        <v>0</v>
      </c>
      <c r="T60" s="446">
        <v>1605</v>
      </c>
      <c r="U60" s="16"/>
    </row>
    <row r="61" spans="1:21" ht="24" customHeight="1">
      <c r="A61" s="19"/>
      <c r="B61" s="34"/>
      <c r="C61" s="21" t="s">
        <v>118</v>
      </c>
      <c r="D61" s="21"/>
      <c r="E61" s="445">
        <v>830</v>
      </c>
      <c r="F61" s="445">
        <v>1405</v>
      </c>
      <c r="G61" s="445">
        <v>760</v>
      </c>
      <c r="H61" s="445">
        <v>653</v>
      </c>
      <c r="I61" s="445">
        <v>673</v>
      </c>
      <c r="J61" s="445">
        <v>810</v>
      </c>
      <c r="K61" s="445">
        <v>0</v>
      </c>
      <c r="L61" s="445">
        <v>5131</v>
      </c>
      <c r="M61" s="445">
        <v>0</v>
      </c>
      <c r="N61" s="445">
        <v>0</v>
      </c>
      <c r="O61" s="445">
        <v>234</v>
      </c>
      <c r="P61" s="445">
        <v>2453</v>
      </c>
      <c r="Q61" s="445">
        <v>2444</v>
      </c>
      <c r="R61" s="162">
        <v>0</v>
      </c>
      <c r="S61" s="445">
        <v>0</v>
      </c>
      <c r="T61" s="446">
        <v>0</v>
      </c>
      <c r="U61" s="16"/>
    </row>
    <row r="62" spans="1:21" ht="24" customHeight="1" thickBot="1">
      <c r="A62" s="48"/>
      <c r="B62" s="49"/>
      <c r="C62" s="50" t="s">
        <v>143</v>
      </c>
      <c r="D62" s="50"/>
      <c r="E62" s="448">
        <v>532</v>
      </c>
      <c r="F62" s="448">
        <v>815</v>
      </c>
      <c r="G62" s="448">
        <v>508</v>
      </c>
      <c r="H62" s="448">
        <v>513</v>
      </c>
      <c r="I62" s="448">
        <v>529</v>
      </c>
      <c r="J62" s="448">
        <v>570</v>
      </c>
      <c r="K62" s="448">
        <v>0</v>
      </c>
      <c r="L62" s="448">
        <v>3467</v>
      </c>
      <c r="M62" s="448">
        <v>0</v>
      </c>
      <c r="N62" s="448">
        <v>0</v>
      </c>
      <c r="O62" s="448">
        <v>196</v>
      </c>
      <c r="P62" s="448">
        <v>1689</v>
      </c>
      <c r="Q62" s="448">
        <v>1582</v>
      </c>
      <c r="R62" s="171">
        <v>0</v>
      </c>
      <c r="S62" s="448">
        <v>0</v>
      </c>
      <c r="T62" s="449">
        <v>0</v>
      </c>
      <c r="U62" s="16"/>
    </row>
  </sheetData>
  <sheetProtection/>
  <mergeCells count="12">
    <mergeCell ref="E4:L4"/>
    <mergeCell ref="A8:D8"/>
    <mergeCell ref="A9:D9"/>
    <mergeCell ref="R3:R7"/>
    <mergeCell ref="A10:D10"/>
    <mergeCell ref="T3:T7"/>
    <mergeCell ref="S3:S7"/>
    <mergeCell ref="N4:N7"/>
    <mergeCell ref="Q5:Q6"/>
    <mergeCell ref="O3:Q3"/>
    <mergeCell ref="P5:P6"/>
    <mergeCell ref="E3:N3"/>
  </mergeCells>
  <printOptions horizontalCentered="1" verticalCentered="1"/>
  <pageMargins left="0.28" right="0.21" top="0.41" bottom="0.61" header="0.21" footer="0"/>
  <pageSetup horizontalDpi="1200" verticalDpi="12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5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F10" sqref="F10"/>
    </sheetView>
  </sheetViews>
  <sheetFormatPr defaultColWidth="8.75390625" defaultRowHeight="14.25"/>
  <cols>
    <col min="1" max="1" width="7.625" style="59" customWidth="1"/>
    <col min="2" max="2" width="0.875" style="59" customWidth="1"/>
    <col min="3" max="3" width="11.00390625" style="59" customWidth="1"/>
    <col min="4" max="4" width="0.875" style="59" customWidth="1"/>
    <col min="5" max="5" width="10.50390625" style="59" customWidth="1"/>
    <col min="6" max="9" width="10.125" style="59" customWidth="1"/>
    <col min="10" max="10" width="10.50390625" style="59" customWidth="1"/>
    <col min="11" max="13" width="10.00390625" style="59" customWidth="1"/>
    <col min="14" max="14" width="10.50390625" style="59" customWidth="1"/>
    <col min="15" max="16" width="10.125" style="59" customWidth="1"/>
    <col min="17" max="17" width="10.75390625" style="59" customWidth="1"/>
    <col min="18" max="18" width="10.50390625" style="59" customWidth="1"/>
    <col min="19" max="19" width="10.125" style="59" customWidth="1"/>
    <col min="20" max="20" width="10.50390625" style="59" customWidth="1"/>
    <col min="21" max="25" width="11.125" style="59" customWidth="1"/>
    <col min="26" max="26" width="6.875" style="59" customWidth="1"/>
    <col min="27" max="16384" width="8.75390625" style="59" customWidth="1"/>
  </cols>
  <sheetData>
    <row r="1" spans="1:25" s="255" customFormat="1" ht="22.5" customHeight="1">
      <c r="A1" s="250" t="s">
        <v>286</v>
      </c>
      <c r="B1" s="251"/>
      <c r="C1" s="252"/>
      <c r="D1" s="252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4"/>
      <c r="V1" s="254"/>
      <c r="W1" s="254"/>
      <c r="X1" s="254"/>
      <c r="Y1" s="254"/>
    </row>
    <row r="2" spans="1:25" s="261" customFormat="1" ht="15" customHeight="1" thickBot="1">
      <c r="A2" s="256" t="s">
        <v>313</v>
      </c>
      <c r="B2" s="257"/>
      <c r="C2" s="258"/>
      <c r="D2" s="258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60"/>
      <c r="V2" s="260"/>
      <c r="W2" s="260"/>
      <c r="X2" s="260"/>
      <c r="Y2" s="260"/>
    </row>
    <row r="3" spans="1:25" ht="19.5" customHeight="1">
      <c r="A3" s="653" t="s">
        <v>33</v>
      </c>
      <c r="B3" s="262"/>
      <c r="C3" s="637" t="s">
        <v>314</v>
      </c>
      <c r="D3" s="263"/>
      <c r="E3" s="651" t="s">
        <v>287</v>
      </c>
      <c r="F3" s="643"/>
      <c r="G3" s="643"/>
      <c r="H3" s="643"/>
      <c r="I3" s="644"/>
      <c r="J3" s="642" t="s">
        <v>288</v>
      </c>
      <c r="K3" s="643"/>
      <c r="L3" s="643"/>
      <c r="M3" s="644"/>
      <c r="N3" s="636" t="s">
        <v>289</v>
      </c>
      <c r="O3" s="637"/>
      <c r="P3" s="638"/>
      <c r="Q3" s="264" t="s">
        <v>315</v>
      </c>
      <c r="R3" s="264" t="s">
        <v>290</v>
      </c>
      <c r="S3" s="265"/>
      <c r="T3" s="264" t="s">
        <v>291</v>
      </c>
      <c r="U3" s="626" t="s">
        <v>316</v>
      </c>
      <c r="V3" s="627"/>
      <c r="W3" s="627"/>
      <c r="X3" s="618" t="s">
        <v>292</v>
      </c>
      <c r="Y3" s="619"/>
    </row>
    <row r="4" spans="1:25" ht="19.5" customHeight="1">
      <c r="A4" s="654"/>
      <c r="B4" s="266"/>
      <c r="C4" s="640"/>
      <c r="D4" s="267"/>
      <c r="E4" s="652"/>
      <c r="F4" s="646"/>
      <c r="G4" s="646"/>
      <c r="H4" s="646"/>
      <c r="I4" s="647"/>
      <c r="J4" s="645"/>
      <c r="K4" s="646"/>
      <c r="L4" s="646"/>
      <c r="M4" s="647"/>
      <c r="N4" s="639"/>
      <c r="O4" s="640"/>
      <c r="P4" s="641"/>
      <c r="Q4" s="268" t="s">
        <v>293</v>
      </c>
      <c r="R4" s="268" t="s">
        <v>293</v>
      </c>
      <c r="S4" s="269" t="s">
        <v>282</v>
      </c>
      <c r="T4" s="268" t="s">
        <v>293</v>
      </c>
      <c r="U4" s="631" t="s">
        <v>294</v>
      </c>
      <c r="V4" s="620" t="s">
        <v>295</v>
      </c>
      <c r="W4" s="628" t="s">
        <v>296</v>
      </c>
      <c r="X4" s="620" t="s">
        <v>297</v>
      </c>
      <c r="Y4" s="623" t="s">
        <v>298</v>
      </c>
    </row>
    <row r="5" spans="1:25" ht="21.75" customHeight="1">
      <c r="A5" s="654"/>
      <c r="B5" s="266"/>
      <c r="C5" s="640"/>
      <c r="D5" s="267"/>
      <c r="E5" s="268"/>
      <c r="F5" s="648" t="s">
        <v>299</v>
      </c>
      <c r="G5" s="649"/>
      <c r="H5" s="649"/>
      <c r="I5" s="657"/>
      <c r="J5" s="270"/>
      <c r="K5" s="648" t="s">
        <v>300</v>
      </c>
      <c r="L5" s="649"/>
      <c r="M5" s="650"/>
      <c r="N5" s="266"/>
      <c r="O5" s="648" t="s">
        <v>300</v>
      </c>
      <c r="P5" s="657"/>
      <c r="Q5" s="268" t="s">
        <v>301</v>
      </c>
      <c r="R5" s="268" t="s">
        <v>301</v>
      </c>
      <c r="S5" s="634" t="s">
        <v>302</v>
      </c>
      <c r="T5" s="268" t="s">
        <v>301</v>
      </c>
      <c r="U5" s="632"/>
      <c r="V5" s="621"/>
      <c r="W5" s="629"/>
      <c r="X5" s="621"/>
      <c r="Y5" s="624"/>
    </row>
    <row r="6" spans="1:25" ht="34.5" customHeight="1" thickBot="1">
      <c r="A6" s="655"/>
      <c r="B6" s="271"/>
      <c r="C6" s="656"/>
      <c r="D6" s="272"/>
      <c r="E6" s="273"/>
      <c r="F6" s="274" t="s">
        <v>303</v>
      </c>
      <c r="G6" s="275" t="s">
        <v>304</v>
      </c>
      <c r="H6" s="275" t="s">
        <v>305</v>
      </c>
      <c r="I6" s="276" t="s">
        <v>306</v>
      </c>
      <c r="J6" s="277"/>
      <c r="K6" s="274" t="s">
        <v>307</v>
      </c>
      <c r="L6" s="274" t="s">
        <v>308</v>
      </c>
      <c r="M6" s="278" t="s">
        <v>309</v>
      </c>
      <c r="N6" s="279"/>
      <c r="O6" s="280" t="s">
        <v>310</v>
      </c>
      <c r="P6" s="281" t="s">
        <v>309</v>
      </c>
      <c r="Q6" s="282"/>
      <c r="R6" s="282"/>
      <c r="S6" s="635"/>
      <c r="T6" s="282"/>
      <c r="U6" s="633"/>
      <c r="V6" s="622"/>
      <c r="W6" s="630"/>
      <c r="X6" s="622"/>
      <c r="Y6" s="625"/>
    </row>
    <row r="7" spans="1:25" ht="19.5" customHeight="1">
      <c r="A7" s="604" t="s">
        <v>155</v>
      </c>
      <c r="B7" s="541"/>
      <c r="C7" s="541"/>
      <c r="D7" s="541"/>
      <c r="E7" s="5">
        <v>149063</v>
      </c>
      <c r="F7" s="5">
        <v>34215</v>
      </c>
      <c r="G7" s="5">
        <v>46621</v>
      </c>
      <c r="H7" s="5">
        <v>13346</v>
      </c>
      <c r="I7" s="5">
        <v>3191</v>
      </c>
      <c r="J7" s="5">
        <v>146109</v>
      </c>
      <c r="K7" s="5">
        <v>33944</v>
      </c>
      <c r="L7" s="5">
        <v>23180</v>
      </c>
      <c r="M7" s="246">
        <v>18019</v>
      </c>
      <c r="N7" s="283">
        <v>138771</v>
      </c>
      <c r="O7" s="5">
        <v>21569</v>
      </c>
      <c r="P7" s="10">
        <v>15423</v>
      </c>
      <c r="Q7" s="5">
        <v>24953</v>
      </c>
      <c r="R7" s="5">
        <v>38879</v>
      </c>
      <c r="S7" s="5">
        <v>17183</v>
      </c>
      <c r="T7" s="5">
        <v>19849</v>
      </c>
      <c r="U7" s="5">
        <v>96119</v>
      </c>
      <c r="V7" s="5">
        <v>17608</v>
      </c>
      <c r="W7" s="5">
        <v>23552</v>
      </c>
      <c r="X7" s="283">
        <v>0</v>
      </c>
      <c r="Y7" s="52">
        <v>0</v>
      </c>
    </row>
    <row r="8" spans="1:25" ht="19.5" customHeight="1">
      <c r="A8" s="602">
        <v>17</v>
      </c>
      <c r="B8" s="603"/>
      <c r="C8" s="603"/>
      <c r="D8" s="603"/>
      <c r="E8" s="1">
        <v>149941</v>
      </c>
      <c r="F8" s="1">
        <v>41387</v>
      </c>
      <c r="G8" s="1">
        <v>46178</v>
      </c>
      <c r="H8" s="1">
        <v>13307</v>
      </c>
      <c r="I8" s="1">
        <v>3453</v>
      </c>
      <c r="J8" s="1">
        <v>147731</v>
      </c>
      <c r="K8" s="1">
        <v>36511</v>
      </c>
      <c r="L8" s="1">
        <v>24092</v>
      </c>
      <c r="M8" s="112">
        <v>18412</v>
      </c>
      <c r="N8" s="4">
        <v>137646</v>
      </c>
      <c r="O8" s="1">
        <v>22714</v>
      </c>
      <c r="P8" s="3">
        <v>16174</v>
      </c>
      <c r="Q8" s="1">
        <v>29824</v>
      </c>
      <c r="R8" s="1">
        <v>45348</v>
      </c>
      <c r="S8" s="1">
        <v>17353</v>
      </c>
      <c r="T8" s="1">
        <v>22725</v>
      </c>
      <c r="U8" s="1">
        <v>101970</v>
      </c>
      <c r="V8" s="1">
        <v>17174</v>
      </c>
      <c r="W8" s="1">
        <v>22972</v>
      </c>
      <c r="X8" s="4">
        <v>0</v>
      </c>
      <c r="Y8" s="53">
        <v>0</v>
      </c>
    </row>
    <row r="9" spans="1:26" s="249" customFormat="1" ht="24.75" customHeight="1">
      <c r="A9" s="545">
        <v>18</v>
      </c>
      <c r="B9" s="546"/>
      <c r="C9" s="546"/>
      <c r="D9" s="546"/>
      <c r="E9" s="487">
        <f aca="true" t="shared" si="0" ref="E9:Y9">SUM(E10,E11,E12,E13,E14,E15,E19,E22,E23,E28,E35,E40,E44,E48,E52,E55,E58)</f>
        <v>151208</v>
      </c>
      <c r="F9" s="487">
        <f t="shared" si="0"/>
        <v>38422</v>
      </c>
      <c r="G9" s="487">
        <f t="shared" si="0"/>
        <v>46081</v>
      </c>
      <c r="H9" s="487">
        <f t="shared" si="0"/>
        <v>12498</v>
      </c>
      <c r="I9" s="487">
        <f t="shared" si="0"/>
        <v>2524</v>
      </c>
      <c r="J9" s="487">
        <f t="shared" si="0"/>
        <v>149661</v>
      </c>
      <c r="K9" s="488">
        <f t="shared" si="0"/>
        <v>35086</v>
      </c>
      <c r="L9" s="489">
        <f t="shared" si="0"/>
        <v>23722</v>
      </c>
      <c r="M9" s="490">
        <f t="shared" si="0"/>
        <v>18853</v>
      </c>
      <c r="N9" s="489">
        <f t="shared" si="0"/>
        <v>143784</v>
      </c>
      <c r="O9" s="489">
        <f t="shared" si="0"/>
        <v>25589</v>
      </c>
      <c r="P9" s="489">
        <f t="shared" si="0"/>
        <v>15835</v>
      </c>
      <c r="Q9" s="489">
        <f t="shared" si="0"/>
        <v>24882</v>
      </c>
      <c r="R9" s="489">
        <f t="shared" si="0"/>
        <v>37762</v>
      </c>
      <c r="S9" s="489">
        <f t="shared" si="0"/>
        <v>16988</v>
      </c>
      <c r="T9" s="489">
        <f t="shared" si="0"/>
        <v>18755</v>
      </c>
      <c r="U9" s="489">
        <f t="shared" si="0"/>
        <v>101811</v>
      </c>
      <c r="V9" s="489">
        <f t="shared" si="0"/>
        <v>15215</v>
      </c>
      <c r="W9" s="510">
        <f t="shared" si="0"/>
        <v>19849</v>
      </c>
      <c r="X9" s="489">
        <f t="shared" si="0"/>
        <v>5169</v>
      </c>
      <c r="Y9" s="491">
        <f t="shared" si="0"/>
        <v>1271</v>
      </c>
      <c r="Z9" s="11"/>
    </row>
    <row r="10" spans="1:26" ht="18.75" customHeight="1">
      <c r="A10" s="12" t="s">
        <v>119</v>
      </c>
      <c r="B10" s="13"/>
      <c r="C10" s="14" t="s">
        <v>1</v>
      </c>
      <c r="D10" s="14"/>
      <c r="E10" s="88">
        <v>24963</v>
      </c>
      <c r="F10" s="88">
        <v>7525</v>
      </c>
      <c r="G10" s="88">
        <v>6301</v>
      </c>
      <c r="H10" s="88">
        <v>1659</v>
      </c>
      <c r="I10" s="88">
        <v>388</v>
      </c>
      <c r="J10" s="88">
        <v>24892</v>
      </c>
      <c r="K10" s="88">
        <v>4535</v>
      </c>
      <c r="L10" s="88">
        <v>2539</v>
      </c>
      <c r="M10" s="88">
        <v>2005</v>
      </c>
      <c r="N10" s="88">
        <v>24892</v>
      </c>
      <c r="O10" s="88">
        <v>3973</v>
      </c>
      <c r="P10" s="88">
        <v>1222</v>
      </c>
      <c r="Q10" s="88">
        <v>3204</v>
      </c>
      <c r="R10" s="88">
        <v>7771</v>
      </c>
      <c r="S10" s="88">
        <v>4818</v>
      </c>
      <c r="T10" s="88">
        <v>1144</v>
      </c>
      <c r="U10" s="88">
        <v>18473</v>
      </c>
      <c r="V10" s="88">
        <v>2894</v>
      </c>
      <c r="W10" s="430">
        <v>3573</v>
      </c>
      <c r="X10" s="385">
        <v>245</v>
      </c>
      <c r="Y10" s="431">
        <v>93</v>
      </c>
      <c r="Z10" s="16"/>
    </row>
    <row r="11" spans="1:26" ht="18.75" customHeight="1">
      <c r="A11" s="12" t="s">
        <v>120</v>
      </c>
      <c r="B11" s="13"/>
      <c r="C11" s="14" t="s">
        <v>2</v>
      </c>
      <c r="D11" s="14"/>
      <c r="E11" s="88">
        <v>13737</v>
      </c>
      <c r="F11" s="88">
        <v>3643</v>
      </c>
      <c r="G11" s="88">
        <v>3607</v>
      </c>
      <c r="H11" s="88">
        <v>840</v>
      </c>
      <c r="I11" s="88">
        <v>165</v>
      </c>
      <c r="J11" s="88">
        <v>13734</v>
      </c>
      <c r="K11" s="88">
        <v>2971</v>
      </c>
      <c r="L11" s="88">
        <v>2257</v>
      </c>
      <c r="M11" s="88">
        <v>2049</v>
      </c>
      <c r="N11" s="88">
        <v>13737</v>
      </c>
      <c r="O11" s="88">
        <v>1386</v>
      </c>
      <c r="P11" s="88">
        <v>694</v>
      </c>
      <c r="Q11" s="88">
        <v>3179</v>
      </c>
      <c r="R11" s="88">
        <v>3146</v>
      </c>
      <c r="S11" s="88">
        <v>1821</v>
      </c>
      <c r="T11" s="88">
        <v>1041</v>
      </c>
      <c r="U11" s="88">
        <v>9892</v>
      </c>
      <c r="V11" s="88">
        <v>1955</v>
      </c>
      <c r="W11" s="432">
        <v>1891</v>
      </c>
      <c r="X11" s="88">
        <v>385</v>
      </c>
      <c r="Y11" s="433">
        <v>118</v>
      </c>
      <c r="Z11" s="16"/>
    </row>
    <row r="12" spans="1:26" ht="18.75" customHeight="1">
      <c r="A12" s="12" t="s">
        <v>121</v>
      </c>
      <c r="B12" s="13"/>
      <c r="C12" s="14" t="s">
        <v>3</v>
      </c>
      <c r="D12" s="14"/>
      <c r="E12" s="88">
        <v>12154</v>
      </c>
      <c r="F12" s="88">
        <v>2162</v>
      </c>
      <c r="G12" s="88">
        <v>3762</v>
      </c>
      <c r="H12" s="88">
        <v>1251</v>
      </c>
      <c r="I12" s="88">
        <v>314</v>
      </c>
      <c r="J12" s="88">
        <v>12154</v>
      </c>
      <c r="K12" s="88">
        <v>2724</v>
      </c>
      <c r="L12" s="88">
        <v>1950</v>
      </c>
      <c r="M12" s="88">
        <v>1684</v>
      </c>
      <c r="N12" s="88">
        <v>12154</v>
      </c>
      <c r="O12" s="88">
        <v>1224</v>
      </c>
      <c r="P12" s="88">
        <v>679</v>
      </c>
      <c r="Q12" s="88">
        <v>3368</v>
      </c>
      <c r="R12" s="88">
        <v>1753</v>
      </c>
      <c r="S12" s="88">
        <v>1383</v>
      </c>
      <c r="T12" s="88">
        <v>388</v>
      </c>
      <c r="U12" s="88">
        <v>0</v>
      </c>
      <c r="V12" s="88">
        <v>0</v>
      </c>
      <c r="W12" s="432">
        <v>0</v>
      </c>
      <c r="X12" s="88">
        <v>0</v>
      </c>
      <c r="Y12" s="433">
        <v>0</v>
      </c>
      <c r="Z12" s="16"/>
    </row>
    <row r="13" spans="1:26" ht="18.75" customHeight="1">
      <c r="A13" s="17" t="s">
        <v>122</v>
      </c>
      <c r="B13" s="18"/>
      <c r="C13" s="14" t="s">
        <v>4</v>
      </c>
      <c r="D13" s="14"/>
      <c r="E13" s="88">
        <v>15249</v>
      </c>
      <c r="F13" s="88">
        <v>3979</v>
      </c>
      <c r="G13" s="88">
        <v>4542</v>
      </c>
      <c r="H13" s="88">
        <v>1250</v>
      </c>
      <c r="I13" s="88">
        <v>221</v>
      </c>
      <c r="J13" s="88">
        <v>15249</v>
      </c>
      <c r="K13" s="88">
        <v>3601</v>
      </c>
      <c r="L13" s="88">
        <v>2585</v>
      </c>
      <c r="M13" s="88">
        <v>2142</v>
      </c>
      <c r="N13" s="88">
        <v>15249</v>
      </c>
      <c r="O13" s="88">
        <v>2147</v>
      </c>
      <c r="P13" s="88">
        <v>1017</v>
      </c>
      <c r="Q13" s="88">
        <v>1715</v>
      </c>
      <c r="R13" s="88">
        <v>3791</v>
      </c>
      <c r="S13" s="88">
        <v>498</v>
      </c>
      <c r="T13" s="88">
        <v>947</v>
      </c>
      <c r="U13" s="88">
        <v>11784</v>
      </c>
      <c r="V13" s="88">
        <v>2420</v>
      </c>
      <c r="W13" s="432">
        <v>1039</v>
      </c>
      <c r="X13" s="88">
        <v>846</v>
      </c>
      <c r="Y13" s="433">
        <v>81</v>
      </c>
      <c r="Z13" s="16"/>
    </row>
    <row r="14" spans="1:26" ht="18.75" customHeight="1">
      <c r="A14" s="12" t="s">
        <v>123</v>
      </c>
      <c r="B14" s="13"/>
      <c r="C14" s="14" t="s">
        <v>5</v>
      </c>
      <c r="D14" s="14"/>
      <c r="E14" s="88">
        <v>3027</v>
      </c>
      <c r="F14" s="88">
        <v>783</v>
      </c>
      <c r="G14" s="88">
        <v>893</v>
      </c>
      <c r="H14" s="88">
        <v>207</v>
      </c>
      <c r="I14" s="88">
        <v>42</v>
      </c>
      <c r="J14" s="88">
        <v>2884</v>
      </c>
      <c r="K14" s="88">
        <v>689</v>
      </c>
      <c r="L14" s="88">
        <v>491</v>
      </c>
      <c r="M14" s="88">
        <v>412</v>
      </c>
      <c r="N14" s="88">
        <v>3031</v>
      </c>
      <c r="O14" s="88">
        <v>322</v>
      </c>
      <c r="P14" s="88">
        <v>445</v>
      </c>
      <c r="Q14" s="88">
        <v>830</v>
      </c>
      <c r="R14" s="88">
        <v>740</v>
      </c>
      <c r="S14" s="88">
        <v>560</v>
      </c>
      <c r="T14" s="88">
        <v>243</v>
      </c>
      <c r="U14" s="88">
        <v>2940</v>
      </c>
      <c r="V14" s="88">
        <v>36</v>
      </c>
      <c r="W14" s="432">
        <v>81</v>
      </c>
      <c r="X14" s="88">
        <v>194</v>
      </c>
      <c r="Y14" s="433">
        <v>51</v>
      </c>
      <c r="Z14" s="16"/>
    </row>
    <row r="15" spans="1:26" ht="18.75" customHeight="1">
      <c r="A15" s="12" t="s">
        <v>124</v>
      </c>
      <c r="B15" s="13"/>
      <c r="C15" s="14"/>
      <c r="D15" s="14"/>
      <c r="E15" s="160">
        <f>SUM(E16:E18)</f>
        <v>6459</v>
      </c>
      <c r="F15" s="160">
        <f aca="true" t="shared" si="1" ref="F15:Y15">SUM(F16:F18)</f>
        <v>1317</v>
      </c>
      <c r="G15" s="160">
        <f t="shared" si="1"/>
        <v>2373</v>
      </c>
      <c r="H15" s="160">
        <f t="shared" si="1"/>
        <v>573</v>
      </c>
      <c r="I15" s="160">
        <f t="shared" si="1"/>
        <v>102</v>
      </c>
      <c r="J15" s="160">
        <f t="shared" si="1"/>
        <v>7122</v>
      </c>
      <c r="K15" s="160">
        <f t="shared" si="1"/>
        <v>2000</v>
      </c>
      <c r="L15" s="160">
        <f t="shared" si="1"/>
        <v>1399</v>
      </c>
      <c r="M15" s="160">
        <f t="shared" si="1"/>
        <v>1092</v>
      </c>
      <c r="N15" s="160">
        <f t="shared" si="1"/>
        <v>5980</v>
      </c>
      <c r="O15" s="160">
        <f t="shared" si="1"/>
        <v>1092</v>
      </c>
      <c r="P15" s="160">
        <f t="shared" si="1"/>
        <v>1042</v>
      </c>
      <c r="Q15" s="160">
        <f t="shared" si="1"/>
        <v>1456</v>
      </c>
      <c r="R15" s="160">
        <f t="shared" si="1"/>
        <v>2589</v>
      </c>
      <c r="S15" s="160">
        <f t="shared" si="1"/>
        <v>592</v>
      </c>
      <c r="T15" s="160">
        <f t="shared" si="1"/>
        <v>1867</v>
      </c>
      <c r="U15" s="160">
        <f t="shared" si="1"/>
        <v>4146</v>
      </c>
      <c r="V15" s="160">
        <f t="shared" si="1"/>
        <v>413</v>
      </c>
      <c r="W15" s="434">
        <f t="shared" si="1"/>
        <v>490</v>
      </c>
      <c r="X15" s="160">
        <f t="shared" si="1"/>
        <v>220</v>
      </c>
      <c r="Y15" s="435">
        <f t="shared" si="1"/>
        <v>103</v>
      </c>
      <c r="Z15" s="16"/>
    </row>
    <row r="16" spans="1:26" ht="18.75" customHeight="1">
      <c r="A16" s="19"/>
      <c r="B16" s="20"/>
      <c r="C16" s="21" t="s">
        <v>6</v>
      </c>
      <c r="D16" s="21"/>
      <c r="E16" s="162">
        <v>1412</v>
      </c>
      <c r="F16" s="162">
        <v>0</v>
      </c>
      <c r="G16" s="162">
        <v>1096</v>
      </c>
      <c r="H16" s="162">
        <v>268</v>
      </c>
      <c r="I16" s="162">
        <v>48</v>
      </c>
      <c r="J16" s="162">
        <v>2073</v>
      </c>
      <c r="K16" s="162">
        <v>874</v>
      </c>
      <c r="L16" s="162">
        <v>641</v>
      </c>
      <c r="M16" s="162">
        <v>558</v>
      </c>
      <c r="N16" s="162">
        <v>931</v>
      </c>
      <c r="O16" s="162">
        <v>457</v>
      </c>
      <c r="P16" s="162">
        <v>474</v>
      </c>
      <c r="Q16" s="162">
        <v>679</v>
      </c>
      <c r="R16" s="162">
        <v>895</v>
      </c>
      <c r="S16" s="162">
        <v>20</v>
      </c>
      <c r="T16" s="162">
        <v>1074</v>
      </c>
      <c r="U16" s="162">
        <v>0</v>
      </c>
      <c r="V16" s="162">
        <v>0</v>
      </c>
      <c r="W16" s="436">
        <v>0</v>
      </c>
      <c r="X16" s="162">
        <v>0</v>
      </c>
      <c r="Y16" s="437">
        <v>0</v>
      </c>
      <c r="Z16" s="16"/>
    </row>
    <row r="17" spans="1:26" ht="18.75" customHeight="1">
      <c r="A17" s="19"/>
      <c r="B17" s="20"/>
      <c r="C17" s="21" t="s">
        <v>8</v>
      </c>
      <c r="D17" s="21"/>
      <c r="E17" s="162">
        <v>3736</v>
      </c>
      <c r="F17" s="162">
        <v>863</v>
      </c>
      <c r="G17" s="162">
        <v>946</v>
      </c>
      <c r="H17" s="162">
        <v>234</v>
      </c>
      <c r="I17" s="162">
        <v>41</v>
      </c>
      <c r="J17" s="162">
        <v>3736</v>
      </c>
      <c r="K17" s="162">
        <v>810</v>
      </c>
      <c r="L17" s="162">
        <v>519</v>
      </c>
      <c r="M17" s="162">
        <v>365</v>
      </c>
      <c r="N17" s="162">
        <v>3736</v>
      </c>
      <c r="O17" s="162">
        <v>496</v>
      </c>
      <c r="P17" s="162">
        <v>395</v>
      </c>
      <c r="Q17" s="162">
        <v>474</v>
      </c>
      <c r="R17" s="162">
        <v>1058</v>
      </c>
      <c r="S17" s="162">
        <v>530</v>
      </c>
      <c r="T17" s="162">
        <v>524</v>
      </c>
      <c r="U17" s="162">
        <v>3097</v>
      </c>
      <c r="V17" s="162">
        <v>255</v>
      </c>
      <c r="W17" s="436">
        <v>384</v>
      </c>
      <c r="X17" s="162">
        <v>181</v>
      </c>
      <c r="Y17" s="437">
        <v>94</v>
      </c>
      <c r="Z17" s="16"/>
    </row>
    <row r="18" spans="1:26" ht="18.75" customHeight="1">
      <c r="A18" s="19"/>
      <c r="B18" s="20"/>
      <c r="C18" s="21" t="s">
        <v>9</v>
      </c>
      <c r="D18" s="21"/>
      <c r="E18" s="91">
        <v>1311</v>
      </c>
      <c r="F18" s="91">
        <v>454</v>
      </c>
      <c r="G18" s="91">
        <v>331</v>
      </c>
      <c r="H18" s="91">
        <v>71</v>
      </c>
      <c r="I18" s="91">
        <v>13</v>
      </c>
      <c r="J18" s="91">
        <v>1313</v>
      </c>
      <c r="K18" s="91">
        <v>316</v>
      </c>
      <c r="L18" s="91">
        <v>239</v>
      </c>
      <c r="M18" s="91">
        <v>169</v>
      </c>
      <c r="N18" s="91">
        <v>1313</v>
      </c>
      <c r="O18" s="91">
        <v>139</v>
      </c>
      <c r="P18" s="91">
        <v>173</v>
      </c>
      <c r="Q18" s="91">
        <v>303</v>
      </c>
      <c r="R18" s="91">
        <v>636</v>
      </c>
      <c r="S18" s="91">
        <v>42</v>
      </c>
      <c r="T18" s="91">
        <v>269</v>
      </c>
      <c r="U18" s="91">
        <v>1049</v>
      </c>
      <c r="V18" s="91">
        <v>158</v>
      </c>
      <c r="W18" s="438">
        <v>106</v>
      </c>
      <c r="X18" s="91">
        <v>39</v>
      </c>
      <c r="Y18" s="439">
        <v>9</v>
      </c>
      <c r="Z18" s="16"/>
    </row>
    <row r="19" spans="1:26" ht="18.75" customHeight="1">
      <c r="A19" s="12" t="s">
        <v>125</v>
      </c>
      <c r="B19" s="13"/>
      <c r="C19" s="14"/>
      <c r="D19" s="14"/>
      <c r="E19" s="160">
        <f>SUM(E20:E21)</f>
        <v>10431</v>
      </c>
      <c r="F19" s="160">
        <f aca="true" t="shared" si="2" ref="F19:Y19">SUM(F20:F21)</f>
        <v>2569</v>
      </c>
      <c r="G19" s="160">
        <f t="shared" si="2"/>
        <v>2879</v>
      </c>
      <c r="H19" s="160">
        <f t="shared" si="2"/>
        <v>719</v>
      </c>
      <c r="I19" s="160">
        <f t="shared" si="2"/>
        <v>141</v>
      </c>
      <c r="J19" s="160">
        <f t="shared" si="2"/>
        <v>10432</v>
      </c>
      <c r="K19" s="160">
        <f t="shared" si="2"/>
        <v>2477</v>
      </c>
      <c r="L19" s="160">
        <f t="shared" si="2"/>
        <v>1686</v>
      </c>
      <c r="M19" s="160">
        <f t="shared" si="2"/>
        <v>1461</v>
      </c>
      <c r="N19" s="160">
        <f t="shared" si="2"/>
        <v>10433</v>
      </c>
      <c r="O19" s="160">
        <f t="shared" si="2"/>
        <v>1731</v>
      </c>
      <c r="P19" s="160">
        <f t="shared" si="2"/>
        <v>827</v>
      </c>
      <c r="Q19" s="160">
        <f t="shared" si="2"/>
        <v>1287</v>
      </c>
      <c r="R19" s="160">
        <f t="shared" si="2"/>
        <v>1984</v>
      </c>
      <c r="S19" s="160">
        <f t="shared" si="2"/>
        <v>329</v>
      </c>
      <c r="T19" s="160">
        <f t="shared" si="2"/>
        <v>1587</v>
      </c>
      <c r="U19" s="160">
        <f t="shared" si="2"/>
        <v>5457</v>
      </c>
      <c r="V19" s="160">
        <f t="shared" si="2"/>
        <v>868</v>
      </c>
      <c r="W19" s="434">
        <f t="shared" si="2"/>
        <v>1070</v>
      </c>
      <c r="X19" s="160">
        <f t="shared" si="2"/>
        <v>408</v>
      </c>
      <c r="Y19" s="435">
        <f t="shared" si="2"/>
        <v>82</v>
      </c>
      <c r="Z19" s="16"/>
    </row>
    <row r="20" spans="1:26" ht="18.75" customHeight="1">
      <c r="A20" s="19"/>
      <c r="B20" s="20"/>
      <c r="C20" s="21" t="s">
        <v>7</v>
      </c>
      <c r="D20" s="21"/>
      <c r="E20" s="162">
        <v>6428</v>
      </c>
      <c r="F20" s="162">
        <v>1560</v>
      </c>
      <c r="G20" s="162">
        <v>1741</v>
      </c>
      <c r="H20" s="162">
        <v>468</v>
      </c>
      <c r="I20" s="162">
        <v>94</v>
      </c>
      <c r="J20" s="162">
        <v>6428</v>
      </c>
      <c r="K20" s="162">
        <v>1521</v>
      </c>
      <c r="L20" s="162">
        <v>1078</v>
      </c>
      <c r="M20" s="162">
        <v>947</v>
      </c>
      <c r="N20" s="162">
        <v>6428</v>
      </c>
      <c r="O20" s="162">
        <v>1028</v>
      </c>
      <c r="P20" s="162">
        <v>486</v>
      </c>
      <c r="Q20" s="162">
        <v>870</v>
      </c>
      <c r="R20" s="162">
        <v>1126</v>
      </c>
      <c r="S20" s="162">
        <v>272</v>
      </c>
      <c r="T20" s="162">
        <v>995</v>
      </c>
      <c r="U20" s="162">
        <v>4708</v>
      </c>
      <c r="V20" s="162">
        <v>785</v>
      </c>
      <c r="W20" s="436">
        <v>935</v>
      </c>
      <c r="X20" s="162">
        <v>292</v>
      </c>
      <c r="Y20" s="437">
        <v>77</v>
      </c>
      <c r="Z20" s="16"/>
    </row>
    <row r="21" spans="1:26" ht="18.75" customHeight="1">
      <c r="A21" s="19"/>
      <c r="B21" s="20"/>
      <c r="C21" s="21" t="s">
        <v>10</v>
      </c>
      <c r="D21" s="21"/>
      <c r="E21" s="91">
        <v>4003</v>
      </c>
      <c r="F21" s="91">
        <v>1009</v>
      </c>
      <c r="G21" s="91">
        <v>1138</v>
      </c>
      <c r="H21" s="91">
        <v>251</v>
      </c>
      <c r="I21" s="91">
        <v>47</v>
      </c>
      <c r="J21" s="91">
        <v>4004</v>
      </c>
      <c r="K21" s="91">
        <v>956</v>
      </c>
      <c r="L21" s="91">
        <v>608</v>
      </c>
      <c r="M21" s="91">
        <v>514</v>
      </c>
      <c r="N21" s="91">
        <v>4005</v>
      </c>
      <c r="O21" s="91">
        <v>703</v>
      </c>
      <c r="P21" s="91">
        <v>341</v>
      </c>
      <c r="Q21" s="91">
        <v>417</v>
      </c>
      <c r="R21" s="91">
        <v>858</v>
      </c>
      <c r="S21" s="91">
        <v>57</v>
      </c>
      <c r="T21" s="91">
        <v>592</v>
      </c>
      <c r="U21" s="91">
        <v>749</v>
      </c>
      <c r="V21" s="91">
        <v>83</v>
      </c>
      <c r="W21" s="438">
        <v>135</v>
      </c>
      <c r="X21" s="91">
        <v>116</v>
      </c>
      <c r="Y21" s="439">
        <v>5</v>
      </c>
      <c r="Z21" s="16"/>
    </row>
    <row r="22" spans="1:26" ht="18.75" customHeight="1">
      <c r="A22" s="12" t="s">
        <v>126</v>
      </c>
      <c r="B22" s="13"/>
      <c r="C22" s="14" t="s">
        <v>11</v>
      </c>
      <c r="D22" s="14"/>
      <c r="E22" s="88">
        <v>3123</v>
      </c>
      <c r="F22" s="88">
        <v>1210</v>
      </c>
      <c r="G22" s="88">
        <v>1490</v>
      </c>
      <c r="H22" s="88">
        <v>367</v>
      </c>
      <c r="I22" s="88">
        <v>56</v>
      </c>
      <c r="J22" s="88">
        <v>2715</v>
      </c>
      <c r="K22" s="88">
        <v>1160</v>
      </c>
      <c r="L22" s="88">
        <v>802</v>
      </c>
      <c r="M22" s="88">
        <v>753</v>
      </c>
      <c r="N22" s="88">
        <v>727</v>
      </c>
      <c r="O22" s="88">
        <v>138</v>
      </c>
      <c r="P22" s="88">
        <v>589</v>
      </c>
      <c r="Q22" s="88">
        <v>1506</v>
      </c>
      <c r="R22" s="88">
        <v>1247</v>
      </c>
      <c r="S22" s="88">
        <v>491</v>
      </c>
      <c r="T22" s="88">
        <v>719</v>
      </c>
      <c r="U22" s="88">
        <v>3776</v>
      </c>
      <c r="V22" s="88">
        <v>799</v>
      </c>
      <c r="W22" s="432">
        <v>266</v>
      </c>
      <c r="X22" s="88">
        <v>236</v>
      </c>
      <c r="Y22" s="433">
        <v>58</v>
      </c>
      <c r="Z22" s="16"/>
    </row>
    <row r="23" spans="1:26" ht="18.75" customHeight="1">
      <c r="A23" s="23" t="s">
        <v>12</v>
      </c>
      <c r="B23" s="24"/>
      <c r="C23" s="25"/>
      <c r="D23" s="25"/>
      <c r="E23" s="160">
        <f>SUM(E24:E27)</f>
        <v>18524</v>
      </c>
      <c r="F23" s="160">
        <f aca="true" t="shared" si="3" ref="F23:Y23">SUM(F24:F27)</f>
        <v>4320</v>
      </c>
      <c r="G23" s="160">
        <f t="shared" si="3"/>
        <v>5358</v>
      </c>
      <c r="H23" s="160">
        <f t="shared" si="3"/>
        <v>1209</v>
      </c>
      <c r="I23" s="160">
        <f t="shared" si="3"/>
        <v>245</v>
      </c>
      <c r="J23" s="160">
        <f t="shared" si="3"/>
        <v>18527</v>
      </c>
      <c r="K23" s="160">
        <f t="shared" si="3"/>
        <v>4049</v>
      </c>
      <c r="L23" s="160">
        <f t="shared" si="3"/>
        <v>2491</v>
      </c>
      <c r="M23" s="160">
        <f t="shared" si="3"/>
        <v>1623</v>
      </c>
      <c r="N23" s="160">
        <f t="shared" si="3"/>
        <v>18527</v>
      </c>
      <c r="O23" s="160">
        <f t="shared" si="3"/>
        <v>3127</v>
      </c>
      <c r="P23" s="160">
        <f t="shared" si="3"/>
        <v>4094</v>
      </c>
      <c r="Q23" s="160">
        <f t="shared" si="3"/>
        <v>1638</v>
      </c>
      <c r="R23" s="160">
        <f t="shared" si="3"/>
        <v>3608</v>
      </c>
      <c r="S23" s="160">
        <f t="shared" si="3"/>
        <v>2220</v>
      </c>
      <c r="T23" s="160">
        <f t="shared" si="3"/>
        <v>4841</v>
      </c>
      <c r="U23" s="160">
        <f t="shared" si="3"/>
        <v>14645</v>
      </c>
      <c r="V23" s="160">
        <f t="shared" si="3"/>
        <v>1741</v>
      </c>
      <c r="W23" s="434">
        <f t="shared" si="3"/>
        <v>1980</v>
      </c>
      <c r="X23" s="160">
        <f t="shared" si="3"/>
        <v>1111</v>
      </c>
      <c r="Y23" s="435">
        <f t="shared" si="3"/>
        <v>337</v>
      </c>
      <c r="Z23" s="26"/>
    </row>
    <row r="24" spans="1:26" ht="18.75" customHeight="1">
      <c r="A24" s="19"/>
      <c r="B24" s="20"/>
      <c r="C24" s="21" t="s">
        <v>13</v>
      </c>
      <c r="D24" s="21"/>
      <c r="E24" s="162">
        <v>12415</v>
      </c>
      <c r="F24" s="162">
        <v>3135</v>
      </c>
      <c r="G24" s="162">
        <v>3536</v>
      </c>
      <c r="H24" s="162">
        <v>871</v>
      </c>
      <c r="I24" s="162">
        <v>166</v>
      </c>
      <c r="J24" s="162">
        <v>12416</v>
      </c>
      <c r="K24" s="162">
        <v>2732</v>
      </c>
      <c r="L24" s="162">
        <v>1613</v>
      </c>
      <c r="M24" s="162">
        <v>1055</v>
      </c>
      <c r="N24" s="162">
        <v>12416</v>
      </c>
      <c r="O24" s="162">
        <v>2255</v>
      </c>
      <c r="P24" s="162">
        <v>2840</v>
      </c>
      <c r="Q24" s="162">
        <v>734</v>
      </c>
      <c r="R24" s="162">
        <v>2434</v>
      </c>
      <c r="S24" s="162">
        <v>1491</v>
      </c>
      <c r="T24" s="162">
        <v>3215</v>
      </c>
      <c r="U24" s="162">
        <v>9776</v>
      </c>
      <c r="V24" s="162">
        <v>1208</v>
      </c>
      <c r="W24" s="436">
        <v>1380</v>
      </c>
      <c r="X24" s="162">
        <v>751</v>
      </c>
      <c r="Y24" s="437">
        <v>197</v>
      </c>
      <c r="Z24" s="16"/>
    </row>
    <row r="25" spans="1:26" ht="18.75" customHeight="1">
      <c r="A25" s="19"/>
      <c r="B25" s="20"/>
      <c r="C25" s="21" t="s">
        <v>18</v>
      </c>
      <c r="D25" s="21"/>
      <c r="E25" s="162">
        <v>2846</v>
      </c>
      <c r="F25" s="162">
        <v>294</v>
      </c>
      <c r="G25" s="162">
        <v>871</v>
      </c>
      <c r="H25" s="162">
        <v>170</v>
      </c>
      <c r="I25" s="162">
        <v>42</v>
      </c>
      <c r="J25" s="162">
        <v>2846</v>
      </c>
      <c r="K25" s="162">
        <v>646</v>
      </c>
      <c r="L25" s="162">
        <v>410</v>
      </c>
      <c r="M25" s="162">
        <v>259</v>
      </c>
      <c r="N25" s="162">
        <v>2846</v>
      </c>
      <c r="O25" s="162">
        <v>138</v>
      </c>
      <c r="P25" s="162">
        <v>546</v>
      </c>
      <c r="Q25" s="162">
        <v>733</v>
      </c>
      <c r="R25" s="162">
        <v>532</v>
      </c>
      <c r="S25" s="162">
        <v>349</v>
      </c>
      <c r="T25" s="162">
        <v>874</v>
      </c>
      <c r="U25" s="162">
        <v>2421</v>
      </c>
      <c r="V25" s="162">
        <v>238</v>
      </c>
      <c r="W25" s="436">
        <v>187</v>
      </c>
      <c r="X25" s="162">
        <v>173</v>
      </c>
      <c r="Y25" s="437">
        <v>82</v>
      </c>
      <c r="Z25" s="16"/>
    </row>
    <row r="26" spans="1:26" ht="18.75" customHeight="1">
      <c r="A26" s="19"/>
      <c r="B26" s="20"/>
      <c r="C26" s="21" t="s">
        <v>14</v>
      </c>
      <c r="D26" s="21"/>
      <c r="E26" s="162">
        <v>1692</v>
      </c>
      <c r="F26" s="162">
        <v>453</v>
      </c>
      <c r="G26" s="162">
        <v>436</v>
      </c>
      <c r="H26" s="162">
        <v>80</v>
      </c>
      <c r="I26" s="162">
        <v>20</v>
      </c>
      <c r="J26" s="162">
        <v>1693</v>
      </c>
      <c r="K26" s="162">
        <v>347</v>
      </c>
      <c r="L26" s="162">
        <v>245</v>
      </c>
      <c r="M26" s="162">
        <v>141</v>
      </c>
      <c r="N26" s="162">
        <v>1693</v>
      </c>
      <c r="O26" s="162">
        <v>296</v>
      </c>
      <c r="P26" s="162">
        <v>386</v>
      </c>
      <c r="Q26" s="162">
        <v>102</v>
      </c>
      <c r="R26" s="162">
        <v>321</v>
      </c>
      <c r="S26" s="162">
        <v>187</v>
      </c>
      <c r="T26" s="162">
        <v>395</v>
      </c>
      <c r="U26" s="162">
        <v>1267</v>
      </c>
      <c r="V26" s="162">
        <v>131</v>
      </c>
      <c r="W26" s="436">
        <v>237</v>
      </c>
      <c r="X26" s="162">
        <v>101</v>
      </c>
      <c r="Y26" s="437">
        <v>32</v>
      </c>
      <c r="Z26" s="16"/>
    </row>
    <row r="27" spans="1:26" ht="18.75" customHeight="1">
      <c r="A27" s="19"/>
      <c r="B27" s="20"/>
      <c r="C27" s="21" t="s">
        <v>15</v>
      </c>
      <c r="D27" s="21"/>
      <c r="E27" s="91">
        <v>1571</v>
      </c>
      <c r="F27" s="91">
        <v>438</v>
      </c>
      <c r="G27" s="91">
        <v>515</v>
      </c>
      <c r="H27" s="91">
        <v>88</v>
      </c>
      <c r="I27" s="91">
        <v>17</v>
      </c>
      <c r="J27" s="91">
        <v>1572</v>
      </c>
      <c r="K27" s="91">
        <v>324</v>
      </c>
      <c r="L27" s="91">
        <v>223</v>
      </c>
      <c r="M27" s="91">
        <v>168</v>
      </c>
      <c r="N27" s="91">
        <v>1572</v>
      </c>
      <c r="O27" s="91">
        <v>438</v>
      </c>
      <c r="P27" s="91">
        <v>322</v>
      </c>
      <c r="Q27" s="91">
        <v>69</v>
      </c>
      <c r="R27" s="91">
        <v>321</v>
      </c>
      <c r="S27" s="91">
        <v>193</v>
      </c>
      <c r="T27" s="91">
        <v>357</v>
      </c>
      <c r="U27" s="91">
        <v>1181</v>
      </c>
      <c r="V27" s="91">
        <v>164</v>
      </c>
      <c r="W27" s="438">
        <v>176</v>
      </c>
      <c r="X27" s="91">
        <v>86</v>
      </c>
      <c r="Y27" s="439">
        <v>26</v>
      </c>
      <c r="Z27" s="16"/>
    </row>
    <row r="28" spans="1:26" ht="18.75" customHeight="1">
      <c r="A28" s="23" t="s">
        <v>20</v>
      </c>
      <c r="B28" s="24"/>
      <c r="C28" s="25"/>
      <c r="D28" s="25"/>
      <c r="E28" s="160">
        <f>SUM(E29:E34)</f>
        <v>8127</v>
      </c>
      <c r="F28" s="160">
        <f aca="true" t="shared" si="4" ref="F28:Y28">SUM(F29:F34)</f>
        <v>2408</v>
      </c>
      <c r="G28" s="160">
        <f t="shared" si="4"/>
        <v>3338</v>
      </c>
      <c r="H28" s="160">
        <f t="shared" si="4"/>
        <v>894</v>
      </c>
      <c r="I28" s="160">
        <f t="shared" si="4"/>
        <v>179</v>
      </c>
      <c r="J28" s="160">
        <f t="shared" si="4"/>
        <v>7455</v>
      </c>
      <c r="K28" s="160">
        <f t="shared" si="4"/>
        <v>2532</v>
      </c>
      <c r="L28" s="160">
        <f t="shared" si="4"/>
        <v>1759</v>
      </c>
      <c r="M28" s="160">
        <f t="shared" si="4"/>
        <v>1343</v>
      </c>
      <c r="N28" s="160">
        <f t="shared" si="4"/>
        <v>5887</v>
      </c>
      <c r="O28" s="160">
        <f t="shared" si="4"/>
        <v>2333</v>
      </c>
      <c r="P28" s="160">
        <f t="shared" si="4"/>
        <v>1202</v>
      </c>
      <c r="Q28" s="160">
        <f t="shared" si="4"/>
        <v>1366</v>
      </c>
      <c r="R28" s="160">
        <f t="shared" si="4"/>
        <v>2237</v>
      </c>
      <c r="S28" s="160">
        <f t="shared" si="4"/>
        <v>788</v>
      </c>
      <c r="T28" s="160">
        <f t="shared" si="4"/>
        <v>1407</v>
      </c>
      <c r="U28" s="160">
        <f t="shared" si="4"/>
        <v>7863</v>
      </c>
      <c r="V28" s="160">
        <f t="shared" si="4"/>
        <v>988</v>
      </c>
      <c r="W28" s="434">
        <f t="shared" si="4"/>
        <v>2116</v>
      </c>
      <c r="X28" s="160">
        <f t="shared" si="4"/>
        <v>333</v>
      </c>
      <c r="Y28" s="435">
        <f t="shared" si="4"/>
        <v>78</v>
      </c>
      <c r="Z28" s="26"/>
    </row>
    <row r="29" spans="1:26" ht="18.75" customHeight="1">
      <c r="A29" s="19"/>
      <c r="B29" s="20"/>
      <c r="C29" s="21" t="s">
        <v>16</v>
      </c>
      <c r="D29" s="21"/>
      <c r="E29" s="162">
        <v>970</v>
      </c>
      <c r="F29" s="162">
        <v>367</v>
      </c>
      <c r="G29" s="162">
        <v>452</v>
      </c>
      <c r="H29" s="162">
        <v>126</v>
      </c>
      <c r="I29" s="162">
        <v>25</v>
      </c>
      <c r="J29" s="162">
        <v>708</v>
      </c>
      <c r="K29" s="162">
        <v>363</v>
      </c>
      <c r="L29" s="162">
        <v>205</v>
      </c>
      <c r="M29" s="162">
        <v>140</v>
      </c>
      <c r="N29" s="162">
        <v>468</v>
      </c>
      <c r="O29" s="162">
        <v>319</v>
      </c>
      <c r="P29" s="162">
        <v>149</v>
      </c>
      <c r="Q29" s="162">
        <v>213</v>
      </c>
      <c r="R29" s="162">
        <v>352</v>
      </c>
      <c r="S29" s="162">
        <v>121</v>
      </c>
      <c r="T29" s="162">
        <v>179</v>
      </c>
      <c r="U29" s="162">
        <v>1080</v>
      </c>
      <c r="V29" s="162">
        <v>159</v>
      </c>
      <c r="W29" s="436">
        <v>289</v>
      </c>
      <c r="X29" s="162">
        <v>66</v>
      </c>
      <c r="Y29" s="437">
        <v>12</v>
      </c>
      <c r="Z29" s="16"/>
    </row>
    <row r="30" spans="1:26" ht="18.75" customHeight="1">
      <c r="A30" s="19"/>
      <c r="B30" s="20"/>
      <c r="C30" s="21" t="s">
        <v>17</v>
      </c>
      <c r="D30" s="21"/>
      <c r="E30" s="162">
        <v>1568</v>
      </c>
      <c r="F30" s="162">
        <v>546</v>
      </c>
      <c r="G30" s="162">
        <v>742</v>
      </c>
      <c r="H30" s="162">
        <v>235</v>
      </c>
      <c r="I30" s="162">
        <v>45</v>
      </c>
      <c r="J30" s="162">
        <v>1399</v>
      </c>
      <c r="K30" s="162">
        <v>657</v>
      </c>
      <c r="L30" s="162">
        <v>408</v>
      </c>
      <c r="M30" s="162">
        <v>334</v>
      </c>
      <c r="N30" s="162">
        <v>801</v>
      </c>
      <c r="O30" s="162">
        <v>534</v>
      </c>
      <c r="P30" s="162">
        <v>267</v>
      </c>
      <c r="Q30" s="162">
        <v>285</v>
      </c>
      <c r="R30" s="162">
        <v>489</v>
      </c>
      <c r="S30" s="162">
        <v>144</v>
      </c>
      <c r="T30" s="162">
        <v>348</v>
      </c>
      <c r="U30" s="162">
        <v>1903</v>
      </c>
      <c r="V30" s="162">
        <v>232</v>
      </c>
      <c r="W30" s="436">
        <v>444</v>
      </c>
      <c r="X30" s="162">
        <v>78</v>
      </c>
      <c r="Y30" s="437">
        <v>12</v>
      </c>
      <c r="Z30" s="16"/>
    </row>
    <row r="31" spans="1:26" ht="18.75" customHeight="1">
      <c r="A31" s="19"/>
      <c r="B31" s="20"/>
      <c r="C31" s="21" t="s">
        <v>21</v>
      </c>
      <c r="D31" s="21"/>
      <c r="E31" s="162">
        <v>1487</v>
      </c>
      <c r="F31" s="162">
        <v>325</v>
      </c>
      <c r="G31" s="162">
        <v>468</v>
      </c>
      <c r="H31" s="162">
        <v>126</v>
      </c>
      <c r="I31" s="162">
        <v>29</v>
      </c>
      <c r="J31" s="162">
        <v>1488</v>
      </c>
      <c r="K31" s="162">
        <v>308</v>
      </c>
      <c r="L31" s="162">
        <v>218</v>
      </c>
      <c r="M31" s="162">
        <v>158</v>
      </c>
      <c r="N31" s="162">
        <v>1488</v>
      </c>
      <c r="O31" s="162">
        <v>327</v>
      </c>
      <c r="P31" s="162">
        <v>159</v>
      </c>
      <c r="Q31" s="162">
        <v>167</v>
      </c>
      <c r="R31" s="162">
        <v>275</v>
      </c>
      <c r="S31" s="162">
        <v>100</v>
      </c>
      <c r="T31" s="162">
        <v>175</v>
      </c>
      <c r="U31" s="162">
        <v>1075</v>
      </c>
      <c r="V31" s="162">
        <v>124</v>
      </c>
      <c r="W31" s="436">
        <v>282</v>
      </c>
      <c r="X31" s="162">
        <v>39</v>
      </c>
      <c r="Y31" s="437">
        <v>7</v>
      </c>
      <c r="Z31" s="16"/>
    </row>
    <row r="32" spans="1:26" ht="18.75" customHeight="1">
      <c r="A32" s="19"/>
      <c r="B32" s="20"/>
      <c r="C32" s="21" t="s">
        <v>19</v>
      </c>
      <c r="D32" s="21"/>
      <c r="E32" s="162">
        <v>1972</v>
      </c>
      <c r="F32" s="162">
        <v>430</v>
      </c>
      <c r="G32" s="162">
        <v>623</v>
      </c>
      <c r="H32" s="162">
        <v>125</v>
      </c>
      <c r="I32" s="162">
        <v>25</v>
      </c>
      <c r="J32" s="162">
        <v>1972</v>
      </c>
      <c r="K32" s="162">
        <v>463</v>
      </c>
      <c r="L32" s="162">
        <v>279</v>
      </c>
      <c r="M32" s="162">
        <v>213</v>
      </c>
      <c r="N32" s="162">
        <v>1972</v>
      </c>
      <c r="O32" s="162">
        <v>388</v>
      </c>
      <c r="P32" s="162">
        <v>234</v>
      </c>
      <c r="Q32" s="162">
        <v>295</v>
      </c>
      <c r="R32" s="162">
        <v>383</v>
      </c>
      <c r="S32" s="162">
        <v>163</v>
      </c>
      <c r="T32" s="162">
        <v>348</v>
      </c>
      <c r="U32" s="162">
        <v>1401</v>
      </c>
      <c r="V32" s="162">
        <v>176</v>
      </c>
      <c r="W32" s="436">
        <v>388</v>
      </c>
      <c r="X32" s="162">
        <v>65</v>
      </c>
      <c r="Y32" s="437">
        <v>21</v>
      </c>
      <c r="Z32" s="16"/>
    </row>
    <row r="33" spans="1:26" ht="18.75" customHeight="1">
      <c r="A33" s="19"/>
      <c r="B33" s="20"/>
      <c r="C33" s="21" t="s">
        <v>127</v>
      </c>
      <c r="D33" s="21"/>
      <c r="E33" s="162">
        <v>1195</v>
      </c>
      <c r="F33" s="162">
        <v>408</v>
      </c>
      <c r="G33" s="162">
        <v>597</v>
      </c>
      <c r="H33" s="162">
        <v>164</v>
      </c>
      <c r="I33" s="162">
        <v>26</v>
      </c>
      <c r="J33" s="162">
        <v>1080</v>
      </c>
      <c r="K33" s="162">
        <v>417</v>
      </c>
      <c r="L33" s="162">
        <v>363</v>
      </c>
      <c r="M33" s="162">
        <v>300</v>
      </c>
      <c r="N33" s="162">
        <v>605</v>
      </c>
      <c r="O33" s="162">
        <v>393</v>
      </c>
      <c r="P33" s="162">
        <v>212</v>
      </c>
      <c r="Q33" s="162">
        <v>191</v>
      </c>
      <c r="R33" s="162">
        <v>387</v>
      </c>
      <c r="S33" s="162">
        <v>136</v>
      </c>
      <c r="T33" s="162">
        <v>215</v>
      </c>
      <c r="U33" s="162">
        <v>1304</v>
      </c>
      <c r="V33" s="162">
        <v>159</v>
      </c>
      <c r="W33" s="436">
        <v>360</v>
      </c>
      <c r="X33" s="162">
        <v>45</v>
      </c>
      <c r="Y33" s="437">
        <v>16</v>
      </c>
      <c r="Z33" s="16"/>
    </row>
    <row r="34" spans="1:26" ht="18.75" customHeight="1">
      <c r="A34" s="19"/>
      <c r="B34" s="20"/>
      <c r="C34" s="21" t="s">
        <v>128</v>
      </c>
      <c r="D34" s="21"/>
      <c r="E34" s="91">
        <v>935</v>
      </c>
      <c r="F34" s="91">
        <v>332</v>
      </c>
      <c r="G34" s="91">
        <v>456</v>
      </c>
      <c r="H34" s="91">
        <v>118</v>
      </c>
      <c r="I34" s="91">
        <v>29</v>
      </c>
      <c r="J34" s="91">
        <v>808</v>
      </c>
      <c r="K34" s="91">
        <v>324</v>
      </c>
      <c r="L34" s="91">
        <v>286</v>
      </c>
      <c r="M34" s="91">
        <v>198</v>
      </c>
      <c r="N34" s="91">
        <v>553</v>
      </c>
      <c r="O34" s="91">
        <v>372</v>
      </c>
      <c r="P34" s="91">
        <v>181</v>
      </c>
      <c r="Q34" s="91">
        <v>215</v>
      </c>
      <c r="R34" s="91">
        <v>351</v>
      </c>
      <c r="S34" s="91">
        <v>124</v>
      </c>
      <c r="T34" s="91">
        <v>142</v>
      </c>
      <c r="U34" s="91">
        <v>1100</v>
      </c>
      <c r="V34" s="91">
        <v>138</v>
      </c>
      <c r="W34" s="438">
        <v>353</v>
      </c>
      <c r="X34" s="91">
        <v>40</v>
      </c>
      <c r="Y34" s="439">
        <v>10</v>
      </c>
      <c r="Z34" s="16"/>
    </row>
    <row r="35" spans="1:26" ht="18.75" customHeight="1">
      <c r="A35" s="27" t="s">
        <v>129</v>
      </c>
      <c r="B35" s="28"/>
      <c r="C35" s="25"/>
      <c r="D35" s="25"/>
      <c r="E35" s="160">
        <f>SUM(E36:E39)</f>
        <v>4679</v>
      </c>
      <c r="F35" s="160">
        <f aca="true" t="shared" si="5" ref="F35:Y35">SUM(F36:F39)</f>
        <v>1730</v>
      </c>
      <c r="G35" s="160">
        <f t="shared" si="5"/>
        <v>2132</v>
      </c>
      <c r="H35" s="160">
        <f t="shared" si="5"/>
        <v>661</v>
      </c>
      <c r="I35" s="160">
        <f t="shared" si="5"/>
        <v>156</v>
      </c>
      <c r="J35" s="160">
        <f t="shared" si="5"/>
        <v>3790</v>
      </c>
      <c r="K35" s="160">
        <f t="shared" si="5"/>
        <v>1675</v>
      </c>
      <c r="L35" s="160">
        <f t="shared" si="5"/>
        <v>1097</v>
      </c>
      <c r="M35" s="160">
        <f t="shared" si="5"/>
        <v>1018</v>
      </c>
      <c r="N35" s="160">
        <f t="shared" si="5"/>
        <v>2414</v>
      </c>
      <c r="O35" s="160">
        <f t="shared" si="5"/>
        <v>1534</v>
      </c>
      <c r="P35" s="160">
        <f t="shared" si="5"/>
        <v>880</v>
      </c>
      <c r="Q35" s="160">
        <f t="shared" si="5"/>
        <v>1195</v>
      </c>
      <c r="R35" s="160">
        <f t="shared" si="5"/>
        <v>2077</v>
      </c>
      <c r="S35" s="160">
        <f t="shared" si="5"/>
        <v>552</v>
      </c>
      <c r="T35" s="160">
        <f t="shared" si="5"/>
        <v>1163</v>
      </c>
      <c r="U35" s="160">
        <f t="shared" si="5"/>
        <v>3502</v>
      </c>
      <c r="V35" s="160">
        <f t="shared" si="5"/>
        <v>482</v>
      </c>
      <c r="W35" s="434">
        <f t="shared" si="5"/>
        <v>1212</v>
      </c>
      <c r="X35" s="160">
        <f t="shared" si="5"/>
        <v>197</v>
      </c>
      <c r="Y35" s="435">
        <f t="shared" si="5"/>
        <v>46</v>
      </c>
      <c r="Z35" s="26"/>
    </row>
    <row r="36" spans="1:26" ht="18.75" customHeight="1">
      <c r="A36" s="19"/>
      <c r="B36" s="20"/>
      <c r="C36" s="21" t="s">
        <v>130</v>
      </c>
      <c r="D36" s="21"/>
      <c r="E36" s="162">
        <v>1704</v>
      </c>
      <c r="F36" s="162">
        <v>714</v>
      </c>
      <c r="G36" s="162">
        <v>711</v>
      </c>
      <c r="H36" s="162">
        <v>231</v>
      </c>
      <c r="I36" s="162">
        <v>48</v>
      </c>
      <c r="J36" s="162">
        <v>1476</v>
      </c>
      <c r="K36" s="162">
        <v>634</v>
      </c>
      <c r="L36" s="162">
        <v>451</v>
      </c>
      <c r="M36" s="162">
        <v>391</v>
      </c>
      <c r="N36" s="162">
        <v>1086</v>
      </c>
      <c r="O36" s="162">
        <v>718</v>
      </c>
      <c r="P36" s="162">
        <v>368</v>
      </c>
      <c r="Q36" s="162">
        <v>444</v>
      </c>
      <c r="R36" s="162">
        <v>796</v>
      </c>
      <c r="S36" s="162">
        <v>345</v>
      </c>
      <c r="T36" s="162">
        <v>349</v>
      </c>
      <c r="U36" s="162">
        <v>1965</v>
      </c>
      <c r="V36" s="162">
        <v>282</v>
      </c>
      <c r="W36" s="436">
        <v>767</v>
      </c>
      <c r="X36" s="162">
        <v>113</v>
      </c>
      <c r="Y36" s="437">
        <v>31</v>
      </c>
      <c r="Z36" s="16"/>
    </row>
    <row r="37" spans="1:26" ht="18.75" customHeight="1">
      <c r="A37" s="19"/>
      <c r="B37" s="20"/>
      <c r="C37" s="21" t="s">
        <v>131</v>
      </c>
      <c r="D37" s="21"/>
      <c r="E37" s="162">
        <v>1629</v>
      </c>
      <c r="F37" s="162">
        <v>496</v>
      </c>
      <c r="G37" s="162">
        <v>794</v>
      </c>
      <c r="H37" s="162">
        <v>268</v>
      </c>
      <c r="I37" s="162">
        <v>71</v>
      </c>
      <c r="J37" s="162">
        <v>1320</v>
      </c>
      <c r="K37" s="162">
        <v>566</v>
      </c>
      <c r="L37" s="162">
        <v>366</v>
      </c>
      <c r="M37" s="162">
        <v>388</v>
      </c>
      <c r="N37" s="162">
        <v>629</v>
      </c>
      <c r="O37" s="162">
        <v>367</v>
      </c>
      <c r="P37" s="162">
        <v>262</v>
      </c>
      <c r="Q37" s="162">
        <v>376</v>
      </c>
      <c r="R37" s="162">
        <v>837</v>
      </c>
      <c r="S37" s="162">
        <v>38</v>
      </c>
      <c r="T37" s="162">
        <v>409</v>
      </c>
      <c r="U37" s="162">
        <v>83</v>
      </c>
      <c r="V37" s="162">
        <v>10</v>
      </c>
      <c r="W37" s="436">
        <v>20</v>
      </c>
      <c r="X37" s="162">
        <v>0</v>
      </c>
      <c r="Y37" s="437">
        <v>0</v>
      </c>
      <c r="Z37" s="16"/>
    </row>
    <row r="38" spans="1:26" ht="18.75" customHeight="1">
      <c r="A38" s="19"/>
      <c r="B38" s="20"/>
      <c r="C38" s="21" t="s">
        <v>22</v>
      </c>
      <c r="D38" s="21"/>
      <c r="E38" s="162">
        <v>502</v>
      </c>
      <c r="F38" s="162">
        <v>214</v>
      </c>
      <c r="G38" s="162">
        <v>241</v>
      </c>
      <c r="H38" s="162">
        <v>42</v>
      </c>
      <c r="I38" s="162">
        <v>5</v>
      </c>
      <c r="J38" s="162">
        <v>429</v>
      </c>
      <c r="K38" s="162">
        <v>199</v>
      </c>
      <c r="L38" s="162">
        <v>117</v>
      </c>
      <c r="M38" s="162">
        <v>113</v>
      </c>
      <c r="N38" s="162">
        <v>237</v>
      </c>
      <c r="O38" s="162">
        <v>152</v>
      </c>
      <c r="P38" s="162">
        <v>85</v>
      </c>
      <c r="Q38" s="162">
        <v>95</v>
      </c>
      <c r="R38" s="162">
        <v>151</v>
      </c>
      <c r="S38" s="162">
        <v>44</v>
      </c>
      <c r="T38" s="162">
        <v>102</v>
      </c>
      <c r="U38" s="162">
        <v>541</v>
      </c>
      <c r="V38" s="162">
        <v>62</v>
      </c>
      <c r="W38" s="436">
        <v>154</v>
      </c>
      <c r="X38" s="162">
        <v>26</v>
      </c>
      <c r="Y38" s="437">
        <v>3</v>
      </c>
      <c r="Z38" s="16"/>
    </row>
    <row r="39" spans="1:26" ht="18.75" customHeight="1">
      <c r="A39" s="19"/>
      <c r="B39" s="20"/>
      <c r="C39" s="21" t="s">
        <v>28</v>
      </c>
      <c r="D39" s="21"/>
      <c r="E39" s="91">
        <v>844</v>
      </c>
      <c r="F39" s="91">
        <v>306</v>
      </c>
      <c r="G39" s="91">
        <v>386</v>
      </c>
      <c r="H39" s="91">
        <v>120</v>
      </c>
      <c r="I39" s="91">
        <v>32</v>
      </c>
      <c r="J39" s="91">
        <v>565</v>
      </c>
      <c r="K39" s="91">
        <v>276</v>
      </c>
      <c r="L39" s="91">
        <v>163</v>
      </c>
      <c r="M39" s="91">
        <v>126</v>
      </c>
      <c r="N39" s="91">
        <v>462</v>
      </c>
      <c r="O39" s="91">
        <v>297</v>
      </c>
      <c r="P39" s="91">
        <v>165</v>
      </c>
      <c r="Q39" s="91">
        <v>280</v>
      </c>
      <c r="R39" s="91">
        <v>293</v>
      </c>
      <c r="S39" s="91">
        <v>125</v>
      </c>
      <c r="T39" s="91">
        <v>303</v>
      </c>
      <c r="U39" s="91">
        <v>913</v>
      </c>
      <c r="V39" s="91">
        <v>128</v>
      </c>
      <c r="W39" s="438">
        <v>271</v>
      </c>
      <c r="X39" s="91">
        <v>58</v>
      </c>
      <c r="Y39" s="439">
        <v>12</v>
      </c>
      <c r="Z39" s="16"/>
    </row>
    <row r="40" spans="1:26" ht="18.75" customHeight="1">
      <c r="A40" s="23" t="s">
        <v>132</v>
      </c>
      <c r="B40" s="24"/>
      <c r="C40" s="25"/>
      <c r="D40" s="25"/>
      <c r="E40" s="160">
        <f>SUM(E41:E43)</f>
        <v>4235</v>
      </c>
      <c r="F40" s="160">
        <f aca="true" t="shared" si="6" ref="F40:Y40">SUM(F41:F43)</f>
        <v>875</v>
      </c>
      <c r="G40" s="160">
        <f t="shared" si="6"/>
        <v>1365</v>
      </c>
      <c r="H40" s="160">
        <f t="shared" si="6"/>
        <v>452</v>
      </c>
      <c r="I40" s="160">
        <f t="shared" si="6"/>
        <v>98</v>
      </c>
      <c r="J40" s="160">
        <f t="shared" si="6"/>
        <v>4227</v>
      </c>
      <c r="K40" s="160">
        <f t="shared" si="6"/>
        <v>944</v>
      </c>
      <c r="L40" s="160">
        <f t="shared" si="6"/>
        <v>699</v>
      </c>
      <c r="M40" s="160">
        <f t="shared" si="6"/>
        <v>597</v>
      </c>
      <c r="N40" s="160">
        <f t="shared" si="6"/>
        <v>4237</v>
      </c>
      <c r="O40" s="160">
        <f t="shared" si="6"/>
        <v>1034</v>
      </c>
      <c r="P40" s="160">
        <f t="shared" si="6"/>
        <v>595</v>
      </c>
      <c r="Q40" s="160">
        <f t="shared" si="6"/>
        <v>512</v>
      </c>
      <c r="R40" s="160">
        <f t="shared" si="6"/>
        <v>909</v>
      </c>
      <c r="S40" s="160">
        <f t="shared" si="6"/>
        <v>339</v>
      </c>
      <c r="T40" s="160">
        <f t="shared" si="6"/>
        <v>565</v>
      </c>
      <c r="U40" s="160">
        <f t="shared" si="6"/>
        <v>3138</v>
      </c>
      <c r="V40" s="160">
        <f t="shared" si="6"/>
        <v>355</v>
      </c>
      <c r="W40" s="434">
        <f t="shared" si="6"/>
        <v>727</v>
      </c>
      <c r="X40" s="160">
        <f t="shared" si="6"/>
        <v>116</v>
      </c>
      <c r="Y40" s="435">
        <f t="shared" si="6"/>
        <v>36</v>
      </c>
      <c r="Z40" s="26"/>
    </row>
    <row r="41" spans="1:26" ht="18.75" customHeight="1">
      <c r="A41" s="19"/>
      <c r="B41" s="20"/>
      <c r="C41" s="21" t="s">
        <v>23</v>
      </c>
      <c r="D41" s="21"/>
      <c r="E41" s="162">
        <v>1162</v>
      </c>
      <c r="F41" s="162">
        <v>214</v>
      </c>
      <c r="G41" s="162">
        <v>373</v>
      </c>
      <c r="H41" s="162">
        <v>144</v>
      </c>
      <c r="I41" s="162">
        <v>35</v>
      </c>
      <c r="J41" s="162">
        <v>1161</v>
      </c>
      <c r="K41" s="162">
        <v>263</v>
      </c>
      <c r="L41" s="162">
        <v>191</v>
      </c>
      <c r="M41" s="162">
        <v>146</v>
      </c>
      <c r="N41" s="162">
        <v>1162</v>
      </c>
      <c r="O41" s="162">
        <v>264</v>
      </c>
      <c r="P41" s="162">
        <v>188</v>
      </c>
      <c r="Q41" s="162">
        <v>125</v>
      </c>
      <c r="R41" s="162">
        <v>272</v>
      </c>
      <c r="S41" s="162">
        <v>89</v>
      </c>
      <c r="T41" s="162">
        <v>135</v>
      </c>
      <c r="U41" s="162">
        <v>885</v>
      </c>
      <c r="V41" s="162">
        <v>104</v>
      </c>
      <c r="W41" s="436">
        <v>170</v>
      </c>
      <c r="X41" s="162">
        <v>33</v>
      </c>
      <c r="Y41" s="437">
        <v>6</v>
      </c>
      <c r="Z41" s="16"/>
    </row>
    <row r="42" spans="1:26" ht="18.75" customHeight="1">
      <c r="A42" s="19"/>
      <c r="B42" s="20"/>
      <c r="C42" s="21" t="s">
        <v>24</v>
      </c>
      <c r="D42" s="21"/>
      <c r="E42" s="162">
        <v>2058</v>
      </c>
      <c r="F42" s="162">
        <v>430</v>
      </c>
      <c r="G42" s="162">
        <v>667</v>
      </c>
      <c r="H42" s="162">
        <v>197</v>
      </c>
      <c r="I42" s="162">
        <v>34</v>
      </c>
      <c r="J42" s="162">
        <v>2054</v>
      </c>
      <c r="K42" s="162">
        <v>466</v>
      </c>
      <c r="L42" s="162">
        <v>377</v>
      </c>
      <c r="M42" s="162">
        <v>354</v>
      </c>
      <c r="N42" s="162">
        <v>2060</v>
      </c>
      <c r="O42" s="162">
        <v>518</v>
      </c>
      <c r="P42" s="162">
        <v>270</v>
      </c>
      <c r="Q42" s="162">
        <v>233</v>
      </c>
      <c r="R42" s="162">
        <v>422</v>
      </c>
      <c r="S42" s="162">
        <v>163</v>
      </c>
      <c r="T42" s="162">
        <v>287</v>
      </c>
      <c r="U42" s="162">
        <v>1541</v>
      </c>
      <c r="V42" s="162">
        <v>169</v>
      </c>
      <c r="W42" s="436">
        <v>344</v>
      </c>
      <c r="X42" s="162">
        <v>50</v>
      </c>
      <c r="Y42" s="437">
        <v>19</v>
      </c>
      <c r="Z42" s="16"/>
    </row>
    <row r="43" spans="1:26" ht="18.75" customHeight="1">
      <c r="A43" s="19"/>
      <c r="B43" s="20"/>
      <c r="C43" s="21" t="s">
        <v>25</v>
      </c>
      <c r="D43" s="21"/>
      <c r="E43" s="91">
        <v>1015</v>
      </c>
      <c r="F43" s="91">
        <v>231</v>
      </c>
      <c r="G43" s="91">
        <v>325</v>
      </c>
      <c r="H43" s="91">
        <v>111</v>
      </c>
      <c r="I43" s="91">
        <v>29</v>
      </c>
      <c r="J43" s="91">
        <v>1012</v>
      </c>
      <c r="K43" s="91">
        <v>215</v>
      </c>
      <c r="L43" s="91">
        <v>131</v>
      </c>
      <c r="M43" s="91">
        <v>97</v>
      </c>
      <c r="N43" s="91">
        <v>1015</v>
      </c>
      <c r="O43" s="91">
        <v>252</v>
      </c>
      <c r="P43" s="91">
        <v>137</v>
      </c>
      <c r="Q43" s="91">
        <v>154</v>
      </c>
      <c r="R43" s="91">
        <v>215</v>
      </c>
      <c r="S43" s="91">
        <v>87</v>
      </c>
      <c r="T43" s="91">
        <v>143</v>
      </c>
      <c r="U43" s="91">
        <v>712</v>
      </c>
      <c r="V43" s="91">
        <v>82</v>
      </c>
      <c r="W43" s="438">
        <v>213</v>
      </c>
      <c r="X43" s="91">
        <v>33</v>
      </c>
      <c r="Y43" s="439">
        <v>11</v>
      </c>
      <c r="Z43" s="16"/>
    </row>
    <row r="44" spans="1:26" ht="18.75" customHeight="1">
      <c r="A44" s="29" t="s">
        <v>133</v>
      </c>
      <c r="B44" s="30"/>
      <c r="C44" s="31"/>
      <c r="D44" s="32"/>
      <c r="E44" s="160">
        <f>SUM(E45:E47)</f>
        <v>2545</v>
      </c>
      <c r="F44" s="160">
        <f aca="true" t="shared" si="7" ref="F44:Y44">SUM(F45:F47)</f>
        <v>650</v>
      </c>
      <c r="G44" s="160">
        <f t="shared" si="7"/>
        <v>733</v>
      </c>
      <c r="H44" s="160">
        <f t="shared" si="7"/>
        <v>183</v>
      </c>
      <c r="I44" s="160">
        <f t="shared" si="7"/>
        <v>44</v>
      </c>
      <c r="J44" s="160">
        <f t="shared" si="7"/>
        <v>2546</v>
      </c>
      <c r="K44" s="160">
        <f t="shared" si="7"/>
        <v>580</v>
      </c>
      <c r="L44" s="160">
        <f t="shared" si="7"/>
        <v>396</v>
      </c>
      <c r="M44" s="160">
        <f t="shared" si="7"/>
        <v>358</v>
      </c>
      <c r="N44" s="160">
        <f t="shared" si="7"/>
        <v>2548</v>
      </c>
      <c r="O44" s="160">
        <f t="shared" si="7"/>
        <v>608</v>
      </c>
      <c r="P44" s="160">
        <f t="shared" si="7"/>
        <v>287</v>
      </c>
      <c r="Q44" s="160">
        <f t="shared" si="7"/>
        <v>347</v>
      </c>
      <c r="R44" s="160">
        <f t="shared" si="7"/>
        <v>582</v>
      </c>
      <c r="S44" s="160">
        <f t="shared" si="7"/>
        <v>209</v>
      </c>
      <c r="T44" s="160">
        <f t="shared" si="7"/>
        <v>316</v>
      </c>
      <c r="U44" s="160">
        <f t="shared" si="7"/>
        <v>1689</v>
      </c>
      <c r="V44" s="160">
        <f t="shared" si="7"/>
        <v>248</v>
      </c>
      <c r="W44" s="434">
        <f t="shared" si="7"/>
        <v>604</v>
      </c>
      <c r="X44" s="160">
        <f t="shared" si="7"/>
        <v>79</v>
      </c>
      <c r="Y44" s="435">
        <f t="shared" si="7"/>
        <v>16</v>
      </c>
      <c r="Z44" s="26"/>
    </row>
    <row r="45" spans="1:26" ht="18.75" customHeight="1">
      <c r="A45" s="19"/>
      <c r="B45" s="34"/>
      <c r="C45" s="21" t="s">
        <v>26</v>
      </c>
      <c r="D45" s="35"/>
      <c r="E45" s="162">
        <v>706</v>
      </c>
      <c r="F45" s="162">
        <v>151</v>
      </c>
      <c r="G45" s="162">
        <v>198</v>
      </c>
      <c r="H45" s="162">
        <v>46</v>
      </c>
      <c r="I45" s="162">
        <v>9</v>
      </c>
      <c r="J45" s="162">
        <v>706</v>
      </c>
      <c r="K45" s="162">
        <v>149</v>
      </c>
      <c r="L45" s="162">
        <v>103</v>
      </c>
      <c r="M45" s="162">
        <v>88</v>
      </c>
      <c r="N45" s="162">
        <v>707</v>
      </c>
      <c r="O45" s="162">
        <v>145</v>
      </c>
      <c r="P45" s="162">
        <v>72</v>
      </c>
      <c r="Q45" s="162">
        <v>98</v>
      </c>
      <c r="R45" s="162">
        <v>152</v>
      </c>
      <c r="S45" s="162">
        <v>51</v>
      </c>
      <c r="T45" s="162">
        <v>88</v>
      </c>
      <c r="U45" s="162">
        <v>487</v>
      </c>
      <c r="V45" s="162">
        <v>66</v>
      </c>
      <c r="W45" s="436">
        <v>155</v>
      </c>
      <c r="X45" s="162">
        <v>18</v>
      </c>
      <c r="Y45" s="437">
        <v>5</v>
      </c>
      <c r="Z45" s="26"/>
    </row>
    <row r="46" spans="1:26" ht="18.75" customHeight="1">
      <c r="A46" s="37"/>
      <c r="B46" s="38"/>
      <c r="C46" s="21" t="s">
        <v>27</v>
      </c>
      <c r="D46" s="39"/>
      <c r="E46" s="162">
        <v>864</v>
      </c>
      <c r="F46" s="162">
        <v>280</v>
      </c>
      <c r="G46" s="162">
        <v>229</v>
      </c>
      <c r="H46" s="162">
        <v>41</v>
      </c>
      <c r="I46" s="162">
        <v>10</v>
      </c>
      <c r="J46" s="162">
        <v>865</v>
      </c>
      <c r="K46" s="162">
        <v>210</v>
      </c>
      <c r="L46" s="162">
        <v>137</v>
      </c>
      <c r="M46" s="162">
        <v>152</v>
      </c>
      <c r="N46" s="162">
        <v>866</v>
      </c>
      <c r="O46" s="162">
        <v>200</v>
      </c>
      <c r="P46" s="162">
        <v>101</v>
      </c>
      <c r="Q46" s="162">
        <v>119</v>
      </c>
      <c r="R46" s="162">
        <v>167</v>
      </c>
      <c r="S46" s="162">
        <v>60</v>
      </c>
      <c r="T46" s="162">
        <v>102</v>
      </c>
      <c r="U46" s="162">
        <v>599</v>
      </c>
      <c r="V46" s="162">
        <v>71</v>
      </c>
      <c r="W46" s="436">
        <v>190</v>
      </c>
      <c r="X46" s="162">
        <v>26</v>
      </c>
      <c r="Y46" s="437">
        <v>8</v>
      </c>
      <c r="Z46" s="26"/>
    </row>
    <row r="47" spans="1:26" ht="18.75" customHeight="1">
      <c r="A47" s="40"/>
      <c r="B47" s="41"/>
      <c r="C47" s="42" t="s">
        <v>134</v>
      </c>
      <c r="D47" s="43"/>
      <c r="E47" s="91">
        <v>975</v>
      </c>
      <c r="F47" s="91">
        <v>219</v>
      </c>
      <c r="G47" s="91">
        <v>306</v>
      </c>
      <c r="H47" s="91">
        <v>96</v>
      </c>
      <c r="I47" s="91">
        <v>25</v>
      </c>
      <c r="J47" s="91">
        <v>975</v>
      </c>
      <c r="K47" s="91">
        <v>221</v>
      </c>
      <c r="L47" s="91">
        <v>156</v>
      </c>
      <c r="M47" s="91">
        <v>118</v>
      </c>
      <c r="N47" s="91">
        <v>975</v>
      </c>
      <c r="O47" s="91">
        <v>263</v>
      </c>
      <c r="P47" s="91">
        <v>114</v>
      </c>
      <c r="Q47" s="91">
        <v>130</v>
      </c>
      <c r="R47" s="91">
        <v>263</v>
      </c>
      <c r="S47" s="91">
        <v>98</v>
      </c>
      <c r="T47" s="91">
        <v>126</v>
      </c>
      <c r="U47" s="91">
        <v>603</v>
      </c>
      <c r="V47" s="91">
        <v>111</v>
      </c>
      <c r="W47" s="438">
        <v>259</v>
      </c>
      <c r="X47" s="91">
        <v>35</v>
      </c>
      <c r="Y47" s="439">
        <v>3</v>
      </c>
      <c r="Z47" s="26"/>
    </row>
    <row r="48" spans="1:26" ht="18.75" customHeight="1">
      <c r="A48" s="23" t="s">
        <v>135</v>
      </c>
      <c r="B48" s="45"/>
      <c r="C48" s="25"/>
      <c r="D48" s="25"/>
      <c r="E48" s="160">
        <f>SUM(E49:E51)</f>
        <v>7446</v>
      </c>
      <c r="F48" s="160">
        <f aca="true" t="shared" si="8" ref="F48:Y48">SUM(F49:F51)</f>
        <v>1919</v>
      </c>
      <c r="G48" s="160">
        <f t="shared" si="8"/>
        <v>2384</v>
      </c>
      <c r="H48" s="160">
        <f t="shared" si="8"/>
        <v>734</v>
      </c>
      <c r="I48" s="160">
        <f t="shared" si="8"/>
        <v>123</v>
      </c>
      <c r="J48" s="160">
        <f t="shared" si="8"/>
        <v>7442</v>
      </c>
      <c r="K48" s="160">
        <f t="shared" si="8"/>
        <v>1426</v>
      </c>
      <c r="L48" s="160">
        <f t="shared" si="8"/>
        <v>1042</v>
      </c>
      <c r="M48" s="160">
        <f t="shared" si="8"/>
        <v>432</v>
      </c>
      <c r="N48" s="160">
        <f t="shared" si="8"/>
        <v>7444</v>
      </c>
      <c r="O48" s="160">
        <f t="shared" si="8"/>
        <v>1395</v>
      </c>
      <c r="P48" s="160">
        <f t="shared" si="8"/>
        <v>578</v>
      </c>
      <c r="Q48" s="160">
        <f t="shared" si="8"/>
        <v>839</v>
      </c>
      <c r="R48" s="160">
        <f t="shared" si="8"/>
        <v>2041</v>
      </c>
      <c r="S48" s="160">
        <f t="shared" si="8"/>
        <v>1242</v>
      </c>
      <c r="T48" s="160">
        <f t="shared" si="8"/>
        <v>424</v>
      </c>
      <c r="U48" s="160">
        <f t="shared" si="8"/>
        <v>3427</v>
      </c>
      <c r="V48" s="160">
        <f t="shared" si="8"/>
        <v>712</v>
      </c>
      <c r="W48" s="434">
        <f t="shared" si="8"/>
        <v>1513</v>
      </c>
      <c r="X48" s="160">
        <f t="shared" si="8"/>
        <v>251</v>
      </c>
      <c r="Y48" s="435">
        <f t="shared" si="8"/>
        <v>37</v>
      </c>
      <c r="Z48" s="26"/>
    </row>
    <row r="49" spans="1:26" ht="18.75" customHeight="1">
      <c r="A49" s="19"/>
      <c r="B49" s="34"/>
      <c r="C49" s="21" t="s">
        <v>29</v>
      </c>
      <c r="D49" s="21"/>
      <c r="E49" s="162">
        <v>4567</v>
      </c>
      <c r="F49" s="162">
        <v>1270</v>
      </c>
      <c r="G49" s="162">
        <v>1277</v>
      </c>
      <c r="H49" s="162">
        <v>433</v>
      </c>
      <c r="I49" s="162">
        <v>78</v>
      </c>
      <c r="J49" s="162">
        <v>4567</v>
      </c>
      <c r="K49" s="162">
        <v>783</v>
      </c>
      <c r="L49" s="162">
        <v>584</v>
      </c>
      <c r="M49" s="162">
        <v>25</v>
      </c>
      <c r="N49" s="162">
        <v>4567</v>
      </c>
      <c r="O49" s="162">
        <v>731</v>
      </c>
      <c r="P49" s="162">
        <v>214</v>
      </c>
      <c r="Q49" s="162">
        <v>483</v>
      </c>
      <c r="R49" s="162">
        <v>1252</v>
      </c>
      <c r="S49" s="162">
        <v>934</v>
      </c>
      <c r="T49" s="162">
        <v>98</v>
      </c>
      <c r="U49" s="162">
        <v>1393</v>
      </c>
      <c r="V49" s="162">
        <v>475</v>
      </c>
      <c r="W49" s="436">
        <v>921</v>
      </c>
      <c r="X49" s="162">
        <v>180</v>
      </c>
      <c r="Y49" s="437">
        <v>9</v>
      </c>
      <c r="Z49" s="16"/>
    </row>
    <row r="50" spans="1:26" ht="18.75" customHeight="1">
      <c r="A50" s="19"/>
      <c r="B50" s="34"/>
      <c r="C50" s="21" t="s">
        <v>136</v>
      </c>
      <c r="D50" s="21"/>
      <c r="E50" s="162">
        <v>1780</v>
      </c>
      <c r="F50" s="162">
        <v>418</v>
      </c>
      <c r="G50" s="162">
        <v>695</v>
      </c>
      <c r="H50" s="162">
        <v>199</v>
      </c>
      <c r="I50" s="162">
        <v>29</v>
      </c>
      <c r="J50" s="162">
        <v>1778</v>
      </c>
      <c r="K50" s="162">
        <v>403</v>
      </c>
      <c r="L50" s="162">
        <v>285</v>
      </c>
      <c r="M50" s="162">
        <v>249</v>
      </c>
      <c r="N50" s="162">
        <v>1780</v>
      </c>
      <c r="O50" s="162">
        <v>430</v>
      </c>
      <c r="P50" s="162">
        <v>214</v>
      </c>
      <c r="Q50" s="162">
        <v>233</v>
      </c>
      <c r="R50" s="162">
        <v>492</v>
      </c>
      <c r="S50" s="162">
        <v>195</v>
      </c>
      <c r="T50" s="162">
        <v>207</v>
      </c>
      <c r="U50" s="162">
        <v>1244</v>
      </c>
      <c r="V50" s="162">
        <v>152</v>
      </c>
      <c r="W50" s="436">
        <v>376</v>
      </c>
      <c r="X50" s="162">
        <v>48</v>
      </c>
      <c r="Y50" s="437">
        <v>21</v>
      </c>
      <c r="Z50" s="16"/>
    </row>
    <row r="51" spans="1:26" ht="18.75" customHeight="1">
      <c r="A51" s="19"/>
      <c r="B51" s="34"/>
      <c r="C51" s="21" t="s">
        <v>137</v>
      </c>
      <c r="D51" s="21"/>
      <c r="E51" s="91">
        <v>1099</v>
      </c>
      <c r="F51" s="91">
        <v>231</v>
      </c>
      <c r="G51" s="91">
        <v>412</v>
      </c>
      <c r="H51" s="91">
        <v>102</v>
      </c>
      <c r="I51" s="91">
        <v>16</v>
      </c>
      <c r="J51" s="91">
        <v>1097</v>
      </c>
      <c r="K51" s="91">
        <v>240</v>
      </c>
      <c r="L51" s="91">
        <v>173</v>
      </c>
      <c r="M51" s="91">
        <v>158</v>
      </c>
      <c r="N51" s="91">
        <v>1097</v>
      </c>
      <c r="O51" s="91">
        <v>234</v>
      </c>
      <c r="P51" s="91">
        <v>150</v>
      </c>
      <c r="Q51" s="91">
        <v>123</v>
      </c>
      <c r="R51" s="91">
        <v>297</v>
      </c>
      <c r="S51" s="91">
        <v>113</v>
      </c>
      <c r="T51" s="91">
        <v>119</v>
      </c>
      <c r="U51" s="91">
        <v>790</v>
      </c>
      <c r="V51" s="91">
        <v>85</v>
      </c>
      <c r="W51" s="438">
        <v>216</v>
      </c>
      <c r="X51" s="91">
        <v>23</v>
      </c>
      <c r="Y51" s="439">
        <v>7</v>
      </c>
      <c r="Z51" s="16"/>
    </row>
    <row r="52" spans="1:26" ht="18.75" customHeight="1">
      <c r="A52" s="23" t="s">
        <v>30</v>
      </c>
      <c r="B52" s="45"/>
      <c r="C52" s="25"/>
      <c r="D52" s="25"/>
      <c r="E52" s="160">
        <f>SUM(E53:E54)</f>
        <v>3801</v>
      </c>
      <c r="F52" s="160">
        <f aca="true" t="shared" si="9" ref="F52:Y52">SUM(F53:F54)</f>
        <v>746</v>
      </c>
      <c r="G52" s="160">
        <f t="shared" si="9"/>
        <v>1277</v>
      </c>
      <c r="H52" s="160">
        <f t="shared" si="9"/>
        <v>489</v>
      </c>
      <c r="I52" s="160">
        <f t="shared" si="9"/>
        <v>100</v>
      </c>
      <c r="J52" s="160">
        <f t="shared" si="9"/>
        <v>3802</v>
      </c>
      <c r="K52" s="160">
        <f t="shared" si="9"/>
        <v>799</v>
      </c>
      <c r="L52" s="160">
        <f t="shared" si="9"/>
        <v>629</v>
      </c>
      <c r="M52" s="160">
        <f t="shared" si="9"/>
        <v>478</v>
      </c>
      <c r="N52" s="160">
        <f t="shared" si="9"/>
        <v>3803</v>
      </c>
      <c r="O52" s="160">
        <f t="shared" si="9"/>
        <v>868</v>
      </c>
      <c r="P52" s="160">
        <f t="shared" si="9"/>
        <v>410</v>
      </c>
      <c r="Q52" s="160">
        <f t="shared" si="9"/>
        <v>594</v>
      </c>
      <c r="R52" s="160">
        <f t="shared" si="9"/>
        <v>794</v>
      </c>
      <c r="S52" s="160">
        <f t="shared" si="9"/>
        <v>231</v>
      </c>
      <c r="T52" s="160">
        <f t="shared" si="9"/>
        <v>480</v>
      </c>
      <c r="U52" s="160">
        <f t="shared" si="9"/>
        <v>2755</v>
      </c>
      <c r="V52" s="160">
        <f t="shared" si="9"/>
        <v>354</v>
      </c>
      <c r="W52" s="434">
        <f t="shared" si="9"/>
        <v>682</v>
      </c>
      <c r="X52" s="160">
        <f t="shared" si="9"/>
        <v>115</v>
      </c>
      <c r="Y52" s="435">
        <f t="shared" si="9"/>
        <v>25</v>
      </c>
      <c r="Z52" s="26"/>
    </row>
    <row r="53" spans="1:26" s="255" customFormat="1" ht="18.75" customHeight="1">
      <c r="A53" s="19"/>
      <c r="B53" s="34"/>
      <c r="C53" s="21" t="s">
        <v>185</v>
      </c>
      <c r="D53" s="21"/>
      <c r="E53" s="162">
        <v>2019</v>
      </c>
      <c r="F53" s="162">
        <v>396</v>
      </c>
      <c r="G53" s="162">
        <v>709</v>
      </c>
      <c r="H53" s="162">
        <v>262</v>
      </c>
      <c r="I53" s="162">
        <v>57</v>
      </c>
      <c r="J53" s="162">
        <v>2019</v>
      </c>
      <c r="K53" s="162">
        <v>458</v>
      </c>
      <c r="L53" s="162">
        <v>354</v>
      </c>
      <c r="M53" s="162">
        <v>292</v>
      </c>
      <c r="N53" s="162">
        <v>2020</v>
      </c>
      <c r="O53" s="162">
        <v>459</v>
      </c>
      <c r="P53" s="162">
        <v>210</v>
      </c>
      <c r="Q53" s="162">
        <v>253</v>
      </c>
      <c r="R53" s="162">
        <v>403</v>
      </c>
      <c r="S53" s="162">
        <v>136</v>
      </c>
      <c r="T53" s="162">
        <v>258</v>
      </c>
      <c r="U53" s="162">
        <v>1453</v>
      </c>
      <c r="V53" s="162">
        <v>185</v>
      </c>
      <c r="W53" s="436">
        <v>370</v>
      </c>
      <c r="X53" s="162">
        <v>53</v>
      </c>
      <c r="Y53" s="437">
        <v>12</v>
      </c>
      <c r="Z53" s="16"/>
    </row>
    <row r="54" spans="1:26" ht="18.75" customHeight="1">
      <c r="A54" s="19"/>
      <c r="B54" s="34"/>
      <c r="C54" s="21" t="s">
        <v>139</v>
      </c>
      <c r="D54" s="21"/>
      <c r="E54" s="91">
        <v>1782</v>
      </c>
      <c r="F54" s="91">
        <v>350</v>
      </c>
      <c r="G54" s="91">
        <v>568</v>
      </c>
      <c r="H54" s="91">
        <v>227</v>
      </c>
      <c r="I54" s="91">
        <v>43</v>
      </c>
      <c r="J54" s="91">
        <v>1783</v>
      </c>
      <c r="K54" s="91">
        <v>341</v>
      </c>
      <c r="L54" s="91">
        <v>275</v>
      </c>
      <c r="M54" s="91">
        <v>186</v>
      </c>
      <c r="N54" s="91">
        <v>1783</v>
      </c>
      <c r="O54" s="91">
        <v>409</v>
      </c>
      <c r="P54" s="91">
        <v>200</v>
      </c>
      <c r="Q54" s="91">
        <v>341</v>
      </c>
      <c r="R54" s="91">
        <v>391</v>
      </c>
      <c r="S54" s="91">
        <v>95</v>
      </c>
      <c r="T54" s="91">
        <v>222</v>
      </c>
      <c r="U54" s="91">
        <v>1302</v>
      </c>
      <c r="V54" s="91">
        <v>169</v>
      </c>
      <c r="W54" s="438">
        <v>312</v>
      </c>
      <c r="X54" s="91">
        <v>62</v>
      </c>
      <c r="Y54" s="439">
        <v>13</v>
      </c>
      <c r="Z54" s="16"/>
    </row>
    <row r="55" spans="1:26" ht="18.75" customHeight="1">
      <c r="A55" s="23" t="s">
        <v>140</v>
      </c>
      <c r="B55" s="45"/>
      <c r="C55" s="14"/>
      <c r="D55" s="25"/>
      <c r="E55" s="160">
        <f>SUM(E56:E57)</f>
        <v>4767</v>
      </c>
      <c r="F55" s="160">
        <f aca="true" t="shared" si="10" ref="F55:Y55">SUM(F56:F57)</f>
        <v>974</v>
      </c>
      <c r="G55" s="160">
        <f t="shared" si="10"/>
        <v>1412</v>
      </c>
      <c r="H55" s="160">
        <f t="shared" si="10"/>
        <v>378</v>
      </c>
      <c r="I55" s="160">
        <f t="shared" si="10"/>
        <v>58</v>
      </c>
      <c r="J55" s="160">
        <f t="shared" si="10"/>
        <v>4759</v>
      </c>
      <c r="K55" s="160">
        <f t="shared" si="10"/>
        <v>1063</v>
      </c>
      <c r="L55" s="160">
        <f t="shared" si="10"/>
        <v>704</v>
      </c>
      <c r="M55" s="160">
        <f t="shared" si="10"/>
        <v>544</v>
      </c>
      <c r="N55" s="160">
        <f t="shared" si="10"/>
        <v>4776</v>
      </c>
      <c r="O55" s="160">
        <f t="shared" si="10"/>
        <v>1094</v>
      </c>
      <c r="P55" s="160">
        <f t="shared" si="10"/>
        <v>408</v>
      </c>
      <c r="Q55" s="160">
        <f t="shared" si="10"/>
        <v>808</v>
      </c>
      <c r="R55" s="160">
        <f t="shared" si="10"/>
        <v>922</v>
      </c>
      <c r="S55" s="160">
        <f t="shared" si="10"/>
        <v>300</v>
      </c>
      <c r="T55" s="160">
        <f t="shared" si="10"/>
        <v>704</v>
      </c>
      <c r="U55" s="160">
        <f t="shared" si="10"/>
        <v>3311</v>
      </c>
      <c r="V55" s="160">
        <f t="shared" si="10"/>
        <v>439</v>
      </c>
      <c r="W55" s="434">
        <f t="shared" si="10"/>
        <v>1018</v>
      </c>
      <c r="X55" s="160">
        <f t="shared" si="10"/>
        <v>181</v>
      </c>
      <c r="Y55" s="435">
        <f t="shared" si="10"/>
        <v>50</v>
      </c>
      <c r="Z55" s="26"/>
    </row>
    <row r="56" spans="1:26" ht="18.75" customHeight="1">
      <c r="A56" s="19"/>
      <c r="B56" s="46"/>
      <c r="C56" s="21" t="s">
        <v>186</v>
      </c>
      <c r="D56" s="47"/>
      <c r="E56" s="162">
        <v>2055</v>
      </c>
      <c r="F56" s="162">
        <v>401</v>
      </c>
      <c r="G56" s="162">
        <v>662</v>
      </c>
      <c r="H56" s="162">
        <v>184</v>
      </c>
      <c r="I56" s="162">
        <v>32</v>
      </c>
      <c r="J56" s="162">
        <v>2048</v>
      </c>
      <c r="K56" s="162">
        <v>440</v>
      </c>
      <c r="L56" s="162">
        <v>261</v>
      </c>
      <c r="M56" s="162">
        <v>203</v>
      </c>
      <c r="N56" s="162">
        <v>2060</v>
      </c>
      <c r="O56" s="162">
        <v>496</v>
      </c>
      <c r="P56" s="162">
        <v>226</v>
      </c>
      <c r="Q56" s="162">
        <v>424</v>
      </c>
      <c r="R56" s="162">
        <v>402</v>
      </c>
      <c r="S56" s="162">
        <v>138</v>
      </c>
      <c r="T56" s="162">
        <v>429</v>
      </c>
      <c r="U56" s="162">
        <v>1544</v>
      </c>
      <c r="V56" s="162">
        <v>186</v>
      </c>
      <c r="W56" s="436">
        <v>329</v>
      </c>
      <c r="X56" s="162">
        <v>112</v>
      </c>
      <c r="Y56" s="437">
        <v>21</v>
      </c>
      <c r="Z56" s="26"/>
    </row>
    <row r="57" spans="1:26" ht="18.75" customHeight="1">
      <c r="A57" s="19"/>
      <c r="B57" s="34"/>
      <c r="C57" s="21" t="s">
        <v>117</v>
      </c>
      <c r="D57" s="21"/>
      <c r="E57" s="91">
        <v>2712</v>
      </c>
      <c r="F57" s="91">
        <v>573</v>
      </c>
      <c r="G57" s="91">
        <v>750</v>
      </c>
      <c r="H57" s="91">
        <v>194</v>
      </c>
      <c r="I57" s="91">
        <v>26</v>
      </c>
      <c r="J57" s="91">
        <v>2711</v>
      </c>
      <c r="K57" s="91">
        <v>623</v>
      </c>
      <c r="L57" s="91">
        <v>443</v>
      </c>
      <c r="M57" s="91">
        <v>341</v>
      </c>
      <c r="N57" s="91">
        <v>2716</v>
      </c>
      <c r="O57" s="91">
        <v>598</v>
      </c>
      <c r="P57" s="91">
        <v>182</v>
      </c>
      <c r="Q57" s="91">
        <v>384</v>
      </c>
      <c r="R57" s="91">
        <v>520</v>
      </c>
      <c r="S57" s="91">
        <v>162</v>
      </c>
      <c r="T57" s="91">
        <v>275</v>
      </c>
      <c r="U57" s="91">
        <v>1767</v>
      </c>
      <c r="V57" s="91">
        <v>253</v>
      </c>
      <c r="W57" s="438">
        <v>689</v>
      </c>
      <c r="X57" s="91">
        <v>69</v>
      </c>
      <c r="Y57" s="439">
        <v>29</v>
      </c>
      <c r="Z57" s="16"/>
    </row>
    <row r="58" spans="1:26" ht="18.75" customHeight="1">
      <c r="A58" s="23" t="s">
        <v>142</v>
      </c>
      <c r="B58" s="45"/>
      <c r="C58" s="25"/>
      <c r="D58" s="25"/>
      <c r="E58" s="160">
        <f>SUM(E59:E61)</f>
        <v>7941</v>
      </c>
      <c r="F58" s="160">
        <f aca="true" t="shared" si="11" ref="F58:Y58">SUM(F59:F61)</f>
        <v>1612</v>
      </c>
      <c r="G58" s="160">
        <f t="shared" si="11"/>
        <v>2235</v>
      </c>
      <c r="H58" s="160">
        <f t="shared" si="11"/>
        <v>632</v>
      </c>
      <c r="I58" s="160">
        <f t="shared" si="11"/>
        <v>92</v>
      </c>
      <c r="J58" s="160">
        <f t="shared" si="11"/>
        <v>7931</v>
      </c>
      <c r="K58" s="160">
        <f t="shared" si="11"/>
        <v>1861</v>
      </c>
      <c r="L58" s="160">
        <f t="shared" si="11"/>
        <v>1196</v>
      </c>
      <c r="M58" s="160">
        <f t="shared" si="11"/>
        <v>862</v>
      </c>
      <c r="N58" s="160">
        <f t="shared" si="11"/>
        <v>7945</v>
      </c>
      <c r="O58" s="160">
        <f t="shared" si="11"/>
        <v>1583</v>
      </c>
      <c r="P58" s="160">
        <f t="shared" si="11"/>
        <v>866</v>
      </c>
      <c r="Q58" s="160">
        <f t="shared" si="11"/>
        <v>1038</v>
      </c>
      <c r="R58" s="160">
        <f t="shared" si="11"/>
        <v>1571</v>
      </c>
      <c r="S58" s="160">
        <f t="shared" si="11"/>
        <v>615</v>
      </c>
      <c r="T58" s="160">
        <f t="shared" si="11"/>
        <v>919</v>
      </c>
      <c r="U58" s="160">
        <f t="shared" si="11"/>
        <v>5013</v>
      </c>
      <c r="V58" s="160">
        <f t="shared" si="11"/>
        <v>511</v>
      </c>
      <c r="W58" s="434">
        <f t="shared" si="11"/>
        <v>1587</v>
      </c>
      <c r="X58" s="160">
        <f t="shared" si="11"/>
        <v>252</v>
      </c>
      <c r="Y58" s="435">
        <f t="shared" si="11"/>
        <v>60</v>
      </c>
      <c r="Z58" s="26"/>
    </row>
    <row r="59" spans="1:26" ht="18.75" customHeight="1">
      <c r="A59" s="19"/>
      <c r="B59" s="34"/>
      <c r="C59" s="21" t="s">
        <v>31</v>
      </c>
      <c r="D59" s="21"/>
      <c r="E59" s="162">
        <v>2338</v>
      </c>
      <c r="F59" s="162">
        <v>467</v>
      </c>
      <c r="G59" s="162">
        <v>609</v>
      </c>
      <c r="H59" s="162">
        <v>245</v>
      </c>
      <c r="I59" s="162">
        <v>45</v>
      </c>
      <c r="J59" s="162">
        <v>2339</v>
      </c>
      <c r="K59" s="162">
        <v>595</v>
      </c>
      <c r="L59" s="162">
        <v>381</v>
      </c>
      <c r="M59" s="162">
        <v>261</v>
      </c>
      <c r="N59" s="162">
        <v>2339</v>
      </c>
      <c r="O59" s="162">
        <v>396</v>
      </c>
      <c r="P59" s="162">
        <v>250</v>
      </c>
      <c r="Q59" s="162">
        <v>255</v>
      </c>
      <c r="R59" s="162">
        <v>416</v>
      </c>
      <c r="S59" s="162">
        <v>188</v>
      </c>
      <c r="T59" s="162">
        <v>259</v>
      </c>
      <c r="U59" s="162">
        <v>1132</v>
      </c>
      <c r="V59" s="162">
        <v>107</v>
      </c>
      <c r="W59" s="436">
        <v>282</v>
      </c>
      <c r="X59" s="162">
        <v>72</v>
      </c>
      <c r="Y59" s="437">
        <v>21</v>
      </c>
      <c r="Z59" s="16"/>
    </row>
    <row r="60" spans="1:26" ht="18.75" customHeight="1">
      <c r="A60" s="19"/>
      <c r="B60" s="34"/>
      <c r="C60" s="21" t="s">
        <v>118</v>
      </c>
      <c r="D60" s="21"/>
      <c r="E60" s="162">
        <v>3146</v>
      </c>
      <c r="F60" s="162">
        <v>551</v>
      </c>
      <c r="G60" s="162">
        <v>847</v>
      </c>
      <c r="H60" s="162">
        <v>214</v>
      </c>
      <c r="I60" s="162">
        <v>28</v>
      </c>
      <c r="J60" s="162">
        <v>3133</v>
      </c>
      <c r="K60" s="162">
        <v>700</v>
      </c>
      <c r="L60" s="162">
        <v>431</v>
      </c>
      <c r="M60" s="162">
        <v>322</v>
      </c>
      <c r="N60" s="162">
        <v>3145</v>
      </c>
      <c r="O60" s="162">
        <v>661</v>
      </c>
      <c r="P60" s="162">
        <v>381</v>
      </c>
      <c r="Q60" s="162">
        <v>479</v>
      </c>
      <c r="R60" s="162">
        <v>646</v>
      </c>
      <c r="S60" s="162">
        <v>270</v>
      </c>
      <c r="T60" s="162">
        <v>349</v>
      </c>
      <c r="U60" s="162">
        <v>2160</v>
      </c>
      <c r="V60" s="162">
        <v>219</v>
      </c>
      <c r="W60" s="436">
        <v>757</v>
      </c>
      <c r="X60" s="162">
        <v>90</v>
      </c>
      <c r="Y60" s="437">
        <v>23</v>
      </c>
      <c r="Z60" s="16"/>
    </row>
    <row r="61" spans="1:26" ht="18.75" customHeight="1" thickBot="1">
      <c r="A61" s="48"/>
      <c r="B61" s="49"/>
      <c r="C61" s="50" t="s">
        <v>143</v>
      </c>
      <c r="D61" s="50"/>
      <c r="E61" s="171">
        <v>2457</v>
      </c>
      <c r="F61" s="171">
        <v>594</v>
      </c>
      <c r="G61" s="171">
        <v>779</v>
      </c>
      <c r="H61" s="171">
        <v>173</v>
      </c>
      <c r="I61" s="171">
        <v>19</v>
      </c>
      <c r="J61" s="171">
        <v>2459</v>
      </c>
      <c r="K61" s="171">
        <v>566</v>
      </c>
      <c r="L61" s="171">
        <v>384</v>
      </c>
      <c r="M61" s="171">
        <v>279</v>
      </c>
      <c r="N61" s="171">
        <v>2461</v>
      </c>
      <c r="O61" s="171">
        <v>526</v>
      </c>
      <c r="P61" s="171">
        <v>235</v>
      </c>
      <c r="Q61" s="171">
        <v>304</v>
      </c>
      <c r="R61" s="171">
        <v>509</v>
      </c>
      <c r="S61" s="171">
        <v>157</v>
      </c>
      <c r="T61" s="171">
        <v>311</v>
      </c>
      <c r="U61" s="171">
        <v>1721</v>
      </c>
      <c r="V61" s="171">
        <v>185</v>
      </c>
      <c r="W61" s="440">
        <v>548</v>
      </c>
      <c r="X61" s="171">
        <v>90</v>
      </c>
      <c r="Y61" s="441">
        <v>16</v>
      </c>
      <c r="Z61" s="16"/>
    </row>
    <row r="62" spans="12:20" ht="14.25">
      <c r="L62" s="54"/>
      <c r="M62" s="54"/>
      <c r="T62" s="54"/>
    </row>
    <row r="63" ht="14.25">
      <c r="L63" s="284"/>
    </row>
    <row r="64" ht="14.25">
      <c r="L64" s="284"/>
    </row>
    <row r="65" ht="14.25">
      <c r="L65" s="284"/>
    </row>
  </sheetData>
  <sheetProtection/>
  <mergeCells count="19">
    <mergeCell ref="A9:D9"/>
    <mergeCell ref="N3:P4"/>
    <mergeCell ref="J3:M4"/>
    <mergeCell ref="K5:M5"/>
    <mergeCell ref="A7:D7"/>
    <mergeCell ref="E3:I4"/>
    <mergeCell ref="A3:A6"/>
    <mergeCell ref="C3:C6"/>
    <mergeCell ref="F5:I5"/>
    <mergeCell ref="O5:P5"/>
    <mergeCell ref="X3:Y3"/>
    <mergeCell ref="X4:X6"/>
    <mergeCell ref="Y4:Y6"/>
    <mergeCell ref="A8:D8"/>
    <mergeCell ref="U3:W3"/>
    <mergeCell ref="W4:W6"/>
    <mergeCell ref="V4:V6"/>
    <mergeCell ref="U4:U6"/>
    <mergeCell ref="S5:S6"/>
  </mergeCells>
  <printOptions horizontalCentered="1" verticalCentered="1"/>
  <pageMargins left="0.44" right="0.29" top="0.56" bottom="0.69" header="0" footer="0.41"/>
  <pageSetup horizontalDpi="1200" verticalDpi="1200" orientation="portrait" pageOrder="overThenDown" paperSize="9" scale="69" r:id="rId1"/>
  <colBreaks count="1" manualBreakCount="1">
    <brk id="1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事務センター</dc:creator>
  <cp:keywords/>
  <dc:description/>
  <cp:lastModifiedBy>事務センター</cp:lastModifiedBy>
  <cp:lastPrinted>2008-09-12T06:21:09Z</cp:lastPrinted>
  <dcterms:created xsi:type="dcterms:W3CDTF">2002-03-04T07:54:07Z</dcterms:created>
  <dcterms:modified xsi:type="dcterms:W3CDTF">2008-09-25T01:07:55Z</dcterms:modified>
  <cp:category/>
  <cp:version/>
  <cp:contentType/>
  <cp:contentStatus/>
</cp:coreProperties>
</file>