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650" windowWidth="11715" windowHeight="6525" activeTab="0"/>
  </bookViews>
  <sheets>
    <sheet name="目次" sheetId="1" r:id="rId1"/>
    <sheet name="概要" sheetId="2" r:id="rId2"/>
    <sheet name="第１表" sheetId="3" r:id="rId3"/>
    <sheet name="第２表" sheetId="4" r:id="rId4"/>
    <sheet name="第３表" sheetId="5" r:id="rId5"/>
    <sheet name="第３表の２" sheetId="6" r:id="rId6"/>
    <sheet name="第４表" sheetId="7" r:id="rId7"/>
    <sheet name="第５表" sheetId="8" r:id="rId8"/>
    <sheet name="第６表" sheetId="9" r:id="rId9"/>
    <sheet name="第７表" sheetId="10" r:id="rId10"/>
  </sheets>
  <definedNames>
    <definedName name="_Regression_Int" localSheetId="3" hidden="1">1</definedName>
    <definedName name="_Regression_Int" localSheetId="7" hidden="1">1</definedName>
    <definedName name="_Regression_Int" localSheetId="9" hidden="1">1</definedName>
    <definedName name="_xlnm.Print_Area" localSheetId="9">'第７表'!$A$1:$U$71</definedName>
  </definedNames>
  <calcPr fullCalcOnLoad="1"/>
</workbook>
</file>

<file path=xl/sharedStrings.xml><?xml version="1.0" encoding="utf-8"?>
<sst xmlns="http://schemas.openxmlformats.org/spreadsheetml/2006/main" count="1474" uniqueCount="352">
  <si>
    <t>　</t>
  </si>
  <si>
    <t>総数</t>
  </si>
  <si>
    <t>教官又は教員</t>
  </si>
  <si>
    <t>その他の勤務者</t>
  </si>
  <si>
    <t>診療所の勤務者</t>
  </si>
  <si>
    <t>行政機関</t>
  </si>
  <si>
    <t>保健衛生施設</t>
  </si>
  <si>
    <t>姫路市</t>
  </si>
  <si>
    <t>尼崎市</t>
  </si>
  <si>
    <t>西宮市</t>
  </si>
  <si>
    <t>芦屋</t>
  </si>
  <si>
    <t>芦屋市</t>
  </si>
  <si>
    <t>伊丹</t>
  </si>
  <si>
    <t>宝塚</t>
  </si>
  <si>
    <t>宝塚市</t>
  </si>
  <si>
    <t>川西</t>
  </si>
  <si>
    <t>川西市</t>
  </si>
  <si>
    <t>猪名川町</t>
  </si>
  <si>
    <t>三田</t>
  </si>
  <si>
    <t>三田市</t>
  </si>
  <si>
    <t>明石</t>
  </si>
  <si>
    <t>明石市</t>
  </si>
  <si>
    <t>加古川</t>
  </si>
  <si>
    <t>加古川市</t>
  </si>
  <si>
    <t>稲美町</t>
  </si>
  <si>
    <t>播磨町</t>
  </si>
  <si>
    <t>西脇</t>
  </si>
  <si>
    <t>西脇市</t>
  </si>
  <si>
    <t>中町</t>
  </si>
  <si>
    <t>加美町</t>
  </si>
  <si>
    <t>八千代町</t>
  </si>
  <si>
    <t>黒田庄町</t>
  </si>
  <si>
    <t>三木</t>
  </si>
  <si>
    <t>三木市</t>
  </si>
  <si>
    <t>吉川町</t>
  </si>
  <si>
    <t>高砂</t>
  </si>
  <si>
    <t>高砂市</t>
  </si>
  <si>
    <t>加西</t>
  </si>
  <si>
    <t>加西市</t>
  </si>
  <si>
    <t>社</t>
  </si>
  <si>
    <t>小野市</t>
  </si>
  <si>
    <t>社町</t>
  </si>
  <si>
    <t>滝野町</t>
  </si>
  <si>
    <t>東条町</t>
  </si>
  <si>
    <t>龍野</t>
  </si>
  <si>
    <t>龍野市</t>
  </si>
  <si>
    <t>新宮町</t>
  </si>
  <si>
    <t>揖保川町</t>
  </si>
  <si>
    <t>御津町</t>
  </si>
  <si>
    <t>太子町</t>
  </si>
  <si>
    <t>赤穂</t>
  </si>
  <si>
    <t>相生市</t>
  </si>
  <si>
    <t>赤穂市</t>
  </si>
  <si>
    <t>上郡町</t>
  </si>
  <si>
    <t>福崎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</si>
  <si>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</si>
  <si>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</si>
  <si>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</si>
  <si>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</si>
  <si>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</si>
  <si>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</si>
  <si>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</si>
  <si>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西宮市</t>
  </si>
  <si>
    <t>佐用</t>
  </si>
  <si>
    <t>佐用町</t>
  </si>
  <si>
    <t>上月町</t>
  </si>
  <si>
    <t>南光町</t>
  </si>
  <si>
    <t>三日月町</t>
  </si>
  <si>
    <t>山崎</t>
  </si>
  <si>
    <t>山崎町</t>
  </si>
  <si>
    <t>安富町</t>
  </si>
  <si>
    <t>一宮町</t>
  </si>
  <si>
    <t>波賀町</t>
  </si>
  <si>
    <t>千種町</t>
  </si>
  <si>
    <t>豊岡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</si>
  <si>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</si>
  <si>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</si>
  <si>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</si>
  <si>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</si>
  <si>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</si>
  <si>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</si>
  <si>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</si>
  <si>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浜坂</t>
  </si>
  <si>
    <t>村岡町</t>
  </si>
  <si>
    <t>浜坂町</t>
  </si>
  <si>
    <t>美方町</t>
  </si>
  <si>
    <t>温泉町</t>
  </si>
  <si>
    <t>和田山</t>
  </si>
  <si>
    <t>八鹿町</t>
  </si>
  <si>
    <t>養父町</t>
  </si>
  <si>
    <t>大屋町</t>
  </si>
  <si>
    <t>関宮町</t>
  </si>
  <si>
    <t>生野町</t>
  </si>
  <si>
    <t>和田山町</t>
  </si>
  <si>
    <t>山東町</t>
  </si>
  <si>
    <t>朝来町</t>
  </si>
  <si>
    <t>柏原</t>
  </si>
  <si>
    <t>柏原町</t>
  </si>
  <si>
    <t>氷上町</t>
  </si>
  <si>
    <t>青垣町</t>
  </si>
  <si>
    <t>春日町</t>
  </si>
  <si>
    <t>山南町</t>
  </si>
  <si>
    <t>市島町</t>
  </si>
  <si>
    <t>篠山</t>
  </si>
  <si>
    <t>洲本</t>
  </si>
  <si>
    <t>洲本市</t>
  </si>
  <si>
    <t>津名</t>
  </si>
  <si>
    <t>津名町</t>
  </si>
  <si>
    <t>淡路町</t>
  </si>
  <si>
    <t>北淡町</t>
  </si>
  <si>
    <t>五色町</t>
  </si>
  <si>
    <t>東浦町</t>
  </si>
  <si>
    <t>三原</t>
  </si>
  <si>
    <t>緑町</t>
  </si>
  <si>
    <t>西淡町</t>
  </si>
  <si>
    <t>三原町</t>
  </si>
  <si>
    <t>南淡町</t>
  </si>
  <si>
    <t>篠山市</t>
  </si>
  <si>
    <t>介護老人保健　　　施設の従事者</t>
  </si>
  <si>
    <t>無職の者</t>
  </si>
  <si>
    <t>介護老人保健施設の勤務者</t>
  </si>
  <si>
    <t>伊丹市</t>
  </si>
  <si>
    <t>神戸市</t>
  </si>
  <si>
    <t>神戸市</t>
  </si>
  <si>
    <t>東灘区</t>
  </si>
  <si>
    <t>灘　区</t>
  </si>
  <si>
    <t>兵庫区</t>
  </si>
  <si>
    <t>長田区</t>
  </si>
  <si>
    <t>須磨区</t>
  </si>
  <si>
    <t>垂水区</t>
  </si>
  <si>
    <t>北　区</t>
  </si>
  <si>
    <t>中央区</t>
  </si>
  <si>
    <t>西　区</t>
  </si>
  <si>
    <t xml:space="preserve">種　別 </t>
  </si>
  <si>
    <t xml:space="preserve">種　別 </t>
  </si>
  <si>
    <t>医育機関</t>
  </si>
  <si>
    <t xml:space="preserve"> 保 健 所</t>
  </si>
  <si>
    <t xml:space="preserve"> 保 健 所</t>
  </si>
  <si>
    <t xml:space="preserve">      医 　療 　施　 設　 の 　従 　事　 者</t>
  </si>
  <si>
    <t>平成14年</t>
  </si>
  <si>
    <t>産業医</t>
  </si>
  <si>
    <t>医療施設・介護老人保　　　　　　　　　健施設以外の従事者</t>
  </si>
  <si>
    <t xml:space="preserve">   その他の者</t>
  </si>
  <si>
    <t>又は法人の代表者　　　　　　病院の開設者</t>
  </si>
  <si>
    <t>病院を除く）の勤務者　　　　　病院（医育機関附属の</t>
  </si>
  <si>
    <t>又は法人の代表者　　　　　診療所の開設者</t>
  </si>
  <si>
    <t>又は法人の代表者　　　　　　介護老人保健施設の開設者</t>
  </si>
  <si>
    <t>の勤務者又は大学院生　　　　　　　　医育機関の臨床系以外</t>
  </si>
  <si>
    <t>又は研究機関の勤務者　　　　　　　医育機関以外の教育機関</t>
  </si>
  <si>
    <t>従事者　　　　　　　　　　その他の業務の</t>
  </si>
  <si>
    <t>第１表　医師数、業務の種別・従業地・保健所・市町別</t>
  </si>
  <si>
    <t>第２表    医師数・平均年齢，業務の種別・性・年齢階級・従業地別</t>
  </si>
  <si>
    <t>平成14年12月31日現在</t>
  </si>
  <si>
    <t>医　　療　　施　　設　　の　　従　　事　　者</t>
  </si>
  <si>
    <t>介護老人保健施設</t>
  </si>
  <si>
    <t>医療・介護老人保健施設以外</t>
  </si>
  <si>
    <t>そ　の　他　の　者</t>
  </si>
  <si>
    <t>総  数</t>
  </si>
  <si>
    <t>病　　　院</t>
  </si>
  <si>
    <t>医　育　機　関</t>
  </si>
  <si>
    <t>診　　療　　所</t>
  </si>
  <si>
    <t>開設・代表</t>
  </si>
  <si>
    <t>勤務者</t>
  </si>
  <si>
    <t>臨床以外</t>
  </si>
  <si>
    <t>教育研究</t>
  </si>
  <si>
    <t>行　　政</t>
  </si>
  <si>
    <t>産業医</t>
  </si>
  <si>
    <t>保　　健</t>
  </si>
  <si>
    <t>その他の</t>
  </si>
  <si>
    <t xml:space="preserve">無  職  </t>
  </si>
  <si>
    <t>開設代表</t>
  </si>
  <si>
    <t>教員・教官</t>
  </si>
  <si>
    <t>その他</t>
  </si>
  <si>
    <t>衛生施設</t>
  </si>
  <si>
    <t>業　　務</t>
  </si>
  <si>
    <t>総　　　数</t>
  </si>
  <si>
    <t>総　数</t>
  </si>
  <si>
    <t>男</t>
  </si>
  <si>
    <t>女</t>
  </si>
  <si>
    <t>２５歳未満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</si>
  <si>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</si>
  <si>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</si>
  <si>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</si>
  <si>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</si>
  <si>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</si>
  <si>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</si>
  <si>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</si>
  <si>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</si>
  <si>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</si>
  <si>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</si>
  <si>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</si>
  <si>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</si>
  <si>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８５歳以上</t>
  </si>
  <si>
    <t>不　　　詳</t>
  </si>
  <si>
    <t xml:space="preserve">平均年齢  </t>
  </si>
  <si>
    <t>・・・</t>
  </si>
  <si>
    <t xml:space="preserve">　　　　　 </t>
  </si>
  <si>
    <t>第３表　診療従事医師延数、診療科名（主たる）・従業地・保健所・市町別 （２－１）</t>
  </si>
  <si>
    <t>　</t>
  </si>
  <si>
    <t>種　別　</t>
  </si>
  <si>
    <t>医師数</t>
  </si>
  <si>
    <t>内科</t>
  </si>
  <si>
    <t>心療内科</t>
  </si>
  <si>
    <t>呼吸器科</t>
  </si>
  <si>
    <t>（胃腸科）　　　　　　　消化器科</t>
  </si>
  <si>
    <t>循環器科</t>
  </si>
  <si>
    <t>アレルギー科</t>
  </si>
  <si>
    <t>リウマチ科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</si>
  <si>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</si>
  <si>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</si>
  <si>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</si>
  <si>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</si>
  <si>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</si>
  <si>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</si>
  <si>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</si>
  <si>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</si>
  <si>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</si>
  <si>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</si>
  <si>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</si>
  <si>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</si>
  <si>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</si>
  <si>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</si>
  <si>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</si>
  <si>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</si>
  <si>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</si>
  <si>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</si>
  <si>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</si>
  <si>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</si>
  <si>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</si>
  <si>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</si>
  <si>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</si>
  <si>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放射線科</t>
  </si>
  <si>
    <t>麻酔科</t>
  </si>
  <si>
    <t>全科</t>
  </si>
  <si>
    <t>不詳</t>
  </si>
  <si>
    <t xml:space="preserve">  保　健　所</t>
  </si>
  <si>
    <t>平成14年</t>
  </si>
  <si>
    <t>神戸市</t>
  </si>
  <si>
    <t>東灘区</t>
  </si>
  <si>
    <t>灘　区</t>
  </si>
  <si>
    <t>兵庫区</t>
  </si>
  <si>
    <t>長田区</t>
  </si>
  <si>
    <t>須磨区</t>
  </si>
  <si>
    <t>垂水区</t>
  </si>
  <si>
    <t>北　区</t>
  </si>
  <si>
    <t>中央区</t>
  </si>
  <si>
    <t>西　区</t>
  </si>
  <si>
    <t>伊丹市</t>
  </si>
  <si>
    <t>龍野</t>
  </si>
  <si>
    <t>篠山市</t>
  </si>
  <si>
    <t>第３表の２　診療従事医師延数、診療科名（重複計上）・従業地・保健所・　　市町別 （２－１）</t>
  </si>
  <si>
    <t>第４表　歯科医師数、業務の種類・従業地・保健所・市町別</t>
  </si>
  <si>
    <t xml:space="preserve">    医 　療 　施 　設 　の 　従 　事　 者</t>
  </si>
  <si>
    <t>介護老人保健施設の勤務者　</t>
  </si>
  <si>
    <t>医療施設・介護老人保健                　施設以外の従事者</t>
  </si>
  <si>
    <t xml:space="preserve">   そ  の  他  の  者</t>
  </si>
  <si>
    <t>医育機関</t>
  </si>
  <si>
    <t>　</t>
  </si>
  <si>
    <t>種　別　</t>
  </si>
  <si>
    <t>総数</t>
  </si>
  <si>
    <t>又は法人の代表者　　　　　　　病院の開設者</t>
  </si>
  <si>
    <t>病院を除く）の勤務者　　　　　　病院（医育機関附属の</t>
  </si>
  <si>
    <t>又は法人の代表者　　　　　　　診療所の開設者</t>
  </si>
  <si>
    <t>診療所の勤務者</t>
  </si>
  <si>
    <t>の勤務者又は大学院生　　　　　　　医育機関の臨床系以外</t>
  </si>
  <si>
    <t>行政機関</t>
  </si>
  <si>
    <t>保健衛生施設</t>
  </si>
  <si>
    <t>その他業務の従事者</t>
  </si>
  <si>
    <t>無職の者</t>
  </si>
  <si>
    <t>不詳</t>
  </si>
  <si>
    <t>　保　健　所</t>
  </si>
  <si>
    <t>教官又は教員</t>
  </si>
  <si>
    <t>その他の勤務者</t>
  </si>
  <si>
    <t>　</t>
  </si>
  <si>
    <t>平成14年</t>
  </si>
  <si>
    <t>神戸市</t>
  </si>
  <si>
    <t>東灘区</t>
  </si>
  <si>
    <t>灘　区</t>
  </si>
  <si>
    <t>兵庫区</t>
  </si>
  <si>
    <t>長田区</t>
  </si>
  <si>
    <t>須磨区</t>
  </si>
  <si>
    <t>垂水区</t>
  </si>
  <si>
    <t>北　区</t>
  </si>
  <si>
    <t>中央区</t>
  </si>
  <si>
    <t>西　区</t>
  </si>
  <si>
    <t>西宮市</t>
  </si>
  <si>
    <t>龍野</t>
  </si>
  <si>
    <t>平成14年12月31日現在</t>
  </si>
  <si>
    <t>篠山市</t>
  </si>
  <si>
    <t>第５表    歯科医師数・平均年齢，業務の種別・性・年齢階級・従業地別</t>
  </si>
  <si>
    <t>介護老人</t>
  </si>
  <si>
    <t>病　　　　　院</t>
  </si>
  <si>
    <t>無 　 職</t>
  </si>
  <si>
    <t>不　　詳</t>
  </si>
  <si>
    <t>教員教官</t>
  </si>
  <si>
    <t>保健施設</t>
  </si>
  <si>
    <t>業 　 務</t>
  </si>
  <si>
    <t xml:space="preserve">       薬 局 ・ 医 療 施 設 の 従 事 者</t>
  </si>
  <si>
    <t>薬局 ・ 医療施設以外の従事者</t>
  </si>
  <si>
    <t xml:space="preserve">    そ  の  他  の  者</t>
  </si>
  <si>
    <t>薬　局</t>
  </si>
  <si>
    <t>病院・診療所</t>
  </si>
  <si>
    <t>大　学</t>
  </si>
  <si>
    <t>医薬品開発企業</t>
  </si>
  <si>
    <t>保健衛生施設の従事者　　　　　　　衛生行政機関又は</t>
  </si>
  <si>
    <t>その他の業務の従事者</t>
  </si>
  <si>
    <t>開設者又は法人の代表者</t>
  </si>
  <si>
    <t>勤務者</t>
  </si>
  <si>
    <t>調剤</t>
  </si>
  <si>
    <t>検査</t>
  </si>
  <si>
    <t>その他</t>
  </si>
  <si>
    <t>勤務者（教育・研究）</t>
  </si>
  <si>
    <t>大学院生又は研究生</t>
  </si>
  <si>
    <t>（研究・開発・営業・その他）　　　　　　　　　　医薬品製造業・輸入販売業</t>
  </si>
  <si>
    <t>（薬種商を含む）　　　　　　　医薬品販売業</t>
  </si>
  <si>
    <t>第６表　薬剤師数、業務の種別・従業地・保健所・市町別</t>
  </si>
  <si>
    <t>第７表    薬剤師数・平均年齢，業務の種別・性・年齢階級・従業地別</t>
  </si>
  <si>
    <t>薬局・医療施設の従事者</t>
  </si>
  <si>
    <t>薬局・医療施設以外の従事者</t>
  </si>
  <si>
    <t>そ  の  他  の  者</t>
  </si>
  <si>
    <t>薬　　　　　局</t>
  </si>
  <si>
    <t>病院・診療所</t>
  </si>
  <si>
    <t>大　　　　　学</t>
  </si>
  <si>
    <t>医薬品関連企業</t>
  </si>
  <si>
    <t>衛　　生</t>
  </si>
  <si>
    <t>無    職</t>
  </si>
  <si>
    <t>不　詳</t>
  </si>
  <si>
    <t>調　　剤</t>
  </si>
  <si>
    <t>検  　査</t>
  </si>
  <si>
    <t>院・研究生</t>
  </si>
  <si>
    <t>製造・輸入</t>
  </si>
  <si>
    <t>医薬品販売</t>
  </si>
  <si>
    <t>保健衛生</t>
  </si>
  <si>
    <t>業    務</t>
  </si>
  <si>
    <t>概要</t>
  </si>
  <si>
    <t>第１表</t>
  </si>
  <si>
    <t xml:space="preserve">医師数、業務の種別・従業地・保健所・市町別 </t>
  </si>
  <si>
    <t>第２表</t>
  </si>
  <si>
    <t>医師数・平均年齢、業務の種別・性・年齢階級・従業地別</t>
  </si>
  <si>
    <t>第４表</t>
  </si>
  <si>
    <t xml:space="preserve">歯科医師数・業務の種別・従業地・保健所・市町別 </t>
  </si>
  <si>
    <t>第５表</t>
  </si>
  <si>
    <t>第６表</t>
  </si>
  <si>
    <t>第７表</t>
  </si>
  <si>
    <t>第３表</t>
  </si>
  <si>
    <t>診療従事医師延数、診療科（主たる）・従業地・保健所・市町別</t>
  </si>
  <si>
    <t>第３表の２</t>
  </si>
  <si>
    <t>診療従事医師延数、診療科名（重複計上）・従業地・保健所・市町別</t>
  </si>
  <si>
    <t>歯科医師数、平均年齢、業務の種別・性・年齢階級・従業地別</t>
  </si>
  <si>
    <t>薬剤師数、業務の種別・従業地・保健所・市町別　</t>
  </si>
  <si>
    <t>薬剤師数・平均年齢、業務の種別・性・年齢階級・従業地別</t>
  </si>
  <si>
    <t>平成１４年医師・歯科医師・薬剤師調査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</si>
</sst>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;_ * \-#,##0;_ * &quot;- &quot;;_ @"/>
    <numFmt numFmtId="178" formatCode="#,##0.0;\-#,##0.0"/>
    <numFmt numFmtId="179" formatCode="_ * #,##0.0_ ;_ * \-#,##0.0_ ;_ * &quot;-&quot;_ ;_ @_ "/>
    <numFmt numFmtId="180" formatCode="_ * #,##0;_ * \-#,##0;_ * &quot;-&quot;;_ @"/>
    <numFmt numFmtId="181" formatCode="0.E+00"/>
    <numFmt numFmtId="182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6"/>
      <name val="ＭＳ 明朝"/>
      <family val="1"/>
    </font>
    <font>
      <b/>
      <sz val="9"/>
      <color indexed="12"/>
      <name val="ＭＳ Ｐゴシック"/>
      <family val="3"/>
    </font>
    <font>
      <sz val="9"/>
      <color indexed="12"/>
      <name val="ＭＳ 明朝"/>
      <family val="1"/>
    </font>
    <font>
      <b/>
      <sz val="8"/>
      <name val="ＭＳ Ｐゴシック"/>
      <family val="3"/>
    </font>
    <font>
      <b/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9"/>
      <color indexed="48"/>
      <name val="ＭＳ Ｐゴシック"/>
      <family val="3"/>
    </font>
    <font>
      <sz val="9"/>
      <color indexed="48"/>
      <name val="ＭＳ 明朝"/>
      <family val="1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</cellStyleXfs>
  <cellXfs count="744">
    <xf numFmtId="0" fontId="0" fillId="0" borderId="0" xfId="0" applyAlignment="1">
      <alignment/>
    </xf>
    <xf numFmtId="38" fontId="4" fillId="0" borderId="0" xfId="49" applyFont="1" applyAlignment="1">
      <alignment horizontal="right" vertical="center"/>
    </xf>
    <xf numFmtId="38" fontId="2" fillId="0" borderId="0" xfId="49" applyFont="1" applyAlignment="1">
      <alignment/>
    </xf>
    <xf numFmtId="38" fontId="2" fillId="0" borderId="10" xfId="49" applyFont="1" applyBorder="1" applyAlignment="1">
      <alignment horizont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" fontId="3" fillId="0" borderId="11" xfId="0" applyNumberFormat="1" applyFont="1" applyFill="1" applyBorder="1" applyAlignment="1">
      <alignment horizontal="distributed" vertical="center"/>
    </xf>
    <xf numFmtId="3" fontId="3" fillId="0" borderId="12" xfId="0" applyNumberFormat="1" applyFont="1" applyFill="1" applyBorder="1" applyAlignment="1">
      <alignment horizontal="distributed" vertical="center"/>
    </xf>
    <xf numFmtId="3" fontId="3" fillId="0" borderId="13" xfId="0" applyNumberFormat="1" applyFont="1" applyFill="1" applyBorder="1" applyAlignment="1">
      <alignment horizontal="distributed" vertical="center"/>
    </xf>
    <xf numFmtId="3" fontId="3" fillId="0" borderId="14" xfId="0" applyNumberFormat="1" applyFont="1" applyFill="1" applyBorder="1" applyAlignment="1">
      <alignment horizontal="distributed" vertical="center"/>
    </xf>
    <xf numFmtId="38" fontId="3" fillId="0" borderId="0" xfId="49" applyFont="1" applyAlignment="1">
      <alignment/>
    </xf>
    <xf numFmtId="3" fontId="3" fillId="0" borderId="15" xfId="0" applyNumberFormat="1" applyFont="1" applyFill="1" applyBorder="1" applyAlignment="1">
      <alignment horizontal="distributed" vertical="center"/>
    </xf>
    <xf numFmtId="3" fontId="3" fillId="0" borderId="16" xfId="0" applyNumberFormat="1" applyFont="1" applyFill="1" applyBorder="1" applyAlignment="1">
      <alignment horizontal="distributed" vertical="center"/>
    </xf>
    <xf numFmtId="3" fontId="3" fillId="0" borderId="13" xfId="0" applyNumberFormat="1" applyFont="1" applyFill="1" applyBorder="1" applyAlignment="1" quotePrefix="1">
      <alignment horizontal="distributed" vertical="center"/>
    </xf>
    <xf numFmtId="38" fontId="2" fillId="0" borderId="0" xfId="49" applyFont="1" applyBorder="1" applyAlignment="1">
      <alignment/>
    </xf>
    <xf numFmtId="38" fontId="2" fillId="0" borderId="17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2" fillId="0" borderId="19" xfId="49" applyFont="1" applyBorder="1" applyAlignment="1">
      <alignment/>
    </xf>
    <xf numFmtId="38" fontId="2" fillId="0" borderId="13" xfId="49" applyFont="1" applyBorder="1" applyAlignment="1">
      <alignment horizontal="center"/>
    </xf>
    <xf numFmtId="38" fontId="2" fillId="0" borderId="20" xfId="49" applyFont="1" applyBorder="1" applyAlignment="1">
      <alignment vertical="center"/>
    </xf>
    <xf numFmtId="38" fontId="4" fillId="0" borderId="20" xfId="49" applyFont="1" applyBorder="1" applyAlignment="1">
      <alignment horizontal="right" vertical="center"/>
    </xf>
    <xf numFmtId="38" fontId="2" fillId="0" borderId="15" xfId="49" applyFont="1" applyBorder="1" applyAlignment="1">
      <alignment/>
    </xf>
    <xf numFmtId="38" fontId="2" fillId="0" borderId="21" xfId="49" applyFont="1" applyBorder="1" applyAlignment="1">
      <alignment/>
    </xf>
    <xf numFmtId="38" fontId="6" fillId="0" borderId="0" xfId="49" applyFont="1" applyAlignment="1">
      <alignment/>
    </xf>
    <xf numFmtId="3" fontId="3" fillId="0" borderId="22" xfId="0" applyNumberFormat="1" applyFont="1" applyFill="1" applyBorder="1" applyAlignment="1">
      <alignment horizontal="distributed" vertical="center"/>
    </xf>
    <xf numFmtId="3" fontId="3" fillId="0" borderId="23" xfId="0" applyNumberFormat="1" applyFont="1" applyFill="1" applyBorder="1" applyAlignment="1">
      <alignment horizontal="distributed" vertical="center"/>
    </xf>
    <xf numFmtId="38" fontId="2" fillId="0" borderId="10" xfId="49" applyFont="1" applyBorder="1" applyAlignment="1" quotePrefix="1">
      <alignment horizontal="right" vertical="top"/>
    </xf>
    <xf numFmtId="3" fontId="3" fillId="0" borderId="24" xfId="0" applyNumberFormat="1" applyFont="1" applyFill="1" applyBorder="1" applyAlignment="1">
      <alignment horizontal="distributed" vertical="center"/>
    </xf>
    <xf numFmtId="3" fontId="3" fillId="0" borderId="17" xfId="0" applyNumberFormat="1" applyFont="1" applyFill="1" applyBorder="1" applyAlignment="1">
      <alignment horizontal="distributed" vertical="center"/>
    </xf>
    <xf numFmtId="3" fontId="3" fillId="0" borderId="25" xfId="0" applyNumberFormat="1" applyFont="1" applyFill="1" applyBorder="1" applyAlignment="1">
      <alignment horizontal="distributed" vertical="center"/>
    </xf>
    <xf numFmtId="3" fontId="3" fillId="0" borderId="26" xfId="0" applyNumberFormat="1" applyFont="1" applyFill="1" applyBorder="1" applyAlignment="1">
      <alignment horizontal="distributed" vertical="center"/>
    </xf>
    <xf numFmtId="3" fontId="3" fillId="0" borderId="27" xfId="0" applyNumberFormat="1" applyFont="1" applyFill="1" applyBorder="1" applyAlignment="1">
      <alignment horizontal="distributed" vertical="center"/>
    </xf>
    <xf numFmtId="41" fontId="2" fillId="0" borderId="0" xfId="49" applyNumberFormat="1" applyFont="1" applyAlignment="1">
      <alignment/>
    </xf>
    <xf numFmtId="38" fontId="2" fillId="0" borderId="13" xfId="49" applyFont="1" applyBorder="1" applyAlignment="1">
      <alignment horizontal="left"/>
    </xf>
    <xf numFmtId="38" fontId="3" fillId="0" borderId="20" xfId="49" applyFont="1" applyBorder="1" applyAlignment="1">
      <alignment horizontal="distributed" vertical="center"/>
    </xf>
    <xf numFmtId="38" fontId="6" fillId="0" borderId="0" xfId="49" applyFont="1" applyAlignment="1">
      <alignment/>
    </xf>
    <xf numFmtId="38" fontId="2" fillId="0" borderId="0" xfId="49" applyFont="1" applyBorder="1" applyAlignment="1">
      <alignment/>
    </xf>
    <xf numFmtId="41" fontId="2" fillId="0" borderId="0" xfId="49" applyNumberFormat="1" applyFont="1" applyAlignment="1">
      <alignment/>
    </xf>
    <xf numFmtId="38" fontId="3" fillId="0" borderId="0" xfId="49" applyFont="1" applyAlignment="1">
      <alignment/>
    </xf>
    <xf numFmtId="38" fontId="2" fillId="0" borderId="0" xfId="49" applyFont="1" applyAlignment="1">
      <alignment/>
    </xf>
    <xf numFmtId="38" fontId="2" fillId="0" borderId="20" xfId="49" applyFont="1" applyBorder="1" applyAlignment="1">
      <alignment vertical="top"/>
    </xf>
    <xf numFmtId="38" fontId="2" fillId="0" borderId="0" xfId="49" applyFont="1" applyAlignment="1">
      <alignment vertical="top"/>
    </xf>
    <xf numFmtId="38" fontId="3" fillId="0" borderId="28" xfId="49" applyFont="1" applyBorder="1" applyAlignment="1">
      <alignment horizontal="distributed" vertical="center"/>
    </xf>
    <xf numFmtId="38" fontId="3" fillId="0" borderId="28" xfId="49" applyFont="1" applyBorder="1" applyAlignment="1">
      <alignment horizontal="right" vertical="center"/>
    </xf>
    <xf numFmtId="38" fontId="3" fillId="0" borderId="28" xfId="49" applyFont="1" applyBorder="1" applyAlignment="1" quotePrefix="1">
      <alignment horizontal="right" vertical="center"/>
    </xf>
    <xf numFmtId="38" fontId="3" fillId="0" borderId="28" xfId="49" applyFont="1" applyBorder="1" applyAlignment="1">
      <alignment horizontal="right" vertical="top"/>
    </xf>
    <xf numFmtId="38" fontId="9" fillId="0" borderId="28" xfId="49" applyFont="1" applyBorder="1" applyAlignment="1" quotePrefix="1">
      <alignment horizontal="center" vertical="center"/>
    </xf>
    <xf numFmtId="38" fontId="2" fillId="0" borderId="10" xfId="49" applyFont="1" applyBorder="1" applyAlignment="1" quotePrefix="1">
      <alignment vertical="top"/>
    </xf>
    <xf numFmtId="38" fontId="10" fillId="0" borderId="0" xfId="49" applyFont="1" applyAlignment="1">
      <alignment/>
    </xf>
    <xf numFmtId="41" fontId="11" fillId="0" borderId="0" xfId="49" applyNumberFormat="1" applyFont="1" applyAlignment="1">
      <alignment/>
    </xf>
    <xf numFmtId="38" fontId="3" fillId="0" borderId="27" xfId="49" applyFont="1" applyBorder="1" applyAlignment="1" quotePrefix="1">
      <alignment horizontal="center" vertical="distributed" textRotation="255"/>
    </xf>
    <xf numFmtId="38" fontId="2" fillId="0" borderId="21" xfId="49" applyFont="1" applyBorder="1" applyAlignment="1">
      <alignment horizontal="center"/>
    </xf>
    <xf numFmtId="38" fontId="3" fillId="0" borderId="27" xfId="49" applyFont="1" applyBorder="1" applyAlignment="1">
      <alignment horizontal="center" vertical="distributed" textRotation="255"/>
    </xf>
    <xf numFmtId="38" fontId="2" fillId="0" borderId="29" xfId="49" applyFont="1" applyBorder="1" applyAlignment="1">
      <alignment/>
    </xf>
    <xf numFmtId="38" fontId="2" fillId="0" borderId="28" xfId="49" applyFont="1" applyBorder="1" applyAlignment="1" quotePrefix="1">
      <alignment horizontal="center" vertical="center"/>
    </xf>
    <xf numFmtId="38" fontId="2" fillId="0" borderId="30" xfId="49" applyFont="1" applyBorder="1" applyAlignment="1">
      <alignment horizontal="center" vertical="center"/>
    </xf>
    <xf numFmtId="38" fontId="3" fillId="0" borderId="30" xfId="49" applyFont="1" applyBorder="1" applyAlignment="1" quotePrefix="1">
      <alignment horizontal="center" vertical="center" wrapText="1"/>
    </xf>
    <xf numFmtId="38" fontId="3" fillId="0" borderId="30" xfId="49" applyFont="1" applyBorder="1" applyAlignment="1">
      <alignment horizontal="center" vertical="center" wrapText="1"/>
    </xf>
    <xf numFmtId="38" fontId="2" fillId="0" borderId="13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31" xfId="49" applyFont="1" applyBorder="1" applyAlignment="1">
      <alignment/>
    </xf>
    <xf numFmtId="38" fontId="3" fillId="0" borderId="31" xfId="49" applyFont="1" applyBorder="1" applyAlignment="1" quotePrefix="1">
      <alignment horizontal="center" vertical="distributed" textRotation="255"/>
    </xf>
    <xf numFmtId="38" fontId="2" fillId="0" borderId="21" xfId="49" applyFont="1" applyBorder="1" applyAlignment="1">
      <alignment horizontal="center" vertical="distributed" textRotation="255"/>
    </xf>
    <xf numFmtId="38" fontId="2" fillId="0" borderId="31" xfId="49" applyFont="1" applyBorder="1" applyAlignment="1">
      <alignment horizontal="center" vertical="distributed" textRotation="255"/>
    </xf>
    <xf numFmtId="38" fontId="3" fillId="0" borderId="21" xfId="49" applyFont="1" applyBorder="1" applyAlignment="1" quotePrefix="1">
      <alignment horizontal="center" vertical="distributed" textRotation="255"/>
    </xf>
    <xf numFmtId="38" fontId="2" fillId="0" borderId="31" xfId="49" applyFont="1" applyBorder="1" applyAlignment="1">
      <alignment horizontal="center"/>
    </xf>
    <xf numFmtId="38" fontId="2" fillId="0" borderId="32" xfId="49" applyFont="1" applyBorder="1" applyAlignment="1">
      <alignment horizontal="center" vertical="center"/>
    </xf>
    <xf numFmtId="38" fontId="3" fillId="0" borderId="32" xfId="49" applyFont="1" applyBorder="1" applyAlignment="1" quotePrefix="1">
      <alignment horizontal="center" vertical="center" wrapText="1"/>
    </xf>
    <xf numFmtId="38" fontId="3" fillId="0" borderId="33" xfId="49" applyFont="1" applyBorder="1" applyAlignment="1">
      <alignment horizontal="center" vertical="center" wrapText="1"/>
    </xf>
    <xf numFmtId="38" fontId="3" fillId="0" borderId="29" xfId="49" applyFont="1" applyBorder="1" applyAlignment="1" quotePrefix="1">
      <alignment horizontal="center" vertical="center" wrapText="1"/>
    </xf>
    <xf numFmtId="38" fontId="3" fillId="0" borderId="29" xfId="49" applyFont="1" applyBorder="1" applyAlignment="1">
      <alignment horizontal="center" vertical="center" wrapText="1"/>
    </xf>
    <xf numFmtId="177" fontId="7" fillId="0" borderId="29" xfId="49" applyNumberFormat="1" applyFont="1" applyBorder="1" applyAlignment="1">
      <alignment horizontal="right" vertical="center"/>
    </xf>
    <xf numFmtId="177" fontId="7" fillId="0" borderId="0" xfId="49" applyNumberFormat="1" applyFont="1" applyBorder="1" applyAlignment="1">
      <alignment horizontal="right" vertical="center"/>
    </xf>
    <xf numFmtId="177" fontId="7" fillId="0" borderId="28" xfId="49" applyNumberFormat="1" applyFont="1" applyBorder="1" applyAlignment="1">
      <alignment horizontal="right" vertical="center"/>
    </xf>
    <xf numFmtId="177" fontId="8" fillId="0" borderId="29" xfId="49" applyNumberFormat="1" applyFont="1" applyBorder="1" applyAlignment="1" applyProtection="1">
      <alignment vertical="center"/>
      <protection/>
    </xf>
    <xf numFmtId="177" fontId="8" fillId="0" borderId="0" xfId="49" applyNumberFormat="1" applyFont="1" applyBorder="1" applyAlignment="1">
      <alignment horizontal="right" vertical="center"/>
    </xf>
    <xf numFmtId="177" fontId="8" fillId="0" borderId="28" xfId="49" applyNumberFormat="1" applyFont="1" applyBorder="1" applyAlignment="1">
      <alignment horizontal="right" vertical="center"/>
    </xf>
    <xf numFmtId="177" fontId="8" fillId="0" borderId="29" xfId="49" applyNumberFormat="1" applyFont="1" applyBorder="1" applyAlignment="1">
      <alignment horizontal="right" vertical="center"/>
    </xf>
    <xf numFmtId="177" fontId="8" fillId="0" borderId="29" xfId="49" applyNumberFormat="1" applyFont="1" applyBorder="1" applyAlignment="1" applyProtection="1">
      <alignment horizontal="right" vertical="center"/>
      <protection/>
    </xf>
    <xf numFmtId="177" fontId="3" fillId="0" borderId="0" xfId="49" applyNumberFormat="1" applyFont="1" applyBorder="1" applyAlignment="1" applyProtection="1">
      <alignment horizontal="right" vertical="center"/>
      <protection locked="0"/>
    </xf>
    <xf numFmtId="177" fontId="3" fillId="0" borderId="29" xfId="49" applyNumberFormat="1" applyFont="1" applyBorder="1" applyAlignment="1" applyProtection="1">
      <alignment horizontal="right" vertical="center"/>
      <protection locked="0"/>
    </xf>
    <xf numFmtId="177" fontId="8" fillId="0" borderId="0" xfId="49" applyNumberFormat="1" applyFont="1" applyBorder="1" applyAlignment="1" applyProtection="1">
      <alignment horizontal="right" vertical="center"/>
      <protection/>
    </xf>
    <xf numFmtId="177" fontId="3" fillId="0" borderId="0" xfId="49" applyNumberFormat="1" applyFont="1" applyBorder="1" applyAlignment="1" applyProtection="1">
      <alignment horizontal="right" vertical="top"/>
      <protection locked="0"/>
    </xf>
    <xf numFmtId="177" fontId="3" fillId="0" borderId="29" xfId="49" applyNumberFormat="1" applyFont="1" applyBorder="1" applyAlignment="1" applyProtection="1">
      <alignment horizontal="right" vertical="top"/>
      <protection locked="0"/>
    </xf>
    <xf numFmtId="177" fontId="8" fillId="0" borderId="23" xfId="49" applyNumberFormat="1" applyFont="1" applyBorder="1" applyAlignment="1" applyProtection="1">
      <alignment vertical="center"/>
      <protection/>
    </xf>
    <xf numFmtId="177" fontId="3" fillId="0" borderId="23" xfId="49" applyNumberFormat="1" applyFont="1" applyBorder="1" applyAlignment="1" applyProtection="1">
      <alignment horizontal="right" vertical="center"/>
      <protection locked="0"/>
    </xf>
    <xf numFmtId="177" fontId="8" fillId="0" borderId="23" xfId="49" applyNumberFormat="1" applyFont="1" applyBorder="1" applyAlignment="1" applyProtection="1">
      <alignment horizontal="right" vertical="center"/>
      <protection/>
    </xf>
    <xf numFmtId="177" fontId="8" fillId="0" borderId="34" xfId="49" applyNumberFormat="1" applyFont="1" applyBorder="1" applyAlignment="1" applyProtection="1">
      <alignment horizontal="right" vertical="center"/>
      <protection/>
    </xf>
    <xf numFmtId="177" fontId="8" fillId="0" borderId="32" xfId="49" applyNumberFormat="1" applyFont="1" applyBorder="1" applyAlignment="1" applyProtection="1">
      <alignment vertical="center"/>
      <protection/>
    </xf>
    <xf numFmtId="177" fontId="8" fillId="0" borderId="35" xfId="49" applyNumberFormat="1" applyFont="1" applyBorder="1" applyAlignment="1">
      <alignment horizontal="right" vertical="center"/>
    </xf>
    <xf numFmtId="177" fontId="8" fillId="0" borderId="32" xfId="49" applyNumberFormat="1" applyFont="1" applyBorder="1" applyAlignment="1">
      <alignment horizontal="right" vertical="center"/>
    </xf>
    <xf numFmtId="177" fontId="8" fillId="0" borderId="32" xfId="49" applyNumberFormat="1" applyFont="1" applyBorder="1" applyAlignment="1" applyProtection="1">
      <alignment horizontal="right" vertical="center"/>
      <protection/>
    </xf>
    <xf numFmtId="177" fontId="8" fillId="0" borderId="35" xfId="49" applyNumberFormat="1" applyFont="1" applyBorder="1" applyAlignment="1" applyProtection="1">
      <alignment horizontal="right" vertical="center"/>
      <protection/>
    </xf>
    <xf numFmtId="177" fontId="8" fillId="0" borderId="34" xfId="49" applyNumberFormat="1" applyFont="1" applyBorder="1" applyAlignment="1" applyProtection="1">
      <alignment vertical="center"/>
      <protection/>
    </xf>
    <xf numFmtId="177" fontId="3" fillId="0" borderId="36" xfId="49" applyNumberFormat="1" applyFont="1" applyBorder="1" applyAlignment="1" applyProtection="1">
      <alignment horizontal="right" vertical="center"/>
      <protection locked="0"/>
    </xf>
    <xf numFmtId="177" fontId="3" fillId="0" borderId="34" xfId="49" applyNumberFormat="1" applyFont="1" applyBorder="1" applyAlignment="1" applyProtection="1">
      <alignment horizontal="right" vertical="center"/>
      <protection locked="0"/>
    </xf>
    <xf numFmtId="177" fontId="8" fillId="0" borderId="36" xfId="49" applyNumberFormat="1" applyFont="1" applyBorder="1" applyAlignment="1" applyProtection="1">
      <alignment horizontal="right" vertical="center"/>
      <protection/>
    </xf>
    <xf numFmtId="177" fontId="8" fillId="0" borderId="29" xfId="49" applyNumberFormat="1" applyFont="1" applyBorder="1" applyAlignment="1" applyProtection="1">
      <alignment/>
      <protection/>
    </xf>
    <xf numFmtId="177" fontId="8" fillId="0" borderId="21" xfId="49" applyNumberFormat="1" applyFont="1" applyBorder="1" applyAlignment="1" applyProtection="1">
      <alignment vertical="center"/>
      <protection/>
    </xf>
    <xf numFmtId="177" fontId="3" fillId="0" borderId="31" xfId="49" applyNumberFormat="1" applyFont="1" applyBorder="1" applyAlignment="1" applyProtection="1">
      <alignment horizontal="right" vertical="center"/>
      <protection locked="0"/>
    </xf>
    <xf numFmtId="177" fontId="3" fillId="0" borderId="21" xfId="49" applyNumberFormat="1" applyFont="1" applyBorder="1" applyAlignment="1" applyProtection="1">
      <alignment horizontal="right" vertical="center"/>
      <protection locked="0"/>
    </xf>
    <xf numFmtId="177" fontId="8" fillId="0" borderId="21" xfId="49" applyNumberFormat="1" applyFont="1" applyBorder="1" applyAlignment="1" applyProtection="1">
      <alignment horizontal="right" vertical="center"/>
      <protection/>
    </xf>
    <xf numFmtId="177" fontId="8" fillId="0" borderId="31" xfId="49" applyNumberFormat="1" applyFont="1" applyBorder="1" applyAlignment="1" applyProtection="1">
      <alignment horizontal="right" vertical="center"/>
      <protection/>
    </xf>
    <xf numFmtId="177" fontId="8" fillId="0" borderId="37" xfId="49" applyNumberFormat="1" applyFont="1" applyBorder="1" applyAlignment="1" applyProtection="1">
      <alignment vertical="center"/>
      <protection/>
    </xf>
    <xf numFmtId="177" fontId="8" fillId="0" borderId="19" xfId="49" applyNumberFormat="1" applyFont="1" applyBorder="1" applyAlignment="1">
      <alignment vertical="center"/>
    </xf>
    <xf numFmtId="177" fontId="8" fillId="0" borderId="38" xfId="49" applyNumberFormat="1" applyFont="1" applyBorder="1" applyAlignment="1">
      <alignment horizontal="right" vertical="center"/>
    </xf>
    <xf numFmtId="177" fontId="8" fillId="0" borderId="19" xfId="49" applyNumberFormat="1" applyFont="1" applyBorder="1" applyAlignment="1">
      <alignment horizontal="right" vertical="center"/>
    </xf>
    <xf numFmtId="177" fontId="8" fillId="0" borderId="38" xfId="49" applyNumberFormat="1" applyFont="1" applyBorder="1" applyAlignment="1">
      <alignment vertical="center"/>
    </xf>
    <xf numFmtId="177" fontId="8" fillId="0" borderId="28" xfId="49" applyNumberFormat="1" applyFont="1" applyBorder="1" applyAlignment="1" applyProtection="1">
      <alignment vertical="center"/>
      <protection/>
    </xf>
    <xf numFmtId="177" fontId="3" fillId="0" borderId="29" xfId="49" applyNumberFormat="1" applyFont="1" applyBorder="1" applyAlignment="1" applyProtection="1">
      <alignment vertical="center"/>
      <protection locked="0"/>
    </xf>
    <xf numFmtId="177" fontId="8" fillId="0" borderId="0" xfId="49" applyNumberFormat="1" applyFont="1" applyBorder="1" applyAlignment="1" applyProtection="1">
      <alignment vertical="center"/>
      <protection/>
    </xf>
    <xf numFmtId="177" fontId="8" fillId="0" borderId="39" xfId="49" applyNumberFormat="1" applyFont="1" applyBorder="1" applyAlignment="1" applyProtection="1">
      <alignment vertical="center"/>
      <protection/>
    </xf>
    <xf numFmtId="177" fontId="3" fillId="0" borderId="34" xfId="49" applyNumberFormat="1" applyFont="1" applyBorder="1" applyAlignment="1" applyProtection="1">
      <alignment vertical="center"/>
      <protection locked="0"/>
    </xf>
    <xf numFmtId="177" fontId="8" fillId="0" borderId="36" xfId="49" applyNumberFormat="1" applyFont="1" applyBorder="1" applyAlignment="1" applyProtection="1">
      <alignment vertical="center"/>
      <protection/>
    </xf>
    <xf numFmtId="177" fontId="8" fillId="0" borderId="30" xfId="49" applyNumberFormat="1" applyFont="1" applyBorder="1" applyAlignment="1" applyProtection="1">
      <alignment vertical="center"/>
      <protection/>
    </xf>
    <xf numFmtId="177" fontId="8" fillId="0" borderId="32" xfId="49" applyNumberFormat="1" applyFont="1" applyBorder="1" applyAlignment="1">
      <alignment vertical="center"/>
    </xf>
    <xf numFmtId="177" fontId="8" fillId="0" borderId="35" xfId="49" applyNumberFormat="1" applyFont="1" applyBorder="1" applyAlignment="1" applyProtection="1">
      <alignment vertical="center"/>
      <protection/>
    </xf>
    <xf numFmtId="177" fontId="8" fillId="0" borderId="40" xfId="49" applyNumberFormat="1" applyFont="1" applyBorder="1" applyAlignment="1" applyProtection="1">
      <alignment vertical="center"/>
      <protection/>
    </xf>
    <xf numFmtId="177" fontId="3" fillId="0" borderId="41" xfId="49" applyNumberFormat="1" applyFont="1" applyBorder="1" applyAlignment="1" applyProtection="1">
      <alignment horizontal="right" vertical="center"/>
      <protection locked="0"/>
    </xf>
    <xf numFmtId="177" fontId="3" fillId="0" borderId="23" xfId="49" applyNumberFormat="1" applyFont="1" applyBorder="1" applyAlignment="1" applyProtection="1">
      <alignment vertical="center"/>
      <protection locked="0"/>
    </xf>
    <xf numFmtId="177" fontId="8" fillId="0" borderId="41" xfId="49" applyNumberFormat="1" applyFont="1" applyBorder="1" applyAlignment="1" applyProtection="1">
      <alignment vertical="center"/>
      <protection/>
    </xf>
    <xf numFmtId="177" fontId="8" fillId="0" borderId="27" xfId="49" applyNumberFormat="1" applyFont="1" applyBorder="1" applyAlignment="1" applyProtection="1">
      <alignment vertical="center"/>
      <protection/>
    </xf>
    <xf numFmtId="177" fontId="3" fillId="0" borderId="21" xfId="49" applyNumberFormat="1" applyFont="1" applyBorder="1" applyAlignment="1" applyProtection="1">
      <alignment vertical="center"/>
      <protection locked="0"/>
    </xf>
    <xf numFmtId="177" fontId="8" fillId="0" borderId="31" xfId="49" applyNumberFormat="1" applyFont="1" applyBorder="1" applyAlignment="1" applyProtection="1">
      <alignment vertical="center"/>
      <protection/>
    </xf>
    <xf numFmtId="177" fontId="8" fillId="0" borderId="28" xfId="49" applyNumberFormat="1" applyFont="1" applyBorder="1" applyAlignment="1" applyProtection="1">
      <alignment horizontal="right" vertical="center"/>
      <protection/>
    </xf>
    <xf numFmtId="177" fontId="8" fillId="0" borderId="40" xfId="49" applyNumberFormat="1" applyFont="1" applyBorder="1" applyAlignment="1" applyProtection="1">
      <alignment horizontal="right" vertical="center"/>
      <protection/>
    </xf>
    <xf numFmtId="177" fontId="8" fillId="0" borderId="39" xfId="49" applyNumberFormat="1" applyFont="1" applyBorder="1" applyAlignment="1" applyProtection="1">
      <alignment horizontal="right" vertical="center"/>
      <protection/>
    </xf>
    <xf numFmtId="177" fontId="8" fillId="0" borderId="27" xfId="49" applyNumberFormat="1" applyFont="1" applyBorder="1" applyAlignment="1" applyProtection="1">
      <alignment horizontal="right" vertical="center"/>
      <protection/>
    </xf>
    <xf numFmtId="177" fontId="8" fillId="0" borderId="37" xfId="49" applyNumberFormat="1" applyFont="1" applyBorder="1" applyAlignment="1">
      <alignment vertical="center"/>
    </xf>
    <xf numFmtId="177" fontId="8" fillId="0" borderId="42" xfId="49" applyNumberFormat="1" applyFont="1" applyBorder="1" applyAlignment="1">
      <alignment vertical="center"/>
    </xf>
    <xf numFmtId="177" fontId="3" fillId="0" borderId="43" xfId="49" applyNumberFormat="1" applyFont="1" applyBorder="1" applyAlignment="1" applyProtection="1">
      <alignment vertical="center"/>
      <protection locked="0"/>
    </xf>
    <xf numFmtId="177" fontId="8" fillId="0" borderId="33" xfId="49" applyNumberFormat="1" applyFont="1" applyBorder="1" applyAlignment="1">
      <alignment vertical="center"/>
    </xf>
    <xf numFmtId="177" fontId="3" fillId="0" borderId="44" xfId="49" applyNumberFormat="1" applyFont="1" applyBorder="1" applyAlignment="1" applyProtection="1">
      <alignment vertical="center"/>
      <protection locked="0"/>
    </xf>
    <xf numFmtId="177" fontId="3" fillId="0" borderId="45" xfId="49" applyNumberFormat="1" applyFont="1" applyBorder="1" applyAlignment="1" applyProtection="1">
      <alignment vertical="center"/>
      <protection locked="0"/>
    </xf>
    <xf numFmtId="177" fontId="8" fillId="0" borderId="29" xfId="49" applyNumberFormat="1" applyFont="1" applyBorder="1" applyAlignment="1" applyProtection="1">
      <alignment vertical="top"/>
      <protection/>
    </xf>
    <xf numFmtId="177" fontId="8" fillId="0" borderId="29" xfId="49" applyNumberFormat="1" applyFont="1" applyBorder="1" applyAlignment="1" applyProtection="1">
      <alignment horizontal="right" vertical="top"/>
      <protection/>
    </xf>
    <xf numFmtId="177" fontId="8" fillId="0" borderId="0" xfId="49" applyNumberFormat="1" applyFont="1" applyBorder="1" applyAlignment="1" applyProtection="1">
      <alignment horizontal="right" vertical="top"/>
      <protection/>
    </xf>
    <xf numFmtId="177" fontId="8" fillId="0" borderId="28" xfId="49" applyNumberFormat="1" applyFont="1" applyBorder="1" applyAlignment="1" applyProtection="1">
      <alignment horizontal="right" vertical="top"/>
      <protection/>
    </xf>
    <xf numFmtId="177" fontId="3" fillId="0" borderId="28" xfId="49" applyNumberFormat="1" applyFont="1" applyBorder="1" applyAlignment="1" applyProtection="1">
      <alignment horizontal="right" vertical="center"/>
      <protection locked="0"/>
    </xf>
    <xf numFmtId="177" fontId="8" fillId="0" borderId="30" xfId="49" applyNumberFormat="1" applyFont="1" applyBorder="1" applyAlignment="1">
      <alignment horizontal="right" vertical="center"/>
    </xf>
    <xf numFmtId="177" fontId="8" fillId="0" borderId="28" xfId="49" applyNumberFormat="1" applyFont="1" applyBorder="1" applyAlignment="1">
      <alignment horizontal="center" vertical="center"/>
    </xf>
    <xf numFmtId="177" fontId="3" fillId="0" borderId="27" xfId="49" applyNumberFormat="1" applyFont="1" applyBorder="1" applyAlignment="1" applyProtection="1">
      <alignment horizontal="right" vertical="center"/>
      <protection locked="0"/>
    </xf>
    <xf numFmtId="177" fontId="7" fillId="0" borderId="28" xfId="49" applyNumberFormat="1" applyFont="1" applyBorder="1" applyAlignment="1">
      <alignment horizontal="center" vertical="center"/>
    </xf>
    <xf numFmtId="177" fontId="3" fillId="0" borderId="27" xfId="49" applyNumberFormat="1" applyFont="1" applyBorder="1" applyAlignment="1" applyProtection="1">
      <alignment horizontal="center" vertical="center"/>
      <protection locked="0"/>
    </xf>
    <xf numFmtId="177" fontId="8" fillId="0" borderId="30" xfId="49" applyNumberFormat="1" applyFont="1" applyBorder="1" applyAlignment="1">
      <alignment horizontal="center" vertical="center"/>
    </xf>
    <xf numFmtId="177" fontId="3" fillId="0" borderId="28" xfId="49" applyNumberFormat="1" applyFont="1" applyBorder="1" applyAlignment="1" applyProtection="1">
      <alignment horizontal="center" vertical="center"/>
      <protection locked="0"/>
    </xf>
    <xf numFmtId="177" fontId="3" fillId="0" borderId="39" xfId="49" applyNumberFormat="1" applyFont="1" applyBorder="1" applyAlignment="1" applyProtection="1">
      <alignment horizontal="center" vertical="center"/>
      <protection locked="0"/>
    </xf>
    <xf numFmtId="177" fontId="3" fillId="0" borderId="40" xfId="49" applyNumberFormat="1" applyFont="1" applyBorder="1" applyAlignment="1" applyProtection="1">
      <alignment horizontal="center" vertical="center"/>
      <protection locked="0"/>
    </xf>
    <xf numFmtId="177" fontId="8" fillId="0" borderId="35" xfId="49" applyNumberFormat="1" applyFont="1" applyBorder="1" applyAlignment="1">
      <alignment horizontal="center" vertical="center"/>
    </xf>
    <xf numFmtId="177" fontId="3" fillId="0" borderId="30" xfId="49" applyNumberFormat="1" applyFont="1" applyBorder="1" applyAlignment="1">
      <alignment horizontal="center" vertical="center"/>
    </xf>
    <xf numFmtId="177" fontId="8" fillId="0" borderId="28" xfId="49" applyNumberFormat="1" applyFont="1" applyBorder="1" applyAlignment="1" applyProtection="1">
      <alignment horizontal="center" vertical="center"/>
      <protection locked="0"/>
    </xf>
    <xf numFmtId="177" fontId="8" fillId="0" borderId="39" xfId="49" applyNumberFormat="1" applyFont="1" applyBorder="1" applyAlignment="1" applyProtection="1">
      <alignment horizontal="center" vertical="center"/>
      <protection locked="0"/>
    </xf>
    <xf numFmtId="177" fontId="8" fillId="0" borderId="40" xfId="49" applyNumberFormat="1" applyFont="1" applyBorder="1" applyAlignment="1" applyProtection="1">
      <alignment horizontal="center" vertical="center"/>
      <protection locked="0"/>
    </xf>
    <xf numFmtId="177" fontId="3" fillId="0" borderId="39" xfId="49" applyNumberFormat="1" applyFont="1" applyBorder="1" applyAlignment="1" applyProtection="1">
      <alignment horizontal="center" vertical="top"/>
      <protection locked="0"/>
    </xf>
    <xf numFmtId="177" fontId="3" fillId="0" borderId="39" xfId="49" applyNumberFormat="1" applyFont="1" applyBorder="1" applyAlignment="1" applyProtection="1">
      <alignment horizontal="right" vertical="center"/>
      <protection locked="0"/>
    </xf>
    <xf numFmtId="177" fontId="3" fillId="0" borderId="40" xfId="49" applyNumberFormat="1" applyFont="1" applyBorder="1" applyAlignment="1" applyProtection="1">
      <alignment horizontal="right" vertical="center"/>
      <protection locked="0"/>
    </xf>
    <xf numFmtId="177" fontId="8" fillId="0" borderId="37" xfId="49" applyNumberFormat="1" applyFont="1" applyBorder="1" applyAlignment="1">
      <alignment horizontal="right" vertical="center"/>
    </xf>
    <xf numFmtId="177" fontId="8" fillId="0" borderId="37" xfId="49" applyNumberFormat="1" applyFont="1" applyBorder="1" applyAlignment="1">
      <alignment horizontal="center" vertical="center"/>
    </xf>
    <xf numFmtId="177" fontId="3" fillId="0" borderId="28" xfId="49" applyNumberFormat="1" applyFont="1" applyBorder="1" applyAlignment="1" applyProtection="1">
      <alignment horizontal="right" vertical="top"/>
      <protection locked="0"/>
    </xf>
    <xf numFmtId="177" fontId="12" fillId="0" borderId="29" xfId="0" applyNumberFormat="1" applyFont="1" applyBorder="1" applyAlignment="1" applyProtection="1">
      <alignment vertical="center"/>
      <protection locked="0"/>
    </xf>
    <xf numFmtId="38" fontId="3" fillId="0" borderId="45" xfId="49" applyFont="1" applyBorder="1" applyAlignment="1" quotePrefix="1">
      <alignment horizontal="center" vertical="distributed" textRotation="255"/>
    </xf>
    <xf numFmtId="177" fontId="7" fillId="0" borderId="43" xfId="49" applyNumberFormat="1" applyFont="1" applyBorder="1" applyAlignment="1">
      <alignment horizontal="right" vertical="center"/>
    </xf>
    <xf numFmtId="177" fontId="8" fillId="0" borderId="43" xfId="49" applyNumberFormat="1" applyFont="1" applyBorder="1" applyAlignment="1">
      <alignment horizontal="right" vertical="center"/>
    </xf>
    <xf numFmtId="177" fontId="3" fillId="0" borderId="43" xfId="49" applyNumberFormat="1" applyFont="1" applyBorder="1" applyAlignment="1" applyProtection="1">
      <alignment/>
      <protection locked="0"/>
    </xf>
    <xf numFmtId="177" fontId="3" fillId="0" borderId="43" xfId="49" applyNumberFormat="1" applyFont="1" applyBorder="1" applyAlignment="1" applyProtection="1">
      <alignment vertical="top"/>
      <protection locked="0"/>
    </xf>
    <xf numFmtId="177" fontId="3" fillId="0" borderId="44" xfId="49" applyNumberFormat="1" applyFont="1" applyBorder="1" applyAlignment="1" applyProtection="1">
      <alignment/>
      <protection locked="0"/>
    </xf>
    <xf numFmtId="177" fontId="8" fillId="0" borderId="33" xfId="49" applyNumberFormat="1" applyFont="1" applyBorder="1" applyAlignment="1">
      <alignment horizontal="right" vertical="center"/>
    </xf>
    <xf numFmtId="177" fontId="3" fillId="0" borderId="46" xfId="49" applyNumberFormat="1" applyFont="1" applyBorder="1" applyAlignment="1" applyProtection="1">
      <alignment/>
      <protection locked="0"/>
    </xf>
    <xf numFmtId="177" fontId="3" fillId="0" borderId="45" xfId="49" applyNumberFormat="1" applyFont="1" applyBorder="1" applyAlignment="1" applyProtection="1">
      <alignment/>
      <protection locked="0"/>
    </xf>
    <xf numFmtId="38" fontId="3" fillId="0" borderId="29" xfId="49" applyFont="1" applyBorder="1" applyAlignment="1">
      <alignment horizontal="center" vertical="distributed" textRotation="255"/>
    </xf>
    <xf numFmtId="38" fontId="3" fillId="0" borderId="28" xfId="49" applyFont="1" applyBorder="1" applyAlignment="1">
      <alignment horizontal="center" vertical="distributed" textRotation="255"/>
    </xf>
    <xf numFmtId="38" fontId="3" fillId="0" borderId="28" xfId="49" applyFont="1" applyBorder="1" applyAlignment="1" quotePrefix="1">
      <alignment horizontal="center" vertical="distributed" textRotation="255"/>
    </xf>
    <xf numFmtId="38" fontId="3" fillId="0" borderId="43" xfId="49" applyFont="1" applyBorder="1" applyAlignment="1" quotePrefix="1">
      <alignment horizontal="center" vertical="distributed" textRotation="255"/>
    </xf>
    <xf numFmtId="38" fontId="3" fillId="0" borderId="0" xfId="49" applyFont="1" applyBorder="1" applyAlignment="1">
      <alignment horizontal="center" vertical="distributed" textRotation="255"/>
    </xf>
    <xf numFmtId="0" fontId="10" fillId="0" borderId="0" xfId="61" applyFont="1" applyAlignment="1" applyProtection="1">
      <alignment horizontal="left" vertical="top"/>
      <protection/>
    </xf>
    <xf numFmtId="0" fontId="13" fillId="0" borderId="0" xfId="61">
      <alignment/>
      <protection/>
    </xf>
    <xf numFmtId="0" fontId="12" fillId="0" borderId="17" xfId="61" applyFont="1" applyBorder="1" applyAlignment="1">
      <alignment vertical="center"/>
      <protection/>
    </xf>
    <xf numFmtId="0" fontId="12" fillId="0" borderId="38" xfId="61" applyFont="1" applyBorder="1" applyAlignment="1">
      <alignment vertical="center"/>
      <protection/>
    </xf>
    <xf numFmtId="0" fontId="12" fillId="0" borderId="19" xfId="61" applyFont="1" applyBorder="1" applyAlignment="1" applyProtection="1">
      <alignment horizontal="right" vertical="center"/>
      <protection/>
    </xf>
    <xf numFmtId="0" fontId="12" fillId="0" borderId="13" xfId="6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28" xfId="61" applyFont="1" applyBorder="1" applyAlignment="1" applyProtection="1">
      <alignment horizontal="center" vertical="center"/>
      <protection/>
    </xf>
    <xf numFmtId="0" fontId="12" fillId="0" borderId="28" xfId="61" applyFont="1" applyBorder="1" applyAlignment="1" applyProtection="1">
      <alignment horizontal="right" vertical="center"/>
      <protection/>
    </xf>
    <xf numFmtId="0" fontId="12" fillId="0" borderId="13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30" xfId="61" applyFont="1" applyBorder="1" applyAlignment="1">
      <alignment horizontal="center" vertical="center"/>
      <protection/>
    </xf>
    <xf numFmtId="0" fontId="12" fillId="0" borderId="29" xfId="61" applyFont="1" applyBorder="1" applyAlignment="1" applyProtection="1">
      <alignment horizontal="center" vertical="center"/>
      <protection/>
    </xf>
    <xf numFmtId="0" fontId="12" fillId="0" borderId="47" xfId="61" applyFont="1" applyBorder="1" applyAlignment="1" applyProtection="1">
      <alignment horizontal="center" vertical="center"/>
      <protection/>
    </xf>
    <xf numFmtId="0" fontId="12" fillId="0" borderId="15" xfId="61" applyFont="1" applyBorder="1" applyAlignment="1">
      <alignment vertical="center"/>
      <protection/>
    </xf>
    <xf numFmtId="0" fontId="12" fillId="0" borderId="31" xfId="61" applyFont="1" applyBorder="1" applyAlignment="1">
      <alignment vertical="center"/>
      <protection/>
    </xf>
    <xf numFmtId="0" fontId="12" fillId="0" borderId="27" xfId="61" applyFont="1" applyBorder="1" applyAlignment="1">
      <alignment vertical="center"/>
      <protection/>
    </xf>
    <xf numFmtId="0" fontId="12" fillId="0" borderId="48" xfId="61" applyFont="1" applyBorder="1" applyAlignment="1">
      <alignment horizontal="center" vertical="center"/>
      <protection/>
    </xf>
    <xf numFmtId="0" fontId="12" fillId="0" borderId="49" xfId="61" applyFont="1" applyBorder="1" applyAlignment="1">
      <alignment horizontal="center" vertical="center"/>
      <protection/>
    </xf>
    <xf numFmtId="0" fontId="12" fillId="0" borderId="15" xfId="61" applyFont="1" applyBorder="1" applyAlignment="1">
      <alignment horizontal="center" vertical="center"/>
      <protection/>
    </xf>
    <xf numFmtId="0" fontId="12" fillId="0" borderId="31" xfId="61" applyFont="1" applyBorder="1" applyAlignment="1">
      <alignment horizontal="center" vertical="center"/>
      <protection/>
    </xf>
    <xf numFmtId="0" fontId="13" fillId="0" borderId="21" xfId="61" applyBorder="1" applyAlignment="1">
      <alignment vertical="center"/>
      <protection/>
    </xf>
    <xf numFmtId="0" fontId="13" fillId="0" borderId="31" xfId="61" applyBorder="1" applyAlignment="1">
      <alignment vertical="center"/>
      <protection/>
    </xf>
    <xf numFmtId="0" fontId="12" fillId="0" borderId="27" xfId="61" applyFont="1" applyBorder="1" applyAlignment="1">
      <alignment horizontal="center" vertical="center"/>
      <protection/>
    </xf>
    <xf numFmtId="0" fontId="12" fillId="0" borderId="21" xfId="61" applyFont="1" applyBorder="1" applyAlignment="1">
      <alignment horizontal="center" vertical="center"/>
      <protection/>
    </xf>
    <xf numFmtId="0" fontId="12" fillId="0" borderId="50" xfId="61" applyFont="1" applyBorder="1" applyAlignment="1">
      <alignment horizontal="center" vertical="center"/>
      <protection/>
    </xf>
    <xf numFmtId="0" fontId="12" fillId="0" borderId="13" xfId="61" applyFont="1" applyBorder="1" applyAlignment="1" applyProtection="1">
      <alignment horizontal="center"/>
      <protection/>
    </xf>
    <xf numFmtId="0" fontId="12" fillId="0" borderId="28" xfId="61" applyFont="1" applyBorder="1" applyAlignment="1" applyProtection="1">
      <alignment horizontal="center"/>
      <protection/>
    </xf>
    <xf numFmtId="41" fontId="12" fillId="0" borderId="19" xfId="61" applyNumberFormat="1" applyFont="1" applyBorder="1" applyProtection="1">
      <alignment/>
      <protection/>
    </xf>
    <xf numFmtId="41" fontId="12" fillId="0" borderId="42" xfId="61" applyNumberFormat="1" applyFont="1" applyBorder="1" applyProtection="1">
      <alignment/>
      <protection/>
    </xf>
    <xf numFmtId="0" fontId="12" fillId="0" borderId="19" xfId="61" applyFont="1" applyBorder="1" applyAlignment="1" applyProtection="1">
      <alignment horizontal="center"/>
      <protection/>
    </xf>
    <xf numFmtId="0" fontId="12" fillId="0" borderId="13" xfId="61" applyFont="1" applyBorder="1" applyAlignment="1">
      <alignment horizontal="center"/>
      <protection/>
    </xf>
    <xf numFmtId="41" fontId="12" fillId="0" borderId="29" xfId="61" applyNumberFormat="1" applyFont="1" applyBorder="1" applyProtection="1">
      <alignment/>
      <protection/>
    </xf>
    <xf numFmtId="41" fontId="12" fillId="0" borderId="43" xfId="61" applyNumberFormat="1" applyFont="1" applyBorder="1" applyProtection="1">
      <alignment/>
      <protection/>
    </xf>
    <xf numFmtId="0" fontId="12" fillId="0" borderId="29" xfId="61" applyFont="1" applyBorder="1" applyAlignment="1" applyProtection="1">
      <alignment horizontal="center"/>
      <protection/>
    </xf>
    <xf numFmtId="41" fontId="12" fillId="0" borderId="29" xfId="61" applyNumberFormat="1" applyFont="1" applyBorder="1" applyAlignment="1" applyProtection="1">
      <alignment horizontal="left"/>
      <protection/>
    </xf>
    <xf numFmtId="41" fontId="12" fillId="0" borderId="43" xfId="61" applyNumberFormat="1" applyFont="1" applyBorder="1" applyAlignment="1" applyProtection="1">
      <alignment horizontal="left"/>
      <protection/>
    </xf>
    <xf numFmtId="179" fontId="12" fillId="0" borderId="29" xfId="61" applyNumberFormat="1" applyFont="1" applyBorder="1" applyProtection="1">
      <alignment/>
      <protection/>
    </xf>
    <xf numFmtId="179" fontId="12" fillId="0" borderId="43" xfId="61" applyNumberFormat="1" applyFont="1" applyBorder="1" applyProtection="1">
      <alignment/>
      <protection/>
    </xf>
    <xf numFmtId="179" fontId="12" fillId="0" borderId="29" xfId="61" applyNumberFormat="1" applyFont="1" applyBorder="1" applyAlignment="1" applyProtection="1">
      <alignment horizontal="right"/>
      <protection/>
    </xf>
    <xf numFmtId="0" fontId="12" fillId="0" borderId="15" xfId="61" applyFont="1" applyBorder="1" applyAlignment="1" applyProtection="1">
      <alignment horizontal="center"/>
      <protection/>
    </xf>
    <xf numFmtId="0" fontId="12" fillId="0" borderId="27" xfId="61" applyFont="1" applyBorder="1" applyAlignment="1" applyProtection="1">
      <alignment horizontal="center"/>
      <protection/>
    </xf>
    <xf numFmtId="179" fontId="12" fillId="0" borderId="21" xfId="61" applyNumberFormat="1" applyFont="1" applyBorder="1" applyProtection="1">
      <alignment/>
      <protection/>
    </xf>
    <xf numFmtId="179" fontId="12" fillId="0" borderId="45" xfId="61" applyNumberFormat="1" applyFont="1" applyBorder="1" applyProtection="1">
      <alignment/>
      <protection/>
    </xf>
    <xf numFmtId="0" fontId="12" fillId="0" borderId="21" xfId="61" applyFont="1" applyBorder="1" applyAlignment="1" applyProtection="1">
      <alignment horizontal="center"/>
      <protection/>
    </xf>
    <xf numFmtId="179" fontId="12" fillId="0" borderId="21" xfId="61" applyNumberFormat="1" applyFont="1" applyBorder="1" applyAlignment="1" applyProtection="1">
      <alignment horizontal="right"/>
      <protection/>
    </xf>
    <xf numFmtId="38" fontId="6" fillId="0" borderId="0" xfId="49" applyFont="1" applyAlignment="1">
      <alignment horizontal="left"/>
    </xf>
    <xf numFmtId="0" fontId="12" fillId="0" borderId="0" xfId="0" applyFont="1" applyAlignment="1">
      <alignment/>
    </xf>
    <xf numFmtId="0" fontId="2" fillId="0" borderId="0" xfId="0" applyFont="1" applyAlignment="1">
      <alignment horizontal="right"/>
    </xf>
    <xf numFmtId="0" fontId="12" fillId="0" borderId="19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42" xfId="0" applyFont="1" applyBorder="1" applyAlignment="1">
      <alignment/>
    </xf>
    <xf numFmtId="38" fontId="3" fillId="0" borderId="13" xfId="49" applyFont="1" applyBorder="1" applyAlignment="1">
      <alignment horizontal="center"/>
    </xf>
    <xf numFmtId="38" fontId="3" fillId="0" borderId="10" xfId="49" applyFont="1" applyBorder="1" applyAlignment="1" quotePrefix="1">
      <alignment horizontal="right" vertical="top"/>
    </xf>
    <xf numFmtId="38" fontId="3" fillId="0" borderId="13" xfId="49" applyFont="1" applyBorder="1" applyAlignment="1">
      <alignment horizontal="left"/>
    </xf>
    <xf numFmtId="38" fontId="3" fillId="0" borderId="10" xfId="49" applyFont="1" applyBorder="1" applyAlignment="1">
      <alignment horizontal="center"/>
    </xf>
    <xf numFmtId="38" fontId="2" fillId="0" borderId="50" xfId="49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45" xfId="0" applyFont="1" applyBorder="1" applyAlignment="1">
      <alignment/>
    </xf>
    <xf numFmtId="38" fontId="4" fillId="0" borderId="51" xfId="49" applyFont="1" applyBorder="1" applyAlignment="1">
      <alignment horizontal="right" vertical="center"/>
    </xf>
    <xf numFmtId="38" fontId="4" fillId="0" borderId="37" xfId="49" applyFont="1" applyBorder="1" applyAlignment="1" quotePrefix="1">
      <alignment horizontal="center" vertical="center"/>
    </xf>
    <xf numFmtId="180" fontId="15" fillId="0" borderId="19" xfId="0" applyNumberFormat="1" applyFont="1" applyBorder="1" applyAlignment="1">
      <alignment vertical="center"/>
    </xf>
    <xf numFmtId="180" fontId="15" fillId="0" borderId="37" xfId="0" applyNumberFormat="1" applyFont="1" applyBorder="1" applyAlignment="1">
      <alignment horizontal="right" vertical="center"/>
    </xf>
    <xf numFmtId="180" fontId="15" fillId="0" borderId="4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0" fontId="16" fillId="0" borderId="29" xfId="0" applyNumberFormat="1" applyFont="1" applyBorder="1" applyAlignment="1">
      <alignment vertical="center"/>
    </xf>
    <xf numFmtId="180" fontId="16" fillId="0" borderId="28" xfId="0" applyNumberFormat="1" applyFont="1" applyBorder="1" applyAlignment="1">
      <alignment horizontal="right" vertical="center"/>
    </xf>
    <xf numFmtId="180" fontId="16" fillId="0" borderId="43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80" fontId="3" fillId="0" borderId="29" xfId="0" applyNumberFormat="1" applyFont="1" applyBorder="1" applyAlignment="1">
      <alignment vertical="center"/>
    </xf>
    <xf numFmtId="180" fontId="3" fillId="0" borderId="29" xfId="0" applyNumberFormat="1" applyFont="1" applyBorder="1" applyAlignment="1" applyProtection="1">
      <alignment vertical="center"/>
      <protection locked="0"/>
    </xf>
    <xf numFmtId="180" fontId="3" fillId="0" borderId="28" xfId="0" applyNumberFormat="1" applyFont="1" applyBorder="1" applyAlignment="1" applyProtection="1">
      <alignment horizontal="right" vertical="center"/>
      <protection locked="0"/>
    </xf>
    <xf numFmtId="180" fontId="3" fillId="0" borderId="43" xfId="0" applyNumberFormat="1" applyFont="1" applyBorder="1" applyAlignment="1" applyProtection="1">
      <alignment vertical="center"/>
      <protection locked="0"/>
    </xf>
    <xf numFmtId="180" fontId="3" fillId="0" borderId="29" xfId="0" applyNumberFormat="1" applyFont="1" applyBorder="1" applyAlignment="1">
      <alignment vertical="top"/>
    </xf>
    <xf numFmtId="180" fontId="3" fillId="0" borderId="29" xfId="0" applyNumberFormat="1" applyFont="1" applyBorder="1" applyAlignment="1" applyProtection="1">
      <alignment vertical="top"/>
      <protection locked="0"/>
    </xf>
    <xf numFmtId="180" fontId="3" fillId="0" borderId="39" xfId="0" applyNumberFormat="1" applyFont="1" applyBorder="1" applyAlignment="1" applyProtection="1">
      <alignment horizontal="right" vertical="center"/>
      <protection locked="0"/>
    </xf>
    <xf numFmtId="180" fontId="3" fillId="0" borderId="39" xfId="0" applyNumberFormat="1" applyFont="1" applyBorder="1" applyAlignment="1" applyProtection="1">
      <alignment horizontal="right" vertical="top"/>
      <protection locked="0"/>
    </xf>
    <xf numFmtId="180" fontId="3" fillId="0" borderId="43" xfId="0" applyNumberFormat="1" applyFont="1" applyBorder="1" applyAlignment="1" applyProtection="1">
      <alignment vertical="top"/>
      <protection locked="0"/>
    </xf>
    <xf numFmtId="0" fontId="12" fillId="0" borderId="0" xfId="0" applyFont="1" applyAlignment="1">
      <alignment vertical="top"/>
    </xf>
    <xf numFmtId="3" fontId="3" fillId="0" borderId="40" xfId="0" applyNumberFormat="1" applyFont="1" applyFill="1" applyBorder="1" applyAlignment="1">
      <alignment horizontal="distributed" vertical="center"/>
    </xf>
    <xf numFmtId="180" fontId="3" fillId="0" borderId="23" xfId="0" applyNumberFormat="1" applyFont="1" applyBorder="1" applyAlignment="1">
      <alignment vertical="center"/>
    </xf>
    <xf numFmtId="180" fontId="3" fillId="0" borderId="23" xfId="0" applyNumberFormat="1" applyFont="1" applyBorder="1" applyAlignment="1" applyProtection="1">
      <alignment vertical="center"/>
      <protection locked="0"/>
    </xf>
    <xf numFmtId="180" fontId="3" fillId="0" borderId="40" xfId="0" applyNumberFormat="1" applyFont="1" applyBorder="1" applyAlignment="1" applyProtection="1">
      <alignment horizontal="right" vertical="center"/>
      <protection locked="0"/>
    </xf>
    <xf numFmtId="180" fontId="3" fillId="0" borderId="44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horizontal="distributed" vertical="center"/>
      <protection/>
    </xf>
    <xf numFmtId="3" fontId="3" fillId="0" borderId="14" xfId="0" applyNumberFormat="1" applyFont="1" applyFill="1" applyBorder="1" applyAlignment="1" applyProtection="1">
      <alignment horizontal="distributed" vertical="center"/>
      <protection/>
    </xf>
    <xf numFmtId="180" fontId="16" fillId="0" borderId="32" xfId="0" applyNumberFormat="1" applyFont="1" applyBorder="1" applyAlignment="1" applyProtection="1">
      <alignment vertical="center"/>
      <protection/>
    </xf>
    <xf numFmtId="180" fontId="16" fillId="0" borderId="30" xfId="0" applyNumberFormat="1" applyFont="1" applyBorder="1" applyAlignment="1" applyProtection="1">
      <alignment vertical="center"/>
      <protection/>
    </xf>
    <xf numFmtId="180" fontId="3" fillId="0" borderId="30" xfId="0" applyNumberFormat="1" applyFont="1" applyBorder="1" applyAlignment="1" applyProtection="1">
      <alignment horizontal="right" vertical="center"/>
      <protection locked="0"/>
    </xf>
    <xf numFmtId="180" fontId="16" fillId="0" borderId="33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180" fontId="3" fillId="0" borderId="28" xfId="0" applyNumberFormat="1" applyFont="1" applyBorder="1" applyAlignment="1" applyProtection="1">
      <alignment vertical="center"/>
      <protection locked="0"/>
    </xf>
    <xf numFmtId="180" fontId="3" fillId="0" borderId="34" xfId="0" applyNumberFormat="1" applyFont="1" applyBorder="1" applyAlignment="1">
      <alignment vertical="center"/>
    </xf>
    <xf numFmtId="180" fontId="3" fillId="0" borderId="34" xfId="0" applyNumberFormat="1" applyFont="1" applyBorder="1" applyAlignment="1" applyProtection="1">
      <alignment vertical="center"/>
      <protection locked="0"/>
    </xf>
    <xf numFmtId="180" fontId="3" fillId="0" borderId="39" xfId="0" applyNumberFormat="1" applyFont="1" applyBorder="1" applyAlignment="1" applyProtection="1">
      <alignment vertical="center"/>
      <protection locked="0"/>
    </xf>
    <xf numFmtId="180" fontId="3" fillId="0" borderId="46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distributed" vertical="center"/>
      <protection/>
    </xf>
    <xf numFmtId="180" fontId="16" fillId="0" borderId="29" xfId="0" applyNumberFormat="1" applyFont="1" applyBorder="1" applyAlignment="1" applyProtection="1">
      <alignment vertical="center"/>
      <protection/>
    </xf>
    <xf numFmtId="180" fontId="16" fillId="0" borderId="43" xfId="0" applyNumberFormat="1" applyFont="1" applyBorder="1" applyAlignment="1" applyProtection="1">
      <alignment vertical="center"/>
      <protection/>
    </xf>
    <xf numFmtId="3" fontId="3" fillId="0" borderId="16" xfId="0" applyNumberFormat="1" applyFont="1" applyFill="1" applyBorder="1" applyAlignment="1">
      <alignment horizontal="distributed" vertical="top"/>
    </xf>
    <xf numFmtId="180" fontId="3" fillId="0" borderId="21" xfId="0" applyNumberFormat="1" applyFont="1" applyBorder="1" applyAlignment="1">
      <alignment vertical="top"/>
    </xf>
    <xf numFmtId="180" fontId="3" fillId="0" borderId="21" xfId="0" applyNumberFormat="1" applyFont="1" applyBorder="1" applyAlignment="1" applyProtection="1">
      <alignment vertical="top"/>
      <protection locked="0"/>
    </xf>
    <xf numFmtId="180" fontId="3" fillId="0" borderId="27" xfId="0" applyNumberFormat="1" applyFont="1" applyBorder="1" applyAlignment="1" applyProtection="1">
      <alignment horizontal="right" vertical="top"/>
      <protection locked="0"/>
    </xf>
    <xf numFmtId="180" fontId="3" fillId="0" borderId="45" xfId="0" applyNumberFormat="1" applyFont="1" applyBorder="1" applyAlignment="1" applyProtection="1">
      <alignment vertical="top"/>
      <protection locked="0"/>
    </xf>
    <xf numFmtId="180" fontId="12" fillId="0" borderId="0" xfId="0" applyNumberFormat="1" applyFont="1" applyAlignment="1">
      <alignment/>
    </xf>
    <xf numFmtId="180" fontId="12" fillId="0" borderId="19" xfId="0" applyNumberFormat="1" applyFont="1" applyBorder="1" applyAlignment="1">
      <alignment/>
    </xf>
    <xf numFmtId="180" fontId="12" fillId="0" borderId="37" xfId="0" applyNumberFormat="1" applyFont="1" applyBorder="1" applyAlignment="1">
      <alignment/>
    </xf>
    <xf numFmtId="180" fontId="12" fillId="0" borderId="42" xfId="0" applyNumberFormat="1" applyFont="1" applyBorder="1" applyAlignment="1">
      <alignment/>
    </xf>
    <xf numFmtId="180" fontId="12" fillId="0" borderId="29" xfId="0" applyNumberFormat="1" applyFont="1" applyBorder="1" applyAlignment="1">
      <alignment/>
    </xf>
    <xf numFmtId="180" fontId="12" fillId="0" borderId="28" xfId="0" applyNumberFormat="1" applyFont="1" applyBorder="1" applyAlignment="1">
      <alignment/>
    </xf>
    <xf numFmtId="180" fontId="12" fillId="0" borderId="43" xfId="0" applyNumberFormat="1" applyFont="1" applyBorder="1" applyAlignment="1">
      <alignment/>
    </xf>
    <xf numFmtId="180" fontId="16" fillId="0" borderId="19" xfId="0" applyNumberFormat="1" applyFont="1" applyBorder="1" applyAlignment="1">
      <alignment/>
    </xf>
    <xf numFmtId="180" fontId="16" fillId="0" borderId="19" xfId="0" applyNumberFormat="1" applyFont="1" applyBorder="1" applyAlignment="1">
      <alignment horizontal="right"/>
    </xf>
    <xf numFmtId="180" fontId="16" fillId="0" borderId="42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180" fontId="3" fillId="0" borderId="29" xfId="0" applyNumberFormat="1" applyFont="1" applyBorder="1" applyAlignment="1" applyProtection="1">
      <alignment/>
      <protection locked="0"/>
    </xf>
    <xf numFmtId="180" fontId="3" fillId="0" borderId="28" xfId="0" applyNumberFormat="1" applyFont="1" applyBorder="1" applyAlignment="1" applyProtection="1">
      <alignment horizontal="right"/>
      <protection locked="0"/>
    </xf>
    <xf numFmtId="180" fontId="3" fillId="0" borderId="43" xfId="0" applyNumberFormat="1" applyFont="1" applyBorder="1" applyAlignment="1" applyProtection="1">
      <alignment/>
      <protection locked="0"/>
    </xf>
    <xf numFmtId="180" fontId="3" fillId="0" borderId="34" xfId="0" applyNumberFormat="1" applyFont="1" applyBorder="1" applyAlignment="1">
      <alignment/>
    </xf>
    <xf numFmtId="180" fontId="3" fillId="0" borderId="34" xfId="0" applyNumberFormat="1" applyFont="1" applyBorder="1" applyAlignment="1" applyProtection="1">
      <alignment/>
      <protection locked="0"/>
    </xf>
    <xf numFmtId="180" fontId="3" fillId="0" borderId="39" xfId="0" applyNumberFormat="1" applyFont="1" applyBorder="1" applyAlignment="1" applyProtection="1">
      <alignment horizontal="right"/>
      <protection locked="0"/>
    </xf>
    <xf numFmtId="180" fontId="3" fillId="0" borderId="46" xfId="0" applyNumberFormat="1" applyFont="1" applyBorder="1" applyAlignment="1" applyProtection="1">
      <alignment/>
      <protection locked="0"/>
    </xf>
    <xf numFmtId="180" fontId="16" fillId="0" borderId="32" xfId="0" applyNumberFormat="1" applyFont="1" applyBorder="1" applyAlignment="1" applyProtection="1">
      <alignment/>
      <protection/>
    </xf>
    <xf numFmtId="180" fontId="16" fillId="0" borderId="33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80" fontId="3" fillId="0" borderId="23" xfId="0" applyNumberFormat="1" applyFont="1" applyBorder="1" applyAlignment="1">
      <alignment/>
    </xf>
    <xf numFmtId="180" fontId="3" fillId="0" borderId="23" xfId="0" applyNumberFormat="1" applyFont="1" applyBorder="1" applyAlignment="1" applyProtection="1">
      <alignment/>
      <protection locked="0"/>
    </xf>
    <xf numFmtId="180" fontId="3" fillId="0" borderId="40" xfId="0" applyNumberFormat="1" applyFont="1" applyBorder="1" applyAlignment="1" applyProtection="1">
      <alignment horizontal="right"/>
      <protection locked="0"/>
    </xf>
    <xf numFmtId="180" fontId="3" fillId="0" borderId="44" xfId="0" applyNumberFormat="1" applyFont="1" applyBorder="1" applyAlignment="1" applyProtection="1">
      <alignment/>
      <protection locked="0"/>
    </xf>
    <xf numFmtId="3" fontId="3" fillId="0" borderId="27" xfId="0" applyNumberFormat="1" applyFont="1" applyFill="1" applyBorder="1" applyAlignment="1">
      <alignment horizontal="distributed" vertical="top"/>
    </xf>
    <xf numFmtId="38" fontId="10" fillId="0" borderId="0" xfId="49" applyFont="1" applyAlignment="1">
      <alignment horizontal="left"/>
    </xf>
    <xf numFmtId="38" fontId="6" fillId="0" borderId="0" xfId="49" applyFont="1" applyAlignment="1" applyProtection="1">
      <alignment/>
      <protection/>
    </xf>
    <xf numFmtId="38" fontId="2" fillId="0" borderId="0" xfId="49" applyFont="1" applyAlignment="1" applyProtection="1">
      <alignment/>
      <protection/>
    </xf>
    <xf numFmtId="38" fontId="2" fillId="0" borderId="0" xfId="49" applyFont="1" applyBorder="1" applyAlignment="1" applyProtection="1">
      <alignment/>
      <protection/>
    </xf>
    <xf numFmtId="38" fontId="3" fillId="0" borderId="17" xfId="49" applyFont="1" applyBorder="1" applyAlignment="1">
      <alignment horizontal="center"/>
    </xf>
    <xf numFmtId="38" fontId="3" fillId="0" borderId="18" xfId="49" applyFont="1" applyBorder="1" applyAlignment="1">
      <alignment horizontal="center"/>
    </xf>
    <xf numFmtId="38" fontId="3" fillId="0" borderId="19" xfId="49" applyFont="1" applyBorder="1" applyAlignment="1">
      <alignment/>
    </xf>
    <xf numFmtId="38" fontId="3" fillId="0" borderId="29" xfId="49" applyFont="1" applyBorder="1" applyAlignment="1">
      <alignment/>
    </xf>
    <xf numFmtId="38" fontId="3" fillId="0" borderId="28" xfId="49" applyFont="1" applyBorder="1" applyAlignment="1" quotePrefix="1">
      <alignment horizontal="center" vertical="center"/>
    </xf>
    <xf numFmtId="38" fontId="3" fillId="0" borderId="30" xfId="49" applyFont="1" applyBorder="1" applyAlignment="1">
      <alignment horizontal="center" vertical="center"/>
    </xf>
    <xf numFmtId="38" fontId="3" fillId="0" borderId="32" xfId="49" applyFont="1" applyBorder="1" applyAlignment="1">
      <alignment horizontal="center" vertical="center"/>
    </xf>
    <xf numFmtId="38" fontId="3" fillId="0" borderId="28" xfId="49" applyFont="1" applyBorder="1" applyAlignment="1" applyProtection="1" quotePrefix="1">
      <alignment horizontal="center" vertical="center" wrapText="1"/>
      <protection/>
    </xf>
    <xf numFmtId="38" fontId="3" fillId="0" borderId="30" xfId="49" applyFont="1" applyBorder="1" applyAlignment="1" applyProtection="1" quotePrefix="1">
      <alignment horizontal="center" vertical="center" wrapText="1"/>
      <protection/>
    </xf>
    <xf numFmtId="38" fontId="3" fillId="0" borderId="32" xfId="49" applyFont="1" applyBorder="1" applyAlignment="1" applyProtection="1" quotePrefix="1">
      <alignment horizontal="center" vertical="center" wrapText="1"/>
      <protection/>
    </xf>
    <xf numFmtId="38" fontId="3" fillId="0" borderId="28" xfId="49" applyFont="1" applyBorder="1" applyAlignment="1" applyProtection="1">
      <alignment horizontal="center" vertical="center" wrapText="1"/>
      <protection/>
    </xf>
    <xf numFmtId="38" fontId="3" fillId="0" borderId="30" xfId="49" applyFont="1" applyBorder="1" applyAlignment="1" applyProtection="1">
      <alignment horizontal="center" vertical="center" wrapText="1"/>
      <protection/>
    </xf>
    <xf numFmtId="38" fontId="3" fillId="0" borderId="33" xfId="49" applyFont="1" applyBorder="1" applyAlignment="1" applyProtection="1">
      <alignment horizontal="center" vertical="center" wrapText="1"/>
      <protection/>
    </xf>
    <xf numFmtId="38" fontId="3" fillId="0" borderId="29" xfId="49" applyFont="1" applyBorder="1" applyAlignment="1" applyProtection="1">
      <alignment horizontal="center"/>
      <protection/>
    </xf>
    <xf numFmtId="38" fontId="3" fillId="0" borderId="13" xfId="49" applyFont="1" applyBorder="1" applyAlignment="1" quotePrefix="1">
      <alignment horizontal="left"/>
    </xf>
    <xf numFmtId="38" fontId="3" fillId="0" borderId="13" xfId="49" applyFont="1" applyBorder="1" applyAlignment="1">
      <alignment/>
    </xf>
    <xf numFmtId="38" fontId="3" fillId="0" borderId="10" xfId="49" applyFont="1" applyBorder="1" applyAlignment="1">
      <alignment/>
    </xf>
    <xf numFmtId="38" fontId="3" fillId="0" borderId="15" xfId="49" applyFont="1" applyBorder="1" applyAlignment="1">
      <alignment/>
    </xf>
    <xf numFmtId="38" fontId="3" fillId="0" borderId="31" xfId="49" applyFont="1" applyBorder="1" applyAlignment="1">
      <alignment/>
    </xf>
    <xf numFmtId="38" fontId="3" fillId="0" borderId="21" xfId="49" applyFont="1" applyBorder="1" applyAlignment="1">
      <alignment/>
    </xf>
    <xf numFmtId="38" fontId="3" fillId="0" borderId="21" xfId="49" applyFont="1" applyBorder="1" applyAlignment="1">
      <alignment horizontal="center"/>
    </xf>
    <xf numFmtId="38" fontId="3" fillId="0" borderId="21" xfId="49" applyFont="1" applyBorder="1" applyAlignment="1">
      <alignment horizontal="center" vertical="distributed" textRotation="255"/>
    </xf>
    <xf numFmtId="38" fontId="3" fillId="0" borderId="31" xfId="49" applyFont="1" applyBorder="1" applyAlignment="1">
      <alignment horizontal="center" vertical="distributed" textRotation="255"/>
    </xf>
    <xf numFmtId="0" fontId="17" fillId="0" borderId="21" xfId="0" applyFont="1" applyBorder="1" applyAlignment="1">
      <alignment horizontal="center" vertical="distributed" textRotation="255" wrapText="1"/>
    </xf>
    <xf numFmtId="38" fontId="3" fillId="0" borderId="31" xfId="49" applyFont="1" applyBorder="1" applyAlignment="1" applyProtection="1">
      <alignment horizontal="center"/>
      <protection/>
    </xf>
    <xf numFmtId="38" fontId="3" fillId="0" borderId="21" xfId="49" applyFont="1" applyBorder="1" applyAlignment="1" applyProtection="1">
      <alignment horizontal="center"/>
      <protection/>
    </xf>
    <xf numFmtId="38" fontId="4" fillId="0" borderId="28" xfId="49" applyFont="1" applyBorder="1" applyAlignment="1" quotePrefix="1">
      <alignment horizontal="center" vertical="center"/>
    </xf>
    <xf numFmtId="180" fontId="18" fillId="0" borderId="29" xfId="49" applyNumberFormat="1" applyFont="1" applyBorder="1" applyAlignment="1">
      <alignment horizontal="right" vertical="center"/>
    </xf>
    <xf numFmtId="180" fontId="18" fillId="0" borderId="0" xfId="49" applyNumberFormat="1" applyFont="1" applyBorder="1" applyAlignment="1">
      <alignment horizontal="right" vertical="center"/>
    </xf>
    <xf numFmtId="180" fontId="18" fillId="0" borderId="28" xfId="49" applyNumberFormat="1" applyFont="1" applyBorder="1" applyAlignment="1">
      <alignment horizontal="right" vertical="center"/>
    </xf>
    <xf numFmtId="180" fontId="18" fillId="0" borderId="0" xfId="49" applyNumberFormat="1" applyFont="1" applyBorder="1" applyAlignment="1" applyProtection="1">
      <alignment horizontal="right" vertical="center"/>
      <protection/>
    </xf>
    <xf numFmtId="180" fontId="18" fillId="0" borderId="29" xfId="49" applyNumberFormat="1" applyFont="1" applyBorder="1" applyAlignment="1" applyProtection="1">
      <alignment horizontal="right" vertical="center"/>
      <protection/>
    </xf>
    <xf numFmtId="180" fontId="18" fillId="0" borderId="43" xfId="49" applyNumberFormat="1" applyFont="1" applyBorder="1" applyAlignment="1">
      <alignment horizontal="right" vertical="center"/>
    </xf>
    <xf numFmtId="180" fontId="8" fillId="0" borderId="29" xfId="49" applyNumberFormat="1" applyFont="1" applyBorder="1" applyAlignment="1">
      <alignment vertical="center"/>
    </xf>
    <xf numFmtId="180" fontId="8" fillId="0" borderId="0" xfId="49" applyNumberFormat="1" applyFont="1" applyBorder="1" applyAlignment="1">
      <alignment horizontal="right" vertical="center"/>
    </xf>
    <xf numFmtId="180" fontId="8" fillId="0" borderId="28" xfId="49" applyNumberFormat="1" applyFont="1" applyBorder="1" applyAlignment="1">
      <alignment horizontal="right" vertical="center"/>
    </xf>
    <xf numFmtId="180" fontId="8" fillId="0" borderId="29" xfId="49" applyNumberFormat="1" applyFont="1" applyBorder="1" applyAlignment="1">
      <alignment horizontal="right" vertical="center"/>
    </xf>
    <xf numFmtId="180" fontId="8" fillId="0" borderId="0" xfId="49" applyNumberFormat="1" applyFont="1" applyBorder="1" applyAlignment="1" applyProtection="1">
      <alignment horizontal="right" vertical="center"/>
      <protection/>
    </xf>
    <xf numFmtId="180" fontId="8" fillId="0" borderId="29" xfId="49" applyNumberFormat="1" applyFont="1" applyBorder="1" applyAlignment="1" applyProtection="1">
      <alignment horizontal="right" vertical="center"/>
      <protection/>
    </xf>
    <xf numFmtId="180" fontId="8" fillId="0" borderId="43" xfId="49" applyNumberFormat="1" applyFont="1" applyBorder="1" applyAlignment="1">
      <alignment horizontal="right" vertical="center"/>
    </xf>
    <xf numFmtId="38" fontId="3" fillId="0" borderId="20" xfId="49" applyFont="1" applyBorder="1" applyAlignment="1">
      <alignment vertical="center"/>
    </xf>
    <xf numFmtId="180" fontId="3" fillId="0" borderId="0" xfId="49" applyNumberFormat="1" applyFont="1" applyBorder="1" applyAlignment="1" applyProtection="1">
      <alignment horizontal="right" vertical="center"/>
      <protection locked="0"/>
    </xf>
    <xf numFmtId="180" fontId="3" fillId="0" borderId="28" xfId="49" applyNumberFormat="1" applyFont="1" applyBorder="1" applyAlignment="1" applyProtection="1">
      <alignment horizontal="right" vertical="center"/>
      <protection locked="0"/>
    </xf>
    <xf numFmtId="180" fontId="3" fillId="0" borderId="29" xfId="49" applyNumberFormat="1" applyFont="1" applyBorder="1" applyAlignment="1" applyProtection="1">
      <alignment horizontal="right" vertical="center"/>
      <protection locked="0"/>
    </xf>
    <xf numFmtId="180" fontId="3" fillId="0" borderId="43" xfId="49" applyNumberFormat="1" applyFont="1" applyBorder="1" applyAlignment="1" applyProtection="1">
      <alignment horizontal="right" vertical="center"/>
      <protection locked="0"/>
    </xf>
    <xf numFmtId="38" fontId="3" fillId="0" borderId="20" xfId="49" applyFont="1" applyBorder="1" applyAlignment="1">
      <alignment vertical="top"/>
    </xf>
    <xf numFmtId="180" fontId="8" fillId="0" borderId="29" xfId="49" applyNumberFormat="1" applyFont="1" applyBorder="1" applyAlignment="1">
      <alignment vertical="top"/>
    </xf>
    <xf numFmtId="180" fontId="3" fillId="0" borderId="0" xfId="49" applyNumberFormat="1" applyFont="1" applyBorder="1" applyAlignment="1" applyProtection="1">
      <alignment horizontal="right" vertical="top"/>
      <protection locked="0"/>
    </xf>
    <xf numFmtId="180" fontId="3" fillId="0" borderId="28" xfId="49" applyNumberFormat="1" applyFont="1" applyBorder="1" applyAlignment="1" applyProtection="1">
      <alignment horizontal="right" vertical="top"/>
      <protection locked="0"/>
    </xf>
    <xf numFmtId="180" fontId="3" fillId="0" borderId="29" xfId="49" applyNumberFormat="1" applyFont="1" applyBorder="1" applyAlignment="1" applyProtection="1">
      <alignment horizontal="right" vertical="top"/>
      <protection locked="0"/>
    </xf>
    <xf numFmtId="180" fontId="3" fillId="0" borderId="43" xfId="49" applyNumberFormat="1" applyFont="1" applyBorder="1" applyAlignment="1" applyProtection="1">
      <alignment horizontal="right" vertical="top"/>
      <protection locked="0"/>
    </xf>
    <xf numFmtId="180" fontId="8" fillId="0" borderId="23" xfId="49" applyNumberFormat="1" applyFont="1" applyBorder="1" applyAlignment="1">
      <alignment vertical="center"/>
    </xf>
    <xf numFmtId="180" fontId="3" fillId="0" borderId="23" xfId="49" applyNumberFormat="1" applyFont="1" applyBorder="1" applyAlignment="1" applyProtection="1">
      <alignment horizontal="right" vertical="center"/>
      <protection locked="0"/>
    </xf>
    <xf numFmtId="180" fontId="3" fillId="0" borderId="40" xfId="49" applyNumberFormat="1" applyFont="1" applyBorder="1" applyAlignment="1" applyProtection="1">
      <alignment horizontal="right" vertical="center"/>
      <protection locked="0"/>
    </xf>
    <xf numFmtId="180" fontId="8" fillId="0" borderId="23" xfId="49" applyNumberFormat="1" applyFont="1" applyBorder="1" applyAlignment="1" applyProtection="1">
      <alignment horizontal="right" vertical="center"/>
      <protection/>
    </xf>
    <xf numFmtId="180" fontId="3" fillId="0" borderId="44" xfId="49" applyNumberFormat="1" applyFont="1" applyBorder="1" applyAlignment="1" applyProtection="1">
      <alignment horizontal="right" vertical="center"/>
      <protection locked="0"/>
    </xf>
    <xf numFmtId="180" fontId="8" fillId="0" borderId="29" xfId="49" applyNumberFormat="1" applyFont="1" applyBorder="1" applyAlignment="1" applyProtection="1">
      <alignment vertical="center"/>
      <protection/>
    </xf>
    <xf numFmtId="180" fontId="8" fillId="0" borderId="0" xfId="49" applyNumberFormat="1" applyFont="1" applyBorder="1" applyAlignment="1">
      <alignment vertical="center"/>
    </xf>
    <xf numFmtId="180" fontId="8" fillId="0" borderId="28" xfId="49" applyNumberFormat="1" applyFont="1" applyBorder="1" applyAlignment="1">
      <alignment vertical="center"/>
    </xf>
    <xf numFmtId="180" fontId="8" fillId="0" borderId="43" xfId="49" applyNumberFormat="1" applyFont="1" applyBorder="1" applyAlignment="1">
      <alignment vertical="center"/>
    </xf>
    <xf numFmtId="38" fontId="3" fillId="0" borderId="0" xfId="49" applyFont="1" applyAlignment="1" applyProtection="1">
      <alignment vertical="center"/>
      <protection/>
    </xf>
    <xf numFmtId="180" fontId="8" fillId="0" borderId="32" xfId="49" applyNumberFormat="1" applyFont="1" applyBorder="1" applyAlignment="1" applyProtection="1">
      <alignment vertical="center"/>
      <protection/>
    </xf>
    <xf numFmtId="180" fontId="8" fillId="0" borderId="32" xfId="49" applyNumberFormat="1" applyFont="1" applyBorder="1" applyAlignment="1">
      <alignment vertical="center"/>
    </xf>
    <xf numFmtId="180" fontId="8" fillId="0" borderId="35" xfId="49" applyNumberFormat="1" applyFont="1" applyBorder="1" applyAlignment="1">
      <alignment vertical="center"/>
    </xf>
    <xf numFmtId="180" fontId="8" fillId="0" borderId="30" xfId="49" applyNumberFormat="1" applyFont="1" applyBorder="1" applyAlignment="1">
      <alignment vertical="center"/>
    </xf>
    <xf numFmtId="180" fontId="8" fillId="0" borderId="33" xfId="49" applyNumberFormat="1" applyFont="1" applyBorder="1" applyAlignment="1">
      <alignment vertical="center"/>
    </xf>
    <xf numFmtId="180" fontId="8" fillId="0" borderId="34" xfId="49" applyNumberFormat="1" applyFont="1" applyBorder="1" applyAlignment="1">
      <alignment vertical="center"/>
    </xf>
    <xf numFmtId="180" fontId="3" fillId="0" borderId="36" xfId="49" applyNumberFormat="1" applyFont="1" applyBorder="1" applyAlignment="1" applyProtection="1">
      <alignment horizontal="right" vertical="center"/>
      <protection locked="0"/>
    </xf>
    <xf numFmtId="180" fontId="3" fillId="0" borderId="39" xfId="49" applyNumberFormat="1" applyFont="1" applyBorder="1" applyAlignment="1" applyProtection="1">
      <alignment horizontal="right" vertical="center"/>
      <protection locked="0"/>
    </xf>
    <xf numFmtId="180" fontId="3" fillId="0" borderId="34" xfId="49" applyNumberFormat="1" applyFont="1" applyBorder="1" applyAlignment="1" applyProtection="1">
      <alignment horizontal="right" vertical="center"/>
      <protection locked="0"/>
    </xf>
    <xf numFmtId="180" fontId="8" fillId="0" borderId="36" xfId="49" applyNumberFormat="1" applyFont="1" applyBorder="1" applyAlignment="1" applyProtection="1">
      <alignment horizontal="right" vertical="center"/>
      <protection/>
    </xf>
    <xf numFmtId="180" fontId="8" fillId="0" borderId="34" xfId="49" applyNumberFormat="1" applyFont="1" applyBorder="1" applyAlignment="1" applyProtection="1">
      <alignment horizontal="right" vertical="center"/>
      <protection/>
    </xf>
    <xf numFmtId="180" fontId="3" fillId="0" borderId="46" xfId="49" applyNumberFormat="1" applyFont="1" applyBorder="1" applyAlignment="1" applyProtection="1">
      <alignment horizontal="right" vertical="center"/>
      <protection locked="0"/>
    </xf>
    <xf numFmtId="38" fontId="3" fillId="0" borderId="0" xfId="49" applyFont="1" applyAlignment="1" applyProtection="1">
      <alignment/>
      <protection/>
    </xf>
    <xf numFmtId="180" fontId="8" fillId="0" borderId="21" xfId="49" applyNumberFormat="1" applyFont="1" applyBorder="1" applyAlignment="1">
      <alignment vertical="top"/>
    </xf>
    <xf numFmtId="180" fontId="3" fillId="0" borderId="31" xfId="49" applyNumberFormat="1" applyFont="1" applyBorder="1" applyAlignment="1" applyProtection="1">
      <alignment horizontal="right" vertical="top"/>
      <protection locked="0"/>
    </xf>
    <xf numFmtId="180" fontId="3" fillId="0" borderId="27" xfId="49" applyNumberFormat="1" applyFont="1" applyBorder="1" applyAlignment="1" applyProtection="1">
      <alignment horizontal="right" vertical="top"/>
      <protection locked="0"/>
    </xf>
    <xf numFmtId="180" fontId="3" fillId="0" borderId="21" xfId="49" applyNumberFormat="1" applyFont="1" applyBorder="1" applyAlignment="1" applyProtection="1">
      <alignment horizontal="right" vertical="top"/>
      <protection locked="0"/>
    </xf>
    <xf numFmtId="180" fontId="8" fillId="0" borderId="31" xfId="49" applyNumberFormat="1" applyFont="1" applyBorder="1" applyAlignment="1" applyProtection="1">
      <alignment horizontal="right" vertical="center"/>
      <protection/>
    </xf>
    <xf numFmtId="180" fontId="8" fillId="0" borderId="21" xfId="49" applyNumberFormat="1" applyFont="1" applyBorder="1" applyAlignment="1" applyProtection="1">
      <alignment horizontal="right" vertical="center"/>
      <protection/>
    </xf>
    <xf numFmtId="180" fontId="3" fillId="0" borderId="45" xfId="49" applyNumberFormat="1" applyFont="1" applyBorder="1" applyAlignment="1" applyProtection="1">
      <alignment horizontal="right" vertical="top"/>
      <protection locked="0"/>
    </xf>
    <xf numFmtId="180" fontId="2" fillId="0" borderId="0" xfId="49" applyNumberFormat="1" applyFont="1" applyAlignment="1">
      <alignment/>
    </xf>
    <xf numFmtId="180" fontId="2" fillId="0" borderId="0" xfId="49" applyNumberFormat="1" applyFont="1" applyAlignment="1">
      <alignment/>
    </xf>
    <xf numFmtId="180" fontId="2" fillId="0" borderId="0" xfId="49" applyNumberFormat="1" applyFont="1" applyAlignment="1" applyProtection="1">
      <alignment/>
      <protection/>
    </xf>
    <xf numFmtId="180" fontId="2" fillId="0" borderId="0" xfId="49" applyNumberFormat="1" applyFont="1" applyAlignment="1">
      <alignment horizontal="right"/>
    </xf>
    <xf numFmtId="38" fontId="2" fillId="0" borderId="27" xfId="49" applyFont="1" applyBorder="1" applyAlignment="1">
      <alignment/>
    </xf>
    <xf numFmtId="0" fontId="0" fillId="0" borderId="21" xfId="0" applyBorder="1" applyAlignment="1">
      <alignment horizontal="center" vertical="distributed" textRotation="255" wrapText="1"/>
    </xf>
    <xf numFmtId="38" fontId="2" fillId="0" borderId="31" xfId="49" applyFont="1" applyBorder="1" applyAlignment="1" applyProtection="1">
      <alignment horizontal="center"/>
      <protection/>
    </xf>
    <xf numFmtId="38" fontId="2" fillId="0" borderId="21" xfId="49" applyFont="1" applyBorder="1" applyAlignment="1" applyProtection="1">
      <alignment horizontal="center"/>
      <protection/>
    </xf>
    <xf numFmtId="38" fontId="3" fillId="0" borderId="52" xfId="49" applyFont="1" applyBorder="1" applyAlignment="1" quotePrefix="1">
      <alignment horizontal="center" vertical="distributed" textRotation="255"/>
    </xf>
    <xf numFmtId="180" fontId="8" fillId="0" borderId="37" xfId="49" applyNumberFormat="1" applyFont="1" applyBorder="1" applyAlignment="1">
      <alignment vertical="center"/>
    </xf>
    <xf numFmtId="180" fontId="8" fillId="0" borderId="19" xfId="49" applyNumberFormat="1" applyFont="1" applyBorder="1" applyAlignment="1">
      <alignment vertical="center"/>
    </xf>
    <xf numFmtId="180" fontId="8" fillId="0" borderId="38" xfId="49" applyNumberFormat="1" applyFont="1" applyBorder="1" applyAlignment="1">
      <alignment horizontal="right"/>
    </xf>
    <xf numFmtId="180" fontId="8" fillId="0" borderId="37" xfId="49" applyNumberFormat="1" applyFont="1" applyBorder="1" applyAlignment="1">
      <alignment horizontal="right"/>
    </xf>
    <xf numFmtId="180" fontId="8" fillId="0" borderId="19" xfId="49" applyNumberFormat="1" applyFont="1" applyBorder="1" applyAlignment="1">
      <alignment horizontal="right"/>
    </xf>
    <xf numFmtId="180" fontId="8" fillId="0" borderId="38" xfId="49" applyNumberFormat="1" applyFont="1" applyBorder="1" applyAlignment="1" applyProtection="1">
      <alignment/>
      <protection/>
    </xf>
    <xf numFmtId="180" fontId="8" fillId="0" borderId="19" xfId="49" applyNumberFormat="1" applyFont="1" applyBorder="1" applyAlignment="1">
      <alignment/>
    </xf>
    <xf numFmtId="180" fontId="8" fillId="0" borderId="38" xfId="49" applyNumberFormat="1" applyFont="1" applyBorder="1" applyAlignment="1">
      <alignment/>
    </xf>
    <xf numFmtId="180" fontId="8" fillId="0" borderId="19" xfId="49" applyNumberFormat="1" applyFont="1" applyBorder="1" applyAlignment="1" applyProtection="1">
      <alignment/>
      <protection/>
    </xf>
    <xf numFmtId="180" fontId="8" fillId="0" borderId="53" xfId="49" applyNumberFormat="1" applyFont="1" applyBorder="1" applyAlignment="1">
      <alignment/>
    </xf>
    <xf numFmtId="180" fontId="3" fillId="0" borderId="0" xfId="49" applyNumberFormat="1" applyFont="1" applyBorder="1" applyAlignment="1" applyProtection="1">
      <alignment horizontal="right"/>
      <protection locked="0"/>
    </xf>
    <xf numFmtId="180" fontId="3" fillId="0" borderId="28" xfId="49" applyNumberFormat="1" applyFont="1" applyBorder="1" applyAlignment="1" applyProtection="1">
      <alignment horizontal="right"/>
      <protection locked="0"/>
    </xf>
    <xf numFmtId="180" fontId="3" fillId="0" borderId="29" xfId="49" applyNumberFormat="1" applyFont="1" applyBorder="1" applyAlignment="1" applyProtection="1">
      <alignment horizontal="right"/>
      <protection locked="0"/>
    </xf>
    <xf numFmtId="180" fontId="8" fillId="0" borderId="0" xfId="49" applyNumberFormat="1" applyFont="1" applyBorder="1" applyAlignment="1" applyProtection="1">
      <alignment/>
      <protection/>
    </xf>
    <xf numFmtId="180" fontId="3" fillId="0" borderId="29" xfId="49" applyNumberFormat="1" applyFont="1" applyBorder="1" applyAlignment="1" applyProtection="1">
      <alignment/>
      <protection locked="0"/>
    </xf>
    <xf numFmtId="180" fontId="3" fillId="0" borderId="0" xfId="49" applyNumberFormat="1" applyFont="1" applyBorder="1" applyAlignment="1" applyProtection="1">
      <alignment/>
      <protection locked="0"/>
    </xf>
    <xf numFmtId="180" fontId="8" fillId="0" borderId="29" xfId="49" applyNumberFormat="1" applyFont="1" applyBorder="1" applyAlignment="1" applyProtection="1">
      <alignment/>
      <protection/>
    </xf>
    <xf numFmtId="180" fontId="3" fillId="0" borderId="54" xfId="49" applyNumberFormat="1" applyFont="1" applyBorder="1" applyAlignment="1" applyProtection="1">
      <alignment/>
      <protection locked="0"/>
    </xf>
    <xf numFmtId="180" fontId="8" fillId="0" borderId="39" xfId="49" applyNumberFormat="1" applyFont="1" applyBorder="1" applyAlignment="1">
      <alignment vertical="center"/>
    </xf>
    <xf numFmtId="180" fontId="3" fillId="0" borderId="36" xfId="49" applyNumberFormat="1" applyFont="1" applyBorder="1" applyAlignment="1" applyProtection="1">
      <alignment horizontal="right"/>
      <protection locked="0"/>
    </xf>
    <xf numFmtId="180" fontId="3" fillId="0" borderId="39" xfId="49" applyNumberFormat="1" applyFont="1" applyBorder="1" applyAlignment="1" applyProtection="1">
      <alignment horizontal="right"/>
      <protection locked="0"/>
    </xf>
    <xf numFmtId="180" fontId="3" fillId="0" borderId="34" xfId="49" applyNumberFormat="1" applyFont="1" applyBorder="1" applyAlignment="1" applyProtection="1">
      <alignment horizontal="right"/>
      <protection locked="0"/>
    </xf>
    <xf numFmtId="180" fontId="8" fillId="0" borderId="36" xfId="49" applyNumberFormat="1" applyFont="1" applyBorder="1" applyAlignment="1" applyProtection="1">
      <alignment/>
      <protection/>
    </xf>
    <xf numFmtId="180" fontId="3" fillId="0" borderId="34" xfId="49" applyNumberFormat="1" applyFont="1" applyBorder="1" applyAlignment="1" applyProtection="1">
      <alignment/>
      <protection locked="0"/>
    </xf>
    <xf numFmtId="180" fontId="3" fillId="0" borderId="36" xfId="49" applyNumberFormat="1" applyFont="1" applyBorder="1" applyAlignment="1" applyProtection="1">
      <alignment/>
      <protection locked="0"/>
    </xf>
    <xf numFmtId="180" fontId="8" fillId="0" borderId="34" xfId="49" applyNumberFormat="1" applyFont="1" applyBorder="1" applyAlignment="1" applyProtection="1">
      <alignment/>
      <protection/>
    </xf>
    <xf numFmtId="180" fontId="3" fillId="0" borderId="55" xfId="49" applyNumberFormat="1" applyFont="1" applyBorder="1" applyAlignment="1" applyProtection="1">
      <alignment/>
      <protection locked="0"/>
    </xf>
    <xf numFmtId="180" fontId="8" fillId="0" borderId="30" xfId="49" applyNumberFormat="1" applyFont="1" applyBorder="1" applyAlignment="1" applyProtection="1">
      <alignment vertical="center"/>
      <protection/>
    </xf>
    <xf numFmtId="180" fontId="8" fillId="0" borderId="35" xfId="49" applyNumberFormat="1" applyFont="1" applyBorder="1" applyAlignment="1" applyProtection="1">
      <alignment/>
      <protection/>
    </xf>
    <xf numFmtId="180" fontId="8" fillId="0" borderId="32" xfId="49" applyNumberFormat="1" applyFont="1" applyBorder="1" applyAlignment="1" applyProtection="1">
      <alignment/>
      <protection/>
    </xf>
    <xf numFmtId="180" fontId="8" fillId="0" borderId="56" xfId="49" applyNumberFormat="1" applyFont="1" applyBorder="1" applyAlignment="1">
      <alignment vertical="center"/>
    </xf>
    <xf numFmtId="180" fontId="8" fillId="0" borderId="40" xfId="49" applyNumberFormat="1" applyFont="1" applyBorder="1" applyAlignment="1">
      <alignment vertical="center"/>
    </xf>
    <xf numFmtId="180" fontId="3" fillId="0" borderId="41" xfId="49" applyNumberFormat="1" applyFont="1" applyBorder="1" applyAlignment="1" applyProtection="1">
      <alignment horizontal="right"/>
      <protection locked="0"/>
    </xf>
    <xf numFmtId="180" fontId="3" fillId="0" borderId="40" xfId="49" applyNumberFormat="1" applyFont="1" applyBorder="1" applyAlignment="1" applyProtection="1">
      <alignment horizontal="right"/>
      <protection locked="0"/>
    </xf>
    <xf numFmtId="180" fontId="3" fillId="0" borderId="23" xfId="49" applyNumberFormat="1" applyFont="1" applyBorder="1" applyAlignment="1" applyProtection="1">
      <alignment horizontal="right"/>
      <protection locked="0"/>
    </xf>
    <xf numFmtId="180" fontId="8" fillId="0" borderId="41" xfId="49" applyNumberFormat="1" applyFont="1" applyBorder="1" applyAlignment="1" applyProtection="1">
      <alignment/>
      <protection/>
    </xf>
    <xf numFmtId="180" fontId="3" fillId="0" borderId="23" xfId="49" applyNumberFormat="1" applyFont="1" applyBorder="1" applyAlignment="1" applyProtection="1">
      <alignment/>
      <protection locked="0"/>
    </xf>
    <xf numFmtId="180" fontId="3" fillId="0" borderId="41" xfId="49" applyNumberFormat="1" applyFont="1" applyBorder="1" applyAlignment="1" applyProtection="1">
      <alignment/>
      <protection locked="0"/>
    </xf>
    <xf numFmtId="180" fontId="8" fillId="0" borderId="23" xfId="49" applyNumberFormat="1" applyFont="1" applyBorder="1" applyAlignment="1" applyProtection="1">
      <alignment/>
      <protection/>
    </xf>
    <xf numFmtId="180" fontId="3" fillId="0" borderId="57" xfId="49" applyNumberFormat="1" applyFont="1" applyBorder="1" applyAlignment="1" applyProtection="1">
      <alignment/>
      <protection locked="0"/>
    </xf>
    <xf numFmtId="180" fontId="8" fillId="0" borderId="27" xfId="49" applyNumberFormat="1" applyFont="1" applyBorder="1" applyAlignment="1">
      <alignment vertical="top"/>
    </xf>
    <xf numFmtId="180" fontId="8" fillId="0" borderId="31" xfId="49" applyNumberFormat="1" applyFont="1" applyBorder="1" applyAlignment="1" applyProtection="1">
      <alignment vertical="top"/>
      <protection/>
    </xf>
    <xf numFmtId="180" fontId="3" fillId="0" borderId="21" xfId="49" applyNumberFormat="1" applyFont="1" applyBorder="1" applyAlignment="1" applyProtection="1">
      <alignment vertical="top"/>
      <protection locked="0"/>
    </xf>
    <xf numFmtId="180" fontId="3" fillId="0" borderId="31" xfId="49" applyNumberFormat="1" applyFont="1" applyBorder="1" applyAlignment="1" applyProtection="1">
      <alignment vertical="top"/>
      <protection locked="0"/>
    </xf>
    <xf numFmtId="180" fontId="8" fillId="0" borderId="21" xfId="49" applyNumberFormat="1" applyFont="1" applyBorder="1" applyAlignment="1" applyProtection="1">
      <alignment/>
      <protection/>
    </xf>
    <xf numFmtId="180" fontId="3" fillId="0" borderId="52" xfId="49" applyNumberFormat="1" applyFont="1" applyBorder="1" applyAlignment="1" applyProtection="1">
      <alignment vertical="top"/>
      <protection locked="0"/>
    </xf>
    <xf numFmtId="0" fontId="10" fillId="0" borderId="0" xfId="62" applyFont="1" applyAlignment="1" applyProtection="1">
      <alignment horizontal="left" vertical="top"/>
      <protection/>
    </xf>
    <xf numFmtId="0" fontId="13" fillId="0" borderId="0" xfId="62">
      <alignment/>
      <protection/>
    </xf>
    <xf numFmtId="0" fontId="12" fillId="0" borderId="17" xfId="62" applyFont="1" applyBorder="1">
      <alignment/>
      <protection/>
    </xf>
    <xf numFmtId="0" fontId="12" fillId="0" borderId="38" xfId="62" applyFont="1" applyBorder="1">
      <alignment/>
      <protection/>
    </xf>
    <xf numFmtId="0" fontId="12" fillId="0" borderId="19" xfId="62" applyFont="1" applyBorder="1" applyAlignment="1" applyProtection="1">
      <alignment horizontal="right"/>
      <protection/>
    </xf>
    <xf numFmtId="0" fontId="12" fillId="0" borderId="18" xfId="62" applyFont="1" applyBorder="1">
      <alignment/>
      <protection/>
    </xf>
    <xf numFmtId="0" fontId="12" fillId="0" borderId="19" xfId="62" applyFont="1" applyBorder="1" applyAlignment="1" applyProtection="1">
      <alignment horizontal="center" vertical="center"/>
      <protection/>
    </xf>
    <xf numFmtId="0" fontId="12" fillId="0" borderId="13" xfId="62" applyFont="1" applyBorder="1">
      <alignment/>
      <protection/>
    </xf>
    <xf numFmtId="0" fontId="12" fillId="0" borderId="0" xfId="62" applyFont="1" applyBorder="1">
      <alignment/>
      <protection/>
    </xf>
    <xf numFmtId="0" fontId="12" fillId="0" borderId="28" xfId="62" applyFont="1" applyBorder="1" applyAlignment="1" applyProtection="1">
      <alignment horizontal="center"/>
      <protection/>
    </xf>
    <xf numFmtId="0" fontId="12" fillId="0" borderId="28" xfId="62" applyFont="1" applyBorder="1" applyAlignment="1" applyProtection="1">
      <alignment horizontal="right" vertical="center"/>
      <protection/>
    </xf>
    <xf numFmtId="0" fontId="12" fillId="0" borderId="28" xfId="62" applyFont="1" applyBorder="1" applyAlignment="1" applyProtection="1">
      <alignment horizontal="center" vertical="center"/>
      <protection/>
    </xf>
    <xf numFmtId="0" fontId="12" fillId="0" borderId="32" xfId="62" applyFont="1" applyBorder="1" applyAlignment="1" applyProtection="1">
      <alignment horizontal="center" vertical="center"/>
      <protection/>
    </xf>
    <xf numFmtId="0" fontId="12" fillId="0" borderId="32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vertical="center"/>
      <protection/>
    </xf>
    <xf numFmtId="0" fontId="12" fillId="0" borderId="22" xfId="62" applyFont="1" applyBorder="1">
      <alignment/>
      <protection/>
    </xf>
    <xf numFmtId="0" fontId="12" fillId="0" borderId="36" xfId="62" applyFont="1" applyBorder="1">
      <alignment/>
      <protection/>
    </xf>
    <xf numFmtId="0" fontId="12" fillId="0" borderId="39" xfId="62" applyFont="1" applyBorder="1">
      <alignment/>
      <protection/>
    </xf>
    <xf numFmtId="0" fontId="12" fillId="0" borderId="39" xfId="62" applyFont="1" applyBorder="1" applyAlignment="1">
      <alignment vertical="center"/>
      <protection/>
    </xf>
    <xf numFmtId="0" fontId="12" fillId="0" borderId="39" xfId="62" applyFont="1" applyBorder="1" applyAlignment="1" applyProtection="1">
      <alignment horizontal="center" vertical="center"/>
      <protection/>
    </xf>
    <xf numFmtId="0" fontId="12" fillId="0" borderId="46" xfId="62" applyFont="1" applyBorder="1" applyAlignment="1" applyProtection="1">
      <alignment horizontal="center" vertical="center"/>
      <protection/>
    </xf>
    <xf numFmtId="0" fontId="12" fillId="0" borderId="22" xfId="62" applyFont="1" applyBorder="1" applyAlignment="1" applyProtection="1">
      <alignment horizontal="right"/>
      <protection/>
    </xf>
    <xf numFmtId="0" fontId="12" fillId="0" borderId="58" xfId="62" applyFont="1" applyBorder="1" applyAlignment="1" applyProtection="1">
      <alignment horizontal="right"/>
      <protection/>
    </xf>
    <xf numFmtId="0" fontId="12" fillId="0" borderId="39" xfId="62" applyFont="1" applyBorder="1" applyAlignment="1">
      <alignment horizontal="center" vertical="center"/>
      <protection/>
    </xf>
    <xf numFmtId="0" fontId="12" fillId="0" borderId="39" xfId="62" applyFont="1" applyBorder="1" applyAlignment="1" applyProtection="1">
      <alignment horizontal="left" vertical="center"/>
      <protection/>
    </xf>
    <xf numFmtId="0" fontId="12" fillId="0" borderId="13" xfId="62" applyFont="1" applyBorder="1" applyAlignment="1" applyProtection="1">
      <alignment horizontal="center"/>
      <protection/>
    </xf>
    <xf numFmtId="41" fontId="12" fillId="0" borderId="32" xfId="62" applyNumberFormat="1" applyFont="1" applyBorder="1" applyProtection="1">
      <alignment/>
      <protection/>
    </xf>
    <xf numFmtId="41" fontId="12" fillId="0" borderId="32" xfId="62" applyNumberFormat="1" applyFont="1" applyBorder="1" applyAlignment="1" applyProtection="1">
      <alignment horizontal="left"/>
      <protection/>
    </xf>
    <xf numFmtId="41" fontId="12" fillId="0" borderId="33" xfId="62" applyNumberFormat="1" applyFont="1" applyBorder="1" applyProtection="1">
      <alignment/>
      <protection/>
    </xf>
    <xf numFmtId="41" fontId="12" fillId="0" borderId="13" xfId="62" applyNumberFormat="1" applyFont="1" applyBorder="1" applyAlignment="1" applyProtection="1">
      <alignment horizontal="center"/>
      <protection/>
    </xf>
    <xf numFmtId="41" fontId="12" fillId="0" borderId="32" xfId="62" applyNumberFormat="1" applyFont="1" applyBorder="1" applyAlignment="1" applyProtection="1">
      <alignment horizontal="center"/>
      <protection/>
    </xf>
    <xf numFmtId="0" fontId="12" fillId="0" borderId="13" xfId="62" applyFont="1" applyBorder="1" applyAlignment="1">
      <alignment horizontal="center"/>
      <protection/>
    </xf>
    <xf numFmtId="41" fontId="12" fillId="0" borderId="29" xfId="62" applyNumberFormat="1" applyFont="1" applyBorder="1" applyProtection="1">
      <alignment/>
      <protection/>
    </xf>
    <xf numFmtId="41" fontId="12" fillId="0" borderId="29" xfId="62" applyNumberFormat="1" applyFont="1" applyBorder="1" applyAlignment="1" applyProtection="1">
      <alignment horizontal="left"/>
      <protection/>
    </xf>
    <xf numFmtId="41" fontId="12" fillId="0" borderId="43" xfId="62" applyNumberFormat="1" applyFont="1" applyBorder="1" applyProtection="1">
      <alignment/>
      <protection/>
    </xf>
    <xf numFmtId="41" fontId="12" fillId="0" borderId="13" xfId="62" applyNumberFormat="1" applyFont="1" applyBorder="1" applyAlignment="1">
      <alignment horizontal="center"/>
      <protection/>
    </xf>
    <xf numFmtId="41" fontId="12" fillId="0" borderId="29" xfId="62" applyNumberFormat="1" applyFont="1" applyBorder="1" applyAlignment="1" applyProtection="1">
      <alignment horizontal="center"/>
      <protection/>
    </xf>
    <xf numFmtId="41" fontId="12" fillId="0" borderId="43" xfId="62" applyNumberFormat="1" applyFont="1" applyBorder="1" applyAlignment="1" applyProtection="1">
      <alignment horizontal="left"/>
      <protection/>
    </xf>
    <xf numFmtId="179" fontId="12" fillId="0" borderId="29" xfId="62" applyNumberFormat="1" applyFont="1" applyBorder="1" applyProtection="1">
      <alignment/>
      <protection/>
    </xf>
    <xf numFmtId="179" fontId="12" fillId="0" borderId="29" xfId="62" applyNumberFormat="1" applyFont="1" applyBorder="1" applyAlignment="1" applyProtection="1">
      <alignment horizontal="left"/>
      <protection/>
    </xf>
    <xf numFmtId="179" fontId="12" fillId="0" borderId="43" xfId="62" applyNumberFormat="1" applyFont="1" applyBorder="1" applyProtection="1">
      <alignment/>
      <protection/>
    </xf>
    <xf numFmtId="179" fontId="12" fillId="0" borderId="13" xfId="62" applyNumberFormat="1" applyFont="1" applyBorder="1" applyAlignment="1" applyProtection="1">
      <alignment horizontal="center"/>
      <protection/>
    </xf>
    <xf numFmtId="179" fontId="12" fillId="0" borderId="29" xfId="62" applyNumberFormat="1" applyFont="1" applyBorder="1" applyAlignment="1" applyProtection="1">
      <alignment horizontal="center"/>
      <protection/>
    </xf>
    <xf numFmtId="179" fontId="12" fillId="0" borderId="29" xfId="62" applyNumberFormat="1" applyFont="1" applyBorder="1" applyAlignment="1" applyProtection="1">
      <alignment horizontal="right"/>
      <protection/>
    </xf>
    <xf numFmtId="179" fontId="13" fillId="0" borderId="0" xfId="62" applyNumberFormat="1">
      <alignment/>
      <protection/>
    </xf>
    <xf numFmtId="0" fontId="12" fillId="0" borderId="15" xfId="62" applyFont="1" applyBorder="1" applyAlignment="1" applyProtection="1">
      <alignment horizontal="center"/>
      <protection/>
    </xf>
    <xf numFmtId="0" fontId="12" fillId="0" borderId="27" xfId="62" applyFont="1" applyBorder="1" applyAlignment="1" applyProtection="1">
      <alignment horizontal="center"/>
      <protection/>
    </xf>
    <xf numFmtId="179" fontId="12" fillId="0" borderId="21" xfId="62" applyNumberFormat="1" applyFont="1" applyBorder="1" applyProtection="1">
      <alignment/>
      <protection/>
    </xf>
    <xf numFmtId="179" fontId="12" fillId="0" borderId="21" xfId="62" applyNumberFormat="1" applyFont="1" applyBorder="1" applyAlignment="1" applyProtection="1">
      <alignment horizontal="left"/>
      <protection/>
    </xf>
    <xf numFmtId="179" fontId="12" fillId="0" borderId="45" xfId="62" applyNumberFormat="1" applyFont="1" applyBorder="1" applyProtection="1">
      <alignment/>
      <protection/>
    </xf>
    <xf numFmtId="179" fontId="12" fillId="0" borderId="15" xfId="62" applyNumberFormat="1" applyFont="1" applyBorder="1" applyAlignment="1" applyProtection="1">
      <alignment horizontal="center"/>
      <protection/>
    </xf>
    <xf numFmtId="179" fontId="12" fillId="0" borderId="21" xfId="62" applyNumberFormat="1" applyFont="1" applyBorder="1" applyAlignment="1" applyProtection="1">
      <alignment horizontal="center"/>
      <protection/>
    </xf>
    <xf numFmtId="179" fontId="12" fillId="0" borderId="21" xfId="62" applyNumberFormat="1" applyFont="1" applyBorder="1" applyAlignment="1" applyProtection="1">
      <alignment horizontal="right"/>
      <protection/>
    </xf>
    <xf numFmtId="38" fontId="6" fillId="0" borderId="0" xfId="49" applyFont="1" applyAlignment="1" applyProtection="1">
      <alignment/>
      <protection/>
    </xf>
    <xf numFmtId="38" fontId="2" fillId="0" borderId="0" xfId="49" applyFont="1" applyAlignment="1" applyProtection="1">
      <alignment/>
      <protection/>
    </xf>
    <xf numFmtId="38" fontId="3" fillId="0" borderId="19" xfId="49" applyFont="1" applyBorder="1" applyAlignment="1" applyProtection="1">
      <alignment/>
      <protection/>
    </xf>
    <xf numFmtId="38" fontId="3" fillId="0" borderId="29" xfId="49" applyFont="1" applyBorder="1" applyAlignment="1" applyProtection="1">
      <alignment/>
      <protection/>
    </xf>
    <xf numFmtId="38" fontId="3" fillId="0" borderId="28" xfId="49" applyFont="1" applyBorder="1" applyAlignment="1" applyProtection="1" quotePrefix="1">
      <alignment horizontal="center" vertical="center"/>
      <protection/>
    </xf>
    <xf numFmtId="49" fontId="3" fillId="0" borderId="30" xfId="49" applyNumberFormat="1" applyFont="1" applyBorder="1" applyAlignment="1" quotePrefix="1">
      <alignment horizontal="center" vertical="distributed"/>
    </xf>
    <xf numFmtId="5" fontId="3" fillId="0" borderId="30" xfId="49" applyNumberFormat="1" applyFont="1" applyBorder="1" applyAlignment="1">
      <alignment horizontal="center" vertical="distributed"/>
    </xf>
    <xf numFmtId="38" fontId="3" fillId="0" borderId="28" xfId="49" applyFont="1" applyBorder="1" applyAlignment="1" applyProtection="1">
      <alignment horizontal="center" vertical="center"/>
      <protection/>
    </xf>
    <xf numFmtId="181" fontId="3" fillId="0" borderId="30" xfId="49" applyNumberFormat="1" applyFont="1" applyBorder="1" applyAlignment="1" quotePrefix="1">
      <alignment horizontal="center" vertical="center"/>
    </xf>
    <xf numFmtId="38" fontId="3" fillId="0" borderId="30" xfId="49" applyFont="1" applyBorder="1" applyAlignment="1" applyProtection="1" quotePrefix="1">
      <alignment horizontal="center" vertical="center"/>
      <protection/>
    </xf>
    <xf numFmtId="38" fontId="3" fillId="0" borderId="29" xfId="49" applyFont="1" applyBorder="1" applyAlignment="1" applyProtection="1">
      <alignment horizontal="center" vertical="center" wrapText="1"/>
      <protection/>
    </xf>
    <xf numFmtId="49" fontId="3" fillId="0" borderId="32" xfId="49" applyNumberFormat="1" applyFont="1" applyBorder="1" applyAlignment="1">
      <alignment horizontal="center" vertical="distributed"/>
    </xf>
    <xf numFmtId="5" fontId="3" fillId="0" borderId="30" xfId="49" applyNumberFormat="1" applyFont="1" applyBorder="1" applyAlignment="1" quotePrefix="1">
      <alignment horizontal="center" vertical="distributed"/>
    </xf>
    <xf numFmtId="5" fontId="3" fillId="0" borderId="32" xfId="49" applyNumberFormat="1" applyFont="1" applyBorder="1" applyAlignment="1" quotePrefix="1">
      <alignment horizontal="center" vertical="distributed"/>
    </xf>
    <xf numFmtId="181" fontId="3" fillId="0" borderId="32" xfId="49" applyNumberFormat="1" applyFont="1" applyBorder="1" applyAlignment="1">
      <alignment horizontal="center" vertical="center"/>
    </xf>
    <xf numFmtId="181" fontId="3" fillId="0" borderId="30" xfId="49" applyNumberFormat="1" applyFont="1" applyBorder="1" applyAlignment="1">
      <alignment horizontal="center" vertical="distributed"/>
    </xf>
    <xf numFmtId="38" fontId="2" fillId="0" borderId="29" xfId="49" applyFont="1" applyBorder="1" applyAlignment="1" applyProtection="1">
      <alignment/>
      <protection/>
    </xf>
    <xf numFmtId="38" fontId="2" fillId="0" borderId="29" xfId="49" applyFont="1" applyBorder="1" applyAlignment="1" applyProtection="1">
      <alignment horizontal="center"/>
      <protection/>
    </xf>
    <xf numFmtId="38" fontId="3" fillId="0" borderId="0" xfId="49" applyFont="1" applyBorder="1" applyAlignment="1" applyProtection="1">
      <alignment horizontal="center"/>
      <protection/>
    </xf>
    <xf numFmtId="38" fontId="2" fillId="0" borderId="28" xfId="49" applyFont="1" applyBorder="1" applyAlignment="1">
      <alignment horizontal="right" vertical="distributed" textRotation="255"/>
    </xf>
    <xf numFmtId="180" fontId="18" fillId="0" borderId="19" xfId="49" applyNumberFormat="1" applyFont="1" applyBorder="1" applyAlignment="1" applyProtection="1">
      <alignment horizontal="right" vertical="center"/>
      <protection/>
    </xf>
    <xf numFmtId="180" fontId="18" fillId="0" borderId="19" xfId="49" applyNumberFormat="1" applyFont="1" applyBorder="1" applyAlignment="1">
      <alignment horizontal="right" vertical="center"/>
    </xf>
    <xf numFmtId="180" fontId="18" fillId="0" borderId="38" xfId="49" applyNumberFormat="1" applyFont="1" applyBorder="1" applyAlignment="1">
      <alignment horizontal="right" vertical="center"/>
    </xf>
    <xf numFmtId="180" fontId="18" fillId="0" borderId="37" xfId="49" applyNumberFormat="1" applyFont="1" applyBorder="1" applyAlignment="1">
      <alignment horizontal="right" vertical="center"/>
    </xf>
    <xf numFmtId="180" fontId="18" fillId="0" borderId="38" xfId="49" applyNumberFormat="1" applyFont="1" applyBorder="1" applyAlignment="1" applyProtection="1">
      <alignment horizontal="right" vertical="center"/>
      <protection/>
    </xf>
    <xf numFmtId="180" fontId="18" fillId="0" borderId="18" xfId="49" applyNumberFormat="1" applyFont="1" applyBorder="1" applyAlignment="1">
      <alignment horizontal="right" vertical="center"/>
    </xf>
    <xf numFmtId="180" fontId="18" fillId="0" borderId="42" xfId="49" applyNumberFormat="1" applyFont="1" applyBorder="1" applyAlignment="1">
      <alignment horizontal="right" vertical="center"/>
    </xf>
    <xf numFmtId="38" fontId="3" fillId="0" borderId="20" xfId="49" applyFont="1" applyBorder="1" applyAlignment="1" applyProtection="1">
      <alignment horizontal="distributed" vertical="center"/>
      <protection/>
    </xf>
    <xf numFmtId="38" fontId="3" fillId="0" borderId="28" xfId="49" applyFont="1" applyBorder="1" applyAlignment="1" applyProtection="1">
      <alignment horizontal="distributed" vertical="center"/>
      <protection/>
    </xf>
    <xf numFmtId="180" fontId="8" fillId="0" borderId="10" xfId="49" applyNumberFormat="1" applyFont="1" applyBorder="1" applyAlignment="1" applyProtection="1">
      <alignment horizontal="right" vertical="center"/>
      <protection/>
    </xf>
    <xf numFmtId="180" fontId="8" fillId="0" borderId="28" xfId="49" applyNumberFormat="1" applyFont="1" applyBorder="1" applyAlignment="1" applyProtection="1">
      <alignment horizontal="right" vertical="center"/>
      <protection/>
    </xf>
    <xf numFmtId="180" fontId="8" fillId="0" borderId="43" xfId="49" applyNumberFormat="1" applyFont="1" applyBorder="1" applyAlignment="1" applyProtection="1">
      <alignment horizontal="right" vertical="center"/>
      <protection/>
    </xf>
    <xf numFmtId="38" fontId="2" fillId="0" borderId="0" xfId="49" applyFont="1" applyAlignment="1" applyProtection="1">
      <alignment vertical="center"/>
      <protection/>
    </xf>
    <xf numFmtId="180" fontId="3" fillId="0" borderId="10" xfId="49" applyNumberFormat="1" applyFont="1" applyBorder="1" applyAlignment="1" applyProtection="1">
      <alignment horizontal="right" vertical="center"/>
      <protection locked="0"/>
    </xf>
    <xf numFmtId="180" fontId="8" fillId="0" borderId="34" xfId="49" applyNumberFormat="1" applyFont="1" applyBorder="1" applyAlignment="1" applyProtection="1">
      <alignment vertical="center"/>
      <protection/>
    </xf>
    <xf numFmtId="180" fontId="3" fillId="0" borderId="58" xfId="49" applyNumberFormat="1" applyFont="1" applyBorder="1" applyAlignment="1" applyProtection="1">
      <alignment horizontal="right" vertical="center"/>
      <protection locked="0"/>
    </xf>
    <xf numFmtId="180" fontId="8" fillId="0" borderId="23" xfId="49" applyNumberFormat="1" applyFont="1" applyBorder="1" applyAlignment="1" applyProtection="1">
      <alignment vertical="center"/>
      <protection/>
    </xf>
    <xf numFmtId="180" fontId="8" fillId="0" borderId="35" xfId="49" applyNumberFormat="1" applyFont="1" applyBorder="1" applyAlignment="1" applyProtection="1">
      <alignment vertical="center"/>
      <protection/>
    </xf>
    <xf numFmtId="180" fontId="8" fillId="0" borderId="47" xfId="49" applyNumberFormat="1" applyFont="1" applyBorder="1" applyAlignment="1" applyProtection="1">
      <alignment vertical="center"/>
      <protection/>
    </xf>
    <xf numFmtId="180" fontId="8" fillId="0" borderId="33" xfId="49" applyNumberFormat="1" applyFont="1" applyBorder="1" applyAlignment="1" applyProtection="1">
      <alignment vertical="center"/>
      <protection/>
    </xf>
    <xf numFmtId="180" fontId="3" fillId="0" borderId="41" xfId="49" applyNumberFormat="1" applyFont="1" applyBorder="1" applyAlignment="1" applyProtection="1">
      <alignment horizontal="right" vertical="center"/>
      <protection locked="0"/>
    </xf>
    <xf numFmtId="180" fontId="8" fillId="0" borderId="41" xfId="49" applyNumberFormat="1" applyFont="1" applyBorder="1" applyAlignment="1" applyProtection="1">
      <alignment horizontal="right" vertical="center"/>
      <protection/>
    </xf>
    <xf numFmtId="180" fontId="3" fillId="0" borderId="59" xfId="49" applyNumberFormat="1" applyFont="1" applyBorder="1" applyAlignment="1" applyProtection="1">
      <alignment horizontal="right" vertical="center"/>
      <protection locked="0"/>
    </xf>
    <xf numFmtId="180" fontId="8" fillId="0" borderId="0" xfId="49" applyNumberFormat="1" applyFont="1" applyBorder="1" applyAlignment="1" applyProtection="1">
      <alignment vertical="center"/>
      <protection/>
    </xf>
    <xf numFmtId="180" fontId="8" fillId="0" borderId="28" xfId="49" applyNumberFormat="1" applyFont="1" applyBorder="1" applyAlignment="1" applyProtection="1">
      <alignment vertical="center"/>
      <protection/>
    </xf>
    <xf numFmtId="180" fontId="8" fillId="0" borderId="10" xfId="49" applyNumberFormat="1" applyFont="1" applyBorder="1" applyAlignment="1" applyProtection="1">
      <alignment vertical="center"/>
      <protection/>
    </xf>
    <xf numFmtId="180" fontId="8" fillId="0" borderId="43" xfId="49" applyNumberFormat="1" applyFont="1" applyBorder="1" applyAlignment="1" applyProtection="1">
      <alignment vertical="center"/>
      <protection/>
    </xf>
    <xf numFmtId="180" fontId="8" fillId="0" borderId="21" xfId="49" applyNumberFormat="1" applyFont="1" applyBorder="1" applyAlignment="1" applyProtection="1">
      <alignment vertical="center"/>
      <protection/>
    </xf>
    <xf numFmtId="180" fontId="3" fillId="0" borderId="21" xfId="49" applyNumberFormat="1" applyFont="1" applyBorder="1" applyAlignment="1" applyProtection="1">
      <alignment horizontal="right" vertical="center"/>
      <protection locked="0"/>
    </xf>
    <xf numFmtId="180" fontId="3" fillId="0" borderId="31" xfId="49" applyNumberFormat="1" applyFont="1" applyBorder="1" applyAlignment="1" applyProtection="1">
      <alignment horizontal="right" vertical="center"/>
      <protection locked="0"/>
    </xf>
    <xf numFmtId="180" fontId="3" fillId="0" borderId="27" xfId="49" applyNumberFormat="1" applyFont="1" applyBorder="1" applyAlignment="1" applyProtection="1">
      <alignment horizontal="right" vertical="center"/>
      <protection locked="0"/>
    </xf>
    <xf numFmtId="180" fontId="3" fillId="0" borderId="50" xfId="49" applyNumberFormat="1" applyFont="1" applyBorder="1" applyAlignment="1" applyProtection="1">
      <alignment horizontal="right" vertical="center"/>
      <protection locked="0"/>
    </xf>
    <xf numFmtId="180" fontId="3" fillId="0" borderId="45" xfId="49" applyNumberFormat="1" applyFont="1" applyBorder="1" applyAlignment="1" applyProtection="1">
      <alignment horizontal="right" vertical="center"/>
      <protection locked="0"/>
    </xf>
    <xf numFmtId="180" fontId="2" fillId="0" borderId="0" xfId="49" applyNumberFormat="1" applyFont="1" applyAlignment="1" applyProtection="1">
      <alignment/>
      <protection/>
    </xf>
    <xf numFmtId="38" fontId="2" fillId="0" borderId="21" xfId="49" applyFont="1" applyBorder="1" applyAlignment="1" applyProtection="1">
      <alignment/>
      <protection/>
    </xf>
    <xf numFmtId="38" fontId="2" fillId="0" borderId="27" xfId="49" applyFont="1" applyBorder="1" applyAlignment="1">
      <alignment horizontal="right" vertical="distributed" textRotation="255"/>
    </xf>
    <xf numFmtId="3" fontId="3" fillId="0" borderId="17" xfId="0" applyNumberFormat="1" applyFont="1" applyFill="1" applyBorder="1" applyAlignment="1" applyProtection="1">
      <alignment horizontal="distributed" vertical="center"/>
      <protection/>
    </xf>
    <xf numFmtId="3" fontId="3" fillId="0" borderId="25" xfId="0" applyNumberFormat="1" applyFont="1" applyFill="1" applyBorder="1" applyAlignment="1" applyProtection="1">
      <alignment horizontal="distributed" vertical="center"/>
      <protection/>
    </xf>
    <xf numFmtId="180" fontId="8" fillId="0" borderId="19" xfId="49" applyNumberFormat="1" applyFont="1" applyBorder="1" applyAlignment="1" applyProtection="1">
      <alignment vertical="center"/>
      <protection/>
    </xf>
    <xf numFmtId="180" fontId="8" fillId="0" borderId="19" xfId="49" applyNumberFormat="1" applyFont="1" applyBorder="1" applyAlignment="1" applyProtection="1">
      <alignment horizontal="right" vertical="center"/>
      <protection/>
    </xf>
    <xf numFmtId="180" fontId="8" fillId="0" borderId="38" xfId="49" applyNumberFormat="1" applyFont="1" applyBorder="1" applyAlignment="1" applyProtection="1">
      <alignment horizontal="right" vertical="center"/>
      <protection/>
    </xf>
    <xf numFmtId="180" fontId="8" fillId="0" borderId="37" xfId="49" applyNumberFormat="1" applyFont="1" applyBorder="1" applyAlignment="1" applyProtection="1">
      <alignment horizontal="right" vertical="center"/>
      <protection/>
    </xf>
    <xf numFmtId="180" fontId="8" fillId="0" borderId="18" xfId="49" applyNumberFormat="1" applyFont="1" applyBorder="1" applyAlignment="1" applyProtection="1">
      <alignment horizontal="right" vertical="center"/>
      <protection/>
    </xf>
    <xf numFmtId="180" fontId="8" fillId="0" borderId="42" xfId="49" applyNumberFormat="1" applyFont="1" applyBorder="1" applyAlignment="1" applyProtection="1">
      <alignment horizontal="right" vertical="center"/>
      <protection/>
    </xf>
    <xf numFmtId="38" fontId="3" fillId="0" borderId="0" xfId="49" applyFont="1" applyAlignment="1" applyProtection="1">
      <alignment/>
      <protection/>
    </xf>
    <xf numFmtId="0" fontId="10" fillId="0" borderId="0" xfId="63" applyFont="1" applyAlignment="1" applyProtection="1">
      <alignment horizontal="left" vertical="top"/>
      <protection/>
    </xf>
    <xf numFmtId="0" fontId="13" fillId="0" borderId="0" xfId="63">
      <alignment/>
      <protection/>
    </xf>
    <xf numFmtId="0" fontId="12" fillId="0" borderId="17" xfId="63" applyFont="1" applyBorder="1">
      <alignment/>
      <protection/>
    </xf>
    <xf numFmtId="0" fontId="12" fillId="0" borderId="38" xfId="63" applyFont="1" applyBorder="1">
      <alignment/>
      <protection/>
    </xf>
    <xf numFmtId="0" fontId="12" fillId="0" borderId="37" xfId="63" applyFont="1" applyBorder="1" applyAlignment="1" applyProtection="1">
      <alignment horizontal="right" vertical="center"/>
      <protection/>
    </xf>
    <xf numFmtId="0" fontId="12" fillId="0" borderId="37" xfId="63" applyFont="1" applyBorder="1" applyAlignment="1" applyProtection="1">
      <alignment vertical="center"/>
      <protection/>
    </xf>
    <xf numFmtId="0" fontId="12" fillId="0" borderId="60" xfId="63" applyFont="1" applyBorder="1" applyAlignment="1" applyProtection="1">
      <alignment vertical="center"/>
      <protection/>
    </xf>
    <xf numFmtId="0" fontId="12" fillId="0" borderId="61" xfId="63" applyFont="1" applyBorder="1" applyAlignment="1">
      <alignment vertical="center"/>
      <protection/>
    </xf>
    <xf numFmtId="0" fontId="12" fillId="0" borderId="62" xfId="63" applyFont="1" applyBorder="1" applyAlignment="1">
      <alignment vertical="center"/>
      <protection/>
    </xf>
    <xf numFmtId="0" fontId="12" fillId="0" borderId="17" xfId="63" applyFont="1" applyBorder="1" applyAlignment="1">
      <alignment vertical="center"/>
      <protection/>
    </xf>
    <xf numFmtId="0" fontId="12" fillId="0" borderId="38" xfId="63" applyFont="1" applyBorder="1" applyAlignment="1">
      <alignment vertical="center"/>
      <protection/>
    </xf>
    <xf numFmtId="0" fontId="12" fillId="0" borderId="61" xfId="63" applyFont="1" applyBorder="1" applyAlignment="1" applyProtection="1">
      <alignment vertical="center"/>
      <protection/>
    </xf>
    <xf numFmtId="0" fontId="12" fillId="0" borderId="61" xfId="63" applyFont="1" applyBorder="1" applyAlignment="1" applyProtection="1">
      <alignment horizontal="left" vertical="center"/>
      <protection/>
    </xf>
    <xf numFmtId="0" fontId="12" fillId="0" borderId="60" xfId="63" applyFont="1" applyBorder="1" applyAlignment="1" applyProtection="1">
      <alignment horizontal="right" vertical="center"/>
      <protection/>
    </xf>
    <xf numFmtId="0" fontId="13" fillId="0" borderId="62" xfId="63" applyBorder="1" applyAlignment="1">
      <alignment vertical="center"/>
      <protection/>
    </xf>
    <xf numFmtId="0" fontId="12" fillId="0" borderId="0" xfId="63" applyFont="1">
      <alignment/>
      <protection/>
    </xf>
    <xf numFmtId="0" fontId="12" fillId="0" borderId="13" xfId="63" applyFont="1" applyBorder="1">
      <alignment/>
      <protection/>
    </xf>
    <xf numFmtId="0" fontId="12" fillId="0" borderId="0" xfId="63" applyFont="1" applyBorder="1">
      <alignment/>
      <protection/>
    </xf>
    <xf numFmtId="0" fontId="12" fillId="0" borderId="28" xfId="63" applyFont="1" applyBorder="1" applyAlignment="1">
      <alignment horizontal="center" vertical="center"/>
      <protection/>
    </xf>
    <xf numFmtId="0" fontId="12" fillId="0" borderId="28" xfId="63" applyFont="1" applyBorder="1" applyAlignment="1" applyProtection="1">
      <alignment horizontal="right" vertical="center"/>
      <protection/>
    </xf>
    <xf numFmtId="0" fontId="12" fillId="0" borderId="13" xfId="63" applyFont="1" applyBorder="1" applyAlignment="1" applyProtection="1">
      <alignment horizontal="center" vertical="center"/>
      <protection/>
    </xf>
    <xf numFmtId="0" fontId="12" fillId="0" borderId="0" xfId="63" applyFont="1" applyBorder="1" applyAlignment="1" applyProtection="1">
      <alignment horizontal="center" vertical="center"/>
      <protection/>
    </xf>
    <xf numFmtId="0" fontId="12" fillId="0" borderId="28" xfId="63" applyFont="1" applyBorder="1" applyAlignment="1" applyProtection="1">
      <alignment horizontal="center" vertical="center"/>
      <protection/>
    </xf>
    <xf numFmtId="0" fontId="12" fillId="0" borderId="15" xfId="63" applyFont="1" applyBorder="1">
      <alignment/>
      <protection/>
    </xf>
    <xf numFmtId="0" fontId="12" fillId="0" borderId="31" xfId="63" applyFont="1" applyBorder="1">
      <alignment/>
      <protection/>
    </xf>
    <xf numFmtId="0" fontId="12" fillId="0" borderId="27" xfId="63" applyFont="1" applyBorder="1" applyAlignment="1">
      <alignment vertical="center"/>
      <protection/>
    </xf>
    <xf numFmtId="0" fontId="12" fillId="0" borderId="27" xfId="63" applyFont="1" applyBorder="1" applyAlignment="1">
      <alignment horizontal="center" vertical="center"/>
      <protection/>
    </xf>
    <xf numFmtId="0" fontId="12" fillId="0" borderId="27" xfId="63" applyFont="1" applyBorder="1" applyAlignment="1" applyProtection="1">
      <alignment horizontal="center" vertical="center"/>
      <protection/>
    </xf>
    <xf numFmtId="0" fontId="12" fillId="0" borderId="45" xfId="63" applyFont="1" applyBorder="1" applyAlignment="1" applyProtection="1">
      <alignment horizontal="center" vertical="center"/>
      <protection/>
    </xf>
    <xf numFmtId="0" fontId="12" fillId="0" borderId="15" xfId="63" applyFont="1" applyBorder="1" applyAlignment="1" applyProtection="1">
      <alignment horizontal="center" vertical="center"/>
      <protection/>
    </xf>
    <xf numFmtId="0" fontId="12" fillId="0" borderId="50" xfId="63" applyFont="1" applyBorder="1" applyAlignment="1" applyProtection="1">
      <alignment horizontal="center" vertical="center"/>
      <protection/>
    </xf>
    <xf numFmtId="0" fontId="12" fillId="0" borderId="21" xfId="63" applyFont="1" applyBorder="1" applyAlignment="1" applyProtection="1">
      <alignment horizontal="center" vertical="center"/>
      <protection/>
    </xf>
    <xf numFmtId="0" fontId="12" fillId="0" borderId="13" xfId="63" applyFont="1" applyBorder="1" applyAlignment="1" applyProtection="1">
      <alignment horizontal="center"/>
      <protection/>
    </xf>
    <xf numFmtId="0" fontId="12" fillId="0" borderId="28" xfId="63" applyFont="1" applyBorder="1" applyAlignment="1" applyProtection="1">
      <alignment horizontal="center"/>
      <protection/>
    </xf>
    <xf numFmtId="41" fontId="12" fillId="0" borderId="19" xfId="63" applyNumberFormat="1" applyFont="1" applyBorder="1" applyProtection="1">
      <alignment/>
      <protection/>
    </xf>
    <xf numFmtId="41" fontId="12" fillId="0" borderId="42" xfId="63" applyNumberFormat="1" applyFont="1" applyBorder="1" applyProtection="1">
      <alignment/>
      <protection/>
    </xf>
    <xf numFmtId="0" fontId="12" fillId="0" borderId="51" xfId="63" applyFont="1" applyBorder="1" applyAlignment="1" applyProtection="1">
      <alignment horizontal="center"/>
      <protection/>
    </xf>
    <xf numFmtId="0" fontId="12" fillId="0" borderId="19" xfId="63" applyFont="1" applyBorder="1" applyAlignment="1" applyProtection="1">
      <alignment horizontal="center"/>
      <protection/>
    </xf>
    <xf numFmtId="0" fontId="12" fillId="0" borderId="13" xfId="63" applyFont="1" applyBorder="1" applyAlignment="1">
      <alignment horizontal="center"/>
      <protection/>
    </xf>
    <xf numFmtId="41" fontId="12" fillId="0" borderId="29" xfId="63" applyNumberFormat="1" applyFont="1" applyBorder="1" applyProtection="1">
      <alignment/>
      <protection/>
    </xf>
    <xf numFmtId="41" fontId="12" fillId="0" borderId="43" xfId="63" applyNumberFormat="1" applyFont="1" applyBorder="1" applyProtection="1">
      <alignment/>
      <protection/>
    </xf>
    <xf numFmtId="0" fontId="12" fillId="0" borderId="20" xfId="63" applyFont="1" applyBorder="1" applyAlignment="1">
      <alignment horizontal="center"/>
      <protection/>
    </xf>
    <xf numFmtId="0" fontId="12" fillId="0" borderId="29" xfId="63" applyFont="1" applyBorder="1" applyAlignment="1" applyProtection="1">
      <alignment horizontal="center"/>
      <protection/>
    </xf>
    <xf numFmtId="41" fontId="12" fillId="0" borderId="43" xfId="63" applyNumberFormat="1" applyFont="1" applyBorder="1" applyAlignment="1" applyProtection="1">
      <alignment horizontal="left"/>
      <protection/>
    </xf>
    <xf numFmtId="41" fontId="12" fillId="0" borderId="29" xfId="63" applyNumberFormat="1" applyFont="1" applyBorder="1" applyAlignment="1" applyProtection="1">
      <alignment horizontal="left"/>
      <protection/>
    </xf>
    <xf numFmtId="0" fontId="12" fillId="0" borderId="20" xfId="63" applyFont="1" applyBorder="1" applyAlignment="1" applyProtection="1">
      <alignment horizontal="center"/>
      <protection/>
    </xf>
    <xf numFmtId="179" fontId="12" fillId="0" borderId="29" xfId="63" applyNumberFormat="1" applyFont="1" applyBorder="1" applyProtection="1">
      <alignment/>
      <protection/>
    </xf>
    <xf numFmtId="179" fontId="12" fillId="0" borderId="29" xfId="63" applyNumberFormat="1" applyFont="1" applyBorder="1" applyAlignment="1" applyProtection="1">
      <alignment horizontal="right"/>
      <protection/>
    </xf>
    <xf numFmtId="179" fontId="12" fillId="0" borderId="43" xfId="63" applyNumberFormat="1" applyFont="1" applyBorder="1" applyProtection="1">
      <alignment/>
      <protection/>
    </xf>
    <xf numFmtId="41" fontId="12" fillId="0" borderId="29" xfId="63" applyNumberFormat="1" applyFont="1" applyBorder="1" applyAlignment="1" applyProtection="1">
      <alignment horizontal="right"/>
      <protection/>
    </xf>
    <xf numFmtId="179" fontId="12" fillId="0" borderId="43" xfId="63" applyNumberFormat="1" applyFont="1" applyBorder="1" applyAlignment="1" applyProtection="1">
      <alignment horizontal="left"/>
      <protection/>
    </xf>
    <xf numFmtId="0" fontId="12" fillId="0" borderId="15" xfId="63" applyFont="1" applyBorder="1" applyAlignment="1" applyProtection="1">
      <alignment horizontal="center"/>
      <protection/>
    </xf>
    <xf numFmtId="0" fontId="12" fillId="0" borderId="27" xfId="63" applyFont="1" applyBorder="1" applyAlignment="1" applyProtection="1">
      <alignment horizontal="center"/>
      <protection/>
    </xf>
    <xf numFmtId="179" fontId="12" fillId="0" borderId="21" xfId="63" applyNumberFormat="1" applyFont="1" applyBorder="1" applyProtection="1">
      <alignment/>
      <protection/>
    </xf>
    <xf numFmtId="179" fontId="12" fillId="0" borderId="21" xfId="63" applyNumberFormat="1" applyFont="1" applyBorder="1" applyAlignment="1" applyProtection="1">
      <alignment horizontal="right"/>
      <protection/>
    </xf>
    <xf numFmtId="179" fontId="12" fillId="0" borderId="45" xfId="63" applyNumberFormat="1" applyFont="1" applyBorder="1" applyProtection="1">
      <alignment/>
      <protection/>
    </xf>
    <xf numFmtId="0" fontId="12" fillId="0" borderId="26" xfId="63" applyFont="1" applyBorder="1" applyAlignment="1" applyProtection="1">
      <alignment horizontal="center"/>
      <protection/>
    </xf>
    <xf numFmtId="0" fontId="12" fillId="0" borderId="21" xfId="63" applyFont="1" applyBorder="1" applyAlignment="1" applyProtection="1">
      <alignment horizontal="center"/>
      <protection/>
    </xf>
    <xf numFmtId="41" fontId="12" fillId="0" borderId="21" xfId="63" applyNumberFormat="1" applyFont="1" applyBorder="1" applyAlignment="1" applyProtection="1">
      <alignment horizontal="right"/>
      <protection/>
    </xf>
    <xf numFmtId="0" fontId="0" fillId="0" borderId="0" xfId="0" applyAlignment="1">
      <alignment vertical="center"/>
    </xf>
    <xf numFmtId="0" fontId="12" fillId="0" borderId="32" xfId="61" applyFont="1" applyBorder="1" applyAlignment="1">
      <alignment horizontal="center" vertical="center"/>
      <protection/>
    </xf>
    <xf numFmtId="0" fontId="13" fillId="0" borderId="21" xfId="61" applyBorder="1" applyAlignment="1">
      <alignment vertical="center"/>
      <protection/>
    </xf>
    <xf numFmtId="38" fontId="3" fillId="0" borderId="39" xfId="49" applyFont="1" applyBorder="1" applyAlignment="1">
      <alignment horizontal="center" vertical="distributed" textRotation="255"/>
    </xf>
    <xf numFmtId="38" fontId="3" fillId="0" borderId="29" xfId="49" applyFont="1" applyBorder="1" applyAlignment="1" quotePrefix="1">
      <alignment horizontal="center" vertical="distributed" textRotation="255"/>
    </xf>
    <xf numFmtId="0" fontId="12" fillId="0" borderId="33" xfId="61" applyFont="1" applyBorder="1" applyAlignment="1" applyProtection="1">
      <alignment horizontal="right" vertical="center"/>
      <protection/>
    </xf>
    <xf numFmtId="0" fontId="13" fillId="0" borderId="45" xfId="61" applyBorder="1" applyAlignment="1">
      <alignment vertical="center"/>
      <protection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3" fillId="0" borderId="34" xfId="49" applyFont="1" applyBorder="1" applyAlignment="1">
      <alignment horizontal="center" vertical="distributed" textRotation="255"/>
    </xf>
    <xf numFmtId="38" fontId="2" fillId="0" borderId="32" xfId="49" applyFont="1" applyBorder="1" applyAlignment="1">
      <alignment horizontal="center" vertical="distributed" textRotation="255"/>
    </xf>
    <xf numFmtId="38" fontId="2" fillId="0" borderId="30" xfId="49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3" fillId="0" borderId="43" xfId="49" applyFont="1" applyBorder="1" applyAlignment="1">
      <alignment horizontal="center" vertical="distributed" textRotation="255"/>
    </xf>
    <xf numFmtId="38" fontId="3" fillId="0" borderId="43" xfId="49" applyFont="1" applyBorder="1" applyAlignment="1" quotePrefix="1">
      <alignment horizontal="center" vertical="distributed" textRotation="255"/>
    </xf>
    <xf numFmtId="38" fontId="3" fillId="0" borderId="0" xfId="49" applyFont="1" applyBorder="1" applyAlignment="1">
      <alignment horizontal="center" vertical="distributed" textRotation="255"/>
    </xf>
    <xf numFmtId="38" fontId="3" fillId="0" borderId="28" xfId="49" applyFont="1" applyBorder="1" applyAlignment="1">
      <alignment horizontal="center" vertical="distributed" textRotation="255"/>
    </xf>
    <xf numFmtId="38" fontId="3" fillId="0" borderId="37" xfId="49" applyFont="1" applyBorder="1" applyAlignment="1" quotePrefix="1">
      <alignment horizontal="center" vertical="center" wrapText="1"/>
    </xf>
    <xf numFmtId="38" fontId="3" fillId="0" borderId="38" xfId="49" applyFont="1" applyBorder="1" applyAlignment="1" quotePrefix="1">
      <alignment horizontal="center" vertical="center" wrapText="1"/>
    </xf>
    <xf numFmtId="38" fontId="3" fillId="0" borderId="18" xfId="49" applyFont="1" applyBorder="1" applyAlignment="1" quotePrefix="1">
      <alignment horizontal="center" vertical="center" wrapText="1"/>
    </xf>
    <xf numFmtId="38" fontId="3" fillId="0" borderId="28" xfId="49" applyFont="1" applyBorder="1" applyAlignment="1" quotePrefix="1">
      <alignment horizontal="center" vertical="distributed" textRotation="255"/>
    </xf>
    <xf numFmtId="38" fontId="3" fillId="0" borderId="29" xfId="49" applyFont="1" applyBorder="1" applyAlignment="1">
      <alignment horizontal="center" vertical="distributed" textRotation="255"/>
    </xf>
    <xf numFmtId="0" fontId="0" fillId="0" borderId="29" xfId="0" applyBorder="1" applyAlignment="1">
      <alignment horizontal="center" vertical="distributed" textRotation="255"/>
    </xf>
    <xf numFmtId="38" fontId="3" fillId="0" borderId="37" xfId="49" applyFont="1" applyBorder="1" applyAlignment="1">
      <alignment vertical="center" wrapText="1"/>
    </xf>
    <xf numFmtId="38" fontId="3" fillId="0" borderId="38" xfId="49" applyFont="1" applyBorder="1" applyAlignment="1">
      <alignment vertical="center" wrapText="1"/>
    </xf>
    <xf numFmtId="38" fontId="3" fillId="0" borderId="53" xfId="49" applyFont="1" applyBorder="1" applyAlignment="1">
      <alignment vertical="center" wrapText="1"/>
    </xf>
    <xf numFmtId="38" fontId="2" fillId="0" borderId="29" xfId="49" applyFont="1" applyBorder="1" applyAlignment="1">
      <alignment horizontal="center"/>
    </xf>
    <xf numFmtId="38" fontId="2" fillId="0" borderId="37" xfId="49" applyFont="1" applyBorder="1" applyAlignment="1">
      <alignment vertical="center"/>
    </xf>
    <xf numFmtId="38" fontId="2" fillId="0" borderId="38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3" fillId="0" borderId="29" xfId="49" applyFont="1" applyBorder="1" applyAlignment="1">
      <alignment horizontal="center" vertical="distributed" textRotation="255" wrapText="1"/>
    </xf>
    <xf numFmtId="38" fontId="3" fillId="0" borderId="29" xfId="49" applyFont="1" applyBorder="1" applyAlignment="1" quotePrefix="1">
      <alignment horizontal="center" vertical="distributed" textRotation="255" wrapText="1"/>
    </xf>
    <xf numFmtId="38" fontId="3" fillId="0" borderId="34" xfId="49" applyFont="1" applyBorder="1" applyAlignment="1" quotePrefix="1">
      <alignment horizontal="center" vertical="distributed" textRotation="255"/>
    </xf>
    <xf numFmtId="38" fontId="3" fillId="0" borderId="23" xfId="49" applyFont="1" applyBorder="1" applyAlignment="1" quotePrefix="1">
      <alignment horizontal="center" vertical="distributed" textRotation="255"/>
    </xf>
    <xf numFmtId="38" fontId="3" fillId="0" borderId="32" xfId="49" applyFont="1" applyBorder="1" applyAlignment="1" quotePrefix="1">
      <alignment horizontal="center" vertical="distributed" textRotation="255"/>
    </xf>
    <xf numFmtId="38" fontId="2" fillId="0" borderId="29" xfId="49" applyFont="1" applyBorder="1" applyAlignment="1">
      <alignment horizontal="center" vertical="distributed" textRotation="255"/>
    </xf>
    <xf numFmtId="38" fontId="2" fillId="0" borderId="34" xfId="49" applyFont="1" applyBorder="1" applyAlignment="1">
      <alignment horizontal="center" vertical="distributed" textRotation="255"/>
    </xf>
    <xf numFmtId="0" fontId="12" fillId="0" borderId="32" xfId="61" applyFont="1" applyBorder="1" applyAlignment="1" applyProtection="1">
      <alignment horizontal="center" vertical="center"/>
      <protection/>
    </xf>
    <xf numFmtId="0" fontId="13" fillId="0" borderId="21" xfId="61" applyBorder="1" applyAlignment="1">
      <alignment horizontal="center" vertical="center"/>
      <protection/>
    </xf>
    <xf numFmtId="0" fontId="12" fillId="0" borderId="40" xfId="61" applyFont="1" applyBorder="1" applyAlignment="1" applyProtection="1">
      <alignment horizontal="center" vertical="center"/>
      <protection/>
    </xf>
    <xf numFmtId="0" fontId="12" fillId="0" borderId="59" xfId="61" applyFont="1" applyBorder="1" applyAlignment="1" applyProtection="1">
      <alignment horizontal="center" vertical="center"/>
      <protection/>
    </xf>
    <xf numFmtId="0" fontId="12" fillId="0" borderId="40" xfId="61" applyFont="1" applyBorder="1" applyAlignment="1">
      <alignment horizontal="center" vertical="center"/>
      <protection/>
    </xf>
    <xf numFmtId="0" fontId="12" fillId="0" borderId="57" xfId="61" applyFont="1" applyBorder="1" applyAlignment="1">
      <alignment horizontal="center" vertical="center"/>
      <protection/>
    </xf>
    <xf numFmtId="0" fontId="2" fillId="0" borderId="32" xfId="61" applyFont="1" applyBorder="1" applyAlignment="1" applyProtection="1">
      <alignment horizontal="center" vertical="center"/>
      <protection/>
    </xf>
    <xf numFmtId="0" fontId="2" fillId="0" borderId="21" xfId="61" applyFont="1" applyBorder="1" applyAlignment="1">
      <alignment vertical="center"/>
      <protection/>
    </xf>
    <xf numFmtId="0" fontId="12" fillId="0" borderId="37" xfId="61" applyFont="1" applyBorder="1" applyAlignment="1" applyProtection="1">
      <alignment horizontal="center" vertical="center"/>
      <protection/>
    </xf>
    <xf numFmtId="0" fontId="12" fillId="0" borderId="38" xfId="61" applyFont="1" applyBorder="1" applyAlignment="1" applyProtection="1">
      <alignment horizontal="center" vertical="center"/>
      <protection/>
    </xf>
    <xf numFmtId="0" fontId="12" fillId="0" borderId="53" xfId="61" applyFont="1" applyBorder="1" applyAlignment="1" applyProtection="1">
      <alignment horizontal="center" vertical="center"/>
      <protection/>
    </xf>
    <xf numFmtId="0" fontId="12" fillId="0" borderId="18" xfId="61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distributed" textRotation="255"/>
    </xf>
    <xf numFmtId="0" fontId="3" fillId="0" borderId="29" xfId="0" applyFont="1" applyBorder="1" applyAlignment="1" quotePrefix="1">
      <alignment horizontal="center" vertical="distributed" textRotation="255"/>
    </xf>
    <xf numFmtId="0" fontId="3" fillId="0" borderId="28" xfId="0" applyFont="1" applyBorder="1" applyAlignment="1">
      <alignment horizontal="center" vertical="distributed" textRotation="255"/>
    </xf>
    <xf numFmtId="0" fontId="14" fillId="0" borderId="29" xfId="0" applyFont="1" applyBorder="1" applyAlignment="1" quotePrefix="1">
      <alignment horizontal="center" vertical="distributed" textRotation="255"/>
    </xf>
    <xf numFmtId="0" fontId="3" fillId="0" borderId="43" xfId="0" applyFont="1" applyBorder="1" applyAlignment="1">
      <alignment horizontal="center" vertical="distributed" textRotation="255"/>
    </xf>
    <xf numFmtId="38" fontId="3" fillId="0" borderId="29" xfId="49" applyFont="1" applyBorder="1" applyAlignment="1" applyProtection="1">
      <alignment horizontal="center"/>
      <protection/>
    </xf>
    <xf numFmtId="38" fontId="3" fillId="0" borderId="19" xfId="49" applyFont="1" applyBorder="1" applyAlignment="1" quotePrefix="1">
      <alignment horizontal="center" vertical="distributed" textRotation="255" wrapText="1"/>
    </xf>
    <xf numFmtId="38" fontId="3" fillId="0" borderId="29" xfId="49" applyFont="1" applyBorder="1" applyAlignment="1" quotePrefix="1">
      <alignment horizontal="center" vertical="distributed" textRotation="255" wrapText="1"/>
    </xf>
    <xf numFmtId="0" fontId="17" fillId="0" borderId="29" xfId="0" applyFont="1" applyBorder="1" applyAlignment="1">
      <alignment horizontal="center" vertical="distributed" textRotation="255" wrapText="1"/>
    </xf>
    <xf numFmtId="38" fontId="3" fillId="0" borderId="37" xfId="49" applyFont="1" applyBorder="1" applyAlignment="1" applyProtection="1">
      <alignment horizontal="center" vertical="center" wrapText="1"/>
      <protection/>
    </xf>
    <xf numFmtId="38" fontId="3" fillId="0" borderId="38" xfId="49" applyFont="1" applyBorder="1" applyAlignment="1" applyProtection="1" quotePrefix="1">
      <alignment horizontal="center" vertical="center" wrapText="1"/>
      <protection/>
    </xf>
    <xf numFmtId="38" fontId="3" fillId="0" borderId="18" xfId="49" applyFont="1" applyBorder="1" applyAlignment="1" applyProtection="1" quotePrefix="1">
      <alignment horizontal="center" vertical="center" wrapText="1"/>
      <protection/>
    </xf>
    <xf numFmtId="38" fontId="3" fillId="0" borderId="29" xfId="49" applyFont="1" applyBorder="1" applyAlignment="1">
      <alignment horizontal="center"/>
    </xf>
    <xf numFmtId="38" fontId="3" fillId="0" borderId="30" xfId="49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32" xfId="49" applyFont="1" applyBorder="1" applyAlignment="1">
      <alignment horizontal="center" vertical="distributed" textRotation="255"/>
    </xf>
    <xf numFmtId="38" fontId="3" fillId="0" borderId="37" xfId="49" applyFont="1" applyBorder="1" applyAlignment="1" applyProtection="1">
      <alignment vertical="center" wrapText="1"/>
      <protection/>
    </xf>
    <xf numFmtId="38" fontId="3" fillId="0" borderId="38" xfId="49" applyFont="1" applyBorder="1" applyAlignment="1" applyProtection="1">
      <alignment vertical="center" wrapText="1"/>
      <protection/>
    </xf>
    <xf numFmtId="38" fontId="3" fillId="0" borderId="53" xfId="49" applyFont="1" applyBorder="1" applyAlignment="1" applyProtection="1">
      <alignment vertical="center" wrapText="1"/>
      <protection/>
    </xf>
    <xf numFmtId="38" fontId="3" fillId="0" borderId="46" xfId="49" applyFont="1" applyBorder="1" applyAlignment="1">
      <alignment horizontal="center" vertical="distributed" textRotation="255"/>
    </xf>
    <xf numFmtId="38" fontId="3" fillId="0" borderId="44" xfId="49" applyFont="1" applyBorder="1" applyAlignment="1" quotePrefix="1">
      <alignment horizontal="center" vertical="distributed" textRotation="255"/>
    </xf>
    <xf numFmtId="38" fontId="3" fillId="0" borderId="33" xfId="49" applyFont="1" applyBorder="1" applyAlignment="1" quotePrefix="1">
      <alignment horizontal="center" vertical="distributed" textRotation="255"/>
    </xf>
    <xf numFmtId="0" fontId="12" fillId="0" borderId="37" xfId="62" applyFont="1" applyBorder="1" applyAlignment="1" applyProtection="1">
      <alignment horizontal="center" vertical="center"/>
      <protection/>
    </xf>
    <xf numFmtId="0" fontId="12" fillId="0" borderId="38" xfId="62" applyFont="1" applyBorder="1" applyAlignment="1" applyProtection="1">
      <alignment horizontal="center" vertical="center"/>
      <protection/>
    </xf>
    <xf numFmtId="0" fontId="12" fillId="0" borderId="53" xfId="62" applyFont="1" applyBorder="1" applyAlignment="1" applyProtection="1">
      <alignment horizontal="center" vertical="center"/>
      <protection/>
    </xf>
    <xf numFmtId="0" fontId="12" fillId="0" borderId="40" xfId="62" applyFont="1" applyBorder="1" applyAlignment="1" applyProtection="1">
      <alignment horizontal="center" vertical="center"/>
      <protection/>
    </xf>
    <xf numFmtId="0" fontId="12" fillId="0" borderId="59" xfId="62" applyFont="1" applyBorder="1" applyAlignment="1" applyProtection="1">
      <alignment horizontal="center" vertical="center"/>
      <protection/>
    </xf>
    <xf numFmtId="0" fontId="12" fillId="0" borderId="40" xfId="62" applyFont="1" applyBorder="1" applyAlignment="1">
      <alignment horizontal="center" vertical="center"/>
      <protection/>
    </xf>
    <xf numFmtId="0" fontId="12" fillId="0" borderId="59" xfId="62" applyFont="1" applyBorder="1" applyAlignment="1">
      <alignment horizontal="center" vertical="center"/>
      <protection/>
    </xf>
    <xf numFmtId="0" fontId="12" fillId="0" borderId="57" xfId="62" applyFont="1" applyBorder="1" applyAlignment="1">
      <alignment horizontal="center" vertical="center"/>
      <protection/>
    </xf>
    <xf numFmtId="0" fontId="12" fillId="0" borderId="30" xfId="62" applyFont="1" applyBorder="1" applyAlignment="1" applyProtection="1">
      <alignment horizontal="center" vertical="center"/>
      <protection/>
    </xf>
    <xf numFmtId="0" fontId="13" fillId="0" borderId="39" xfId="62" applyBorder="1" applyAlignment="1">
      <alignment horizontal="center" vertical="center"/>
      <protection/>
    </xf>
    <xf numFmtId="0" fontId="12" fillId="0" borderId="32" xfId="62" applyFont="1" applyBorder="1" applyAlignment="1" applyProtection="1">
      <alignment horizontal="center" vertical="center"/>
      <protection/>
    </xf>
    <xf numFmtId="0" fontId="13" fillId="0" borderId="34" xfId="62" applyBorder="1" applyAlignment="1">
      <alignment vertical="center"/>
      <protection/>
    </xf>
    <xf numFmtId="0" fontId="12" fillId="0" borderId="18" xfId="62" applyFont="1" applyBorder="1" applyAlignment="1" applyProtection="1">
      <alignment horizontal="center" vertical="center"/>
      <protection/>
    </xf>
    <xf numFmtId="0" fontId="12" fillId="0" borderId="33" xfId="62" applyFont="1" applyBorder="1" applyAlignment="1" applyProtection="1">
      <alignment horizontal="center" vertical="center"/>
      <protection/>
    </xf>
    <xf numFmtId="0" fontId="13" fillId="0" borderId="46" xfId="62" applyBorder="1" applyAlignment="1">
      <alignment horizontal="center" vertical="center"/>
      <protection/>
    </xf>
    <xf numFmtId="0" fontId="13" fillId="0" borderId="34" xfId="62" applyBorder="1" applyAlignment="1">
      <alignment horizontal="center" vertical="center"/>
      <protection/>
    </xf>
    <xf numFmtId="181" fontId="14" fillId="0" borderId="30" xfId="49" applyNumberFormat="1" applyFont="1" applyBorder="1" applyAlignment="1">
      <alignment horizontal="center" vertical="distributed"/>
    </xf>
    <xf numFmtId="0" fontId="19" fillId="0" borderId="35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38" fontId="3" fillId="0" borderId="44" xfId="49" applyFont="1" applyBorder="1" applyAlignment="1">
      <alignment horizontal="center" vertical="distributed" textRotation="255"/>
    </xf>
    <xf numFmtId="38" fontId="3" fillId="0" borderId="29" xfId="49" applyFont="1" applyBorder="1" applyAlignment="1" applyProtection="1">
      <alignment horizontal="center" vertical="distributed" textRotation="255"/>
      <protection/>
    </xf>
    <xf numFmtId="49" fontId="3" fillId="0" borderId="30" xfId="49" applyNumberFormat="1" applyFont="1" applyBorder="1" applyAlignment="1" quotePrefix="1">
      <alignment horizontal="center" vertical="distributed"/>
    </xf>
    <xf numFmtId="0" fontId="17" fillId="0" borderId="47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5" fontId="3" fillId="0" borderId="30" xfId="49" applyNumberFormat="1" applyFont="1" applyBorder="1" applyAlignment="1">
      <alignment horizontal="center" vertical="distributed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38" fontId="20" fillId="0" borderId="29" xfId="49" applyFont="1" applyBorder="1" applyAlignment="1">
      <alignment horizontal="center" vertical="distributed" textRotation="255" wrapText="1"/>
    </xf>
    <xf numFmtId="181" fontId="3" fillId="0" borderId="30" xfId="49" applyNumberFormat="1" applyFont="1" applyBorder="1" applyAlignment="1" quotePrefix="1">
      <alignment horizontal="center" vertical="center"/>
    </xf>
    <xf numFmtId="38" fontId="3" fillId="0" borderId="37" xfId="49" applyFont="1" applyBorder="1" applyAlignment="1" applyProtection="1">
      <alignment vertical="center"/>
      <protection/>
    </xf>
    <xf numFmtId="38" fontId="3" fillId="0" borderId="38" xfId="49" applyFont="1" applyBorder="1" applyAlignment="1" applyProtection="1" quotePrefix="1">
      <alignment vertical="center"/>
      <protection/>
    </xf>
    <xf numFmtId="38" fontId="3" fillId="0" borderId="18" xfId="49" applyFont="1" applyBorder="1" applyAlignment="1" applyProtection="1" quotePrefix="1">
      <alignment vertical="center"/>
      <protection/>
    </xf>
    <xf numFmtId="38" fontId="3" fillId="0" borderId="37" xfId="49" applyFont="1" applyBorder="1" applyAlignment="1" applyProtection="1">
      <alignment horizontal="center" vertical="center"/>
      <protection/>
    </xf>
    <xf numFmtId="38" fontId="3" fillId="0" borderId="38" xfId="49" applyFont="1" applyBorder="1" applyAlignment="1" applyProtection="1">
      <alignment horizontal="center" vertical="center"/>
      <protection/>
    </xf>
    <xf numFmtId="38" fontId="3" fillId="0" borderId="18" xfId="49" applyFont="1" applyBorder="1" applyAlignment="1" applyProtection="1">
      <alignment horizontal="center" vertical="center"/>
      <protection/>
    </xf>
    <xf numFmtId="0" fontId="12" fillId="0" borderId="32" xfId="63" applyFont="1" applyBorder="1" applyAlignment="1" applyProtection="1">
      <alignment horizontal="center" vertical="center"/>
      <protection/>
    </xf>
    <xf numFmtId="0" fontId="13" fillId="0" borderId="21" xfId="63" applyBorder="1" applyAlignment="1">
      <alignment vertical="center"/>
      <protection/>
    </xf>
    <xf numFmtId="0" fontId="12" fillId="0" borderId="43" xfId="63" applyFont="1" applyBorder="1" applyAlignment="1" applyProtection="1">
      <alignment horizontal="center" vertical="center"/>
      <protection/>
    </xf>
    <xf numFmtId="0" fontId="13" fillId="0" borderId="45" xfId="63" applyBorder="1" applyAlignment="1">
      <alignment horizontal="center" vertical="center"/>
      <protection/>
    </xf>
    <xf numFmtId="0" fontId="12" fillId="0" borderId="40" xfId="63" applyFont="1" applyBorder="1" applyAlignment="1" applyProtection="1">
      <alignment horizontal="center" vertical="center"/>
      <protection/>
    </xf>
    <xf numFmtId="0" fontId="12" fillId="0" borderId="59" xfId="63" applyFont="1" applyBorder="1" applyAlignment="1" applyProtection="1">
      <alignment horizontal="center" vertical="center"/>
      <protection/>
    </xf>
    <xf numFmtId="0" fontId="12" fillId="0" borderId="41" xfId="63" applyFont="1" applyBorder="1" applyAlignment="1" applyProtection="1">
      <alignment horizontal="center" vertical="center"/>
      <protection/>
    </xf>
    <xf numFmtId="0" fontId="12" fillId="0" borderId="57" xfId="63" applyFont="1" applyBorder="1" applyAlignment="1" applyProtection="1">
      <alignment horizontal="center" vertical="center"/>
      <protection/>
    </xf>
    <xf numFmtId="0" fontId="0" fillId="0" borderId="0" xfId="0" applyAlignment="1">
      <alignment horizontal="centerContinuous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you2" xfId="61"/>
    <cellStyle name="標準_hyou5" xfId="62"/>
    <cellStyle name="標準_hyou7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66675</xdr:rowOff>
    </xdr:from>
    <xdr:to>
      <xdr:col>8</xdr:col>
      <xdr:colOff>200025</xdr:colOff>
      <xdr:row>43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6675"/>
          <a:ext cx="5400675" cy="740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57</xdr:row>
      <xdr:rowOff>28575</xdr:rowOff>
    </xdr:from>
    <xdr:to>
      <xdr:col>8</xdr:col>
      <xdr:colOff>133350</xdr:colOff>
      <xdr:row>83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801225"/>
          <a:ext cx="5400675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112</xdr:row>
      <xdr:rowOff>66675</xdr:rowOff>
    </xdr:from>
    <xdr:to>
      <xdr:col>8</xdr:col>
      <xdr:colOff>171450</xdr:colOff>
      <xdr:row>161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19269075"/>
          <a:ext cx="5400675" cy="845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168</xdr:row>
      <xdr:rowOff>66675</xdr:rowOff>
    </xdr:from>
    <xdr:to>
      <xdr:col>8</xdr:col>
      <xdr:colOff>123825</xdr:colOff>
      <xdr:row>217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28870275"/>
          <a:ext cx="5400675" cy="845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224</xdr:row>
      <xdr:rowOff>114300</xdr:rowOff>
    </xdr:from>
    <xdr:to>
      <xdr:col>8</xdr:col>
      <xdr:colOff>38100</xdr:colOff>
      <xdr:row>228</xdr:row>
      <xdr:rowOff>66675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38519100"/>
          <a:ext cx="5400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0</xdr:rowOff>
    </xdr:from>
    <xdr:to>
      <xdr:col>2</xdr:col>
      <xdr:colOff>0</xdr:colOff>
      <xdr:row>77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14201775"/>
          <a:ext cx="962025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2</xdr:col>
      <xdr:colOff>0</xdr:colOff>
      <xdr:row>77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14201775"/>
          <a:ext cx="962025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2</xdr:col>
      <xdr:colOff>0</xdr:colOff>
      <xdr:row>77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4201775"/>
          <a:ext cx="962025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8</xdr:row>
      <xdr:rowOff>38100</xdr:rowOff>
    </xdr:to>
    <xdr:sp>
      <xdr:nvSpPr>
        <xdr:cNvPr id="4" name="Line 8"/>
        <xdr:cNvSpPr>
          <a:spLocks/>
        </xdr:cNvSpPr>
      </xdr:nvSpPr>
      <xdr:spPr>
        <a:xfrm>
          <a:off x="19050" y="485775"/>
          <a:ext cx="942975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11620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40208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2</xdr:col>
      <xdr:colOff>0</xdr:colOff>
      <xdr:row>72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2420600"/>
          <a:ext cx="11620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11620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40208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2</xdr:col>
      <xdr:colOff>0</xdr:colOff>
      <xdr:row>72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2420600"/>
          <a:ext cx="11620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76250"/>
          <a:ext cx="1285875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71</xdr:row>
      <xdr:rowOff>0</xdr:rowOff>
    </xdr:from>
    <xdr:to>
      <xdr:col>1</xdr:col>
      <xdr:colOff>704850</xdr:colOff>
      <xdr:row>78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4192250"/>
          <a:ext cx="127635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1266825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85775"/>
          <a:ext cx="1266825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85775"/>
          <a:ext cx="1266825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71</xdr:row>
      <xdr:rowOff>0</xdr:rowOff>
    </xdr:from>
    <xdr:to>
      <xdr:col>1</xdr:col>
      <xdr:colOff>695325</xdr:colOff>
      <xdr:row>77</xdr:row>
      <xdr:rowOff>38100</xdr:rowOff>
    </xdr:to>
    <xdr:sp>
      <xdr:nvSpPr>
        <xdr:cNvPr id="4" name="Line 4"/>
        <xdr:cNvSpPr>
          <a:spLocks/>
        </xdr:cNvSpPr>
      </xdr:nvSpPr>
      <xdr:spPr>
        <a:xfrm>
          <a:off x="9525" y="14087475"/>
          <a:ext cx="1247775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1"/>
  <sheetViews>
    <sheetView tabSelected="1" workbookViewId="0" topLeftCell="A1">
      <selection activeCell="A2" sqref="A2:IV2"/>
    </sheetView>
  </sheetViews>
  <sheetFormatPr defaultColWidth="9.00390625" defaultRowHeight="13.5"/>
  <cols>
    <col min="1" max="1" width="3.00390625" style="0" customWidth="1"/>
    <col min="2" max="2" width="9.625" style="0" bestFit="1" customWidth="1"/>
    <col min="3" max="3" width="59.50390625" style="0" bestFit="1" customWidth="1"/>
  </cols>
  <sheetData>
    <row r="2" spans="2:3" s="622" customFormat="1" ht="20.25" customHeight="1">
      <c r="B2" s="743" t="s">
        <v>351</v>
      </c>
      <c r="C2" s="743"/>
    </row>
    <row r="3" s="622" customFormat="1" ht="20.25" customHeight="1">
      <c r="B3" s="622" t="s">
        <v>334</v>
      </c>
    </row>
    <row r="4" spans="2:3" s="622" customFormat="1" ht="20.25" customHeight="1">
      <c r="B4" s="622" t="s">
        <v>335</v>
      </c>
      <c r="C4" s="622" t="s">
        <v>336</v>
      </c>
    </row>
    <row r="5" spans="2:3" s="622" customFormat="1" ht="20.25" customHeight="1">
      <c r="B5" s="622" t="s">
        <v>337</v>
      </c>
      <c r="C5" s="622" t="s">
        <v>338</v>
      </c>
    </row>
    <row r="6" spans="2:3" s="622" customFormat="1" ht="20.25" customHeight="1">
      <c r="B6" s="622" t="s">
        <v>344</v>
      </c>
      <c r="C6" s="622" t="s">
        <v>345</v>
      </c>
    </row>
    <row r="7" spans="2:3" s="622" customFormat="1" ht="20.25" customHeight="1">
      <c r="B7" s="622" t="s">
        <v>346</v>
      </c>
      <c r="C7" s="622" t="s">
        <v>347</v>
      </c>
    </row>
    <row r="8" spans="2:3" s="622" customFormat="1" ht="20.25" customHeight="1">
      <c r="B8" s="622" t="s">
        <v>339</v>
      </c>
      <c r="C8" s="622" t="s">
        <v>340</v>
      </c>
    </row>
    <row r="9" spans="2:3" s="622" customFormat="1" ht="20.25" customHeight="1">
      <c r="B9" s="622" t="s">
        <v>341</v>
      </c>
      <c r="C9" s="622" t="s">
        <v>348</v>
      </c>
    </row>
    <row r="10" spans="2:3" s="622" customFormat="1" ht="20.25" customHeight="1">
      <c r="B10" s="622" t="s">
        <v>342</v>
      </c>
      <c r="C10" s="622" t="s">
        <v>349</v>
      </c>
    </row>
    <row r="11" spans="2:3" s="622" customFormat="1" ht="20.25" customHeight="1">
      <c r="B11" s="622" t="s">
        <v>343</v>
      </c>
      <c r="C11" s="622" t="s">
        <v>350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V99"/>
  <sheetViews>
    <sheetView showGridLines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6.875" defaultRowHeight="13.5"/>
  <cols>
    <col min="1" max="1" width="14.625" style="564" customWidth="1"/>
    <col min="2" max="2" width="10.875" style="564" customWidth="1"/>
    <col min="3" max="3" width="17.125" style="564" customWidth="1"/>
    <col min="4" max="10" width="14.625" style="564" customWidth="1"/>
    <col min="11" max="21" width="10.875" style="564" customWidth="1"/>
    <col min="22" max="16384" width="16.875" style="564" customWidth="1"/>
  </cols>
  <sheetData>
    <row r="1" spans="1:19" ht="34.5" customHeight="1" thickBot="1">
      <c r="A1" s="563" t="s">
        <v>316</v>
      </c>
      <c r="S1" s="564" t="s">
        <v>152</v>
      </c>
    </row>
    <row r="2" spans="1:22" ht="17.25">
      <c r="A2" s="565"/>
      <c r="B2" s="566"/>
      <c r="C2" s="567"/>
      <c r="D2" s="568"/>
      <c r="E2" s="569" t="s">
        <v>317</v>
      </c>
      <c r="F2" s="570"/>
      <c r="G2" s="570"/>
      <c r="H2" s="570"/>
      <c r="I2" s="571"/>
      <c r="J2" s="572"/>
      <c r="K2" s="573"/>
      <c r="L2" s="568"/>
      <c r="M2" s="574" t="s">
        <v>318</v>
      </c>
      <c r="N2" s="570"/>
      <c r="O2" s="575"/>
      <c r="P2" s="570"/>
      <c r="Q2" s="576"/>
      <c r="R2" s="567"/>
      <c r="S2" s="574" t="s">
        <v>319</v>
      </c>
      <c r="T2" s="570"/>
      <c r="U2" s="577"/>
      <c r="V2" s="578"/>
    </row>
    <row r="3" spans="1:22" ht="17.25">
      <c r="A3" s="579"/>
      <c r="B3" s="580"/>
      <c r="C3" s="581" t="s">
        <v>175</v>
      </c>
      <c r="D3" s="582"/>
      <c r="E3" s="739" t="s">
        <v>320</v>
      </c>
      <c r="F3" s="740"/>
      <c r="G3" s="739" t="s">
        <v>321</v>
      </c>
      <c r="H3" s="741"/>
      <c r="I3" s="742"/>
      <c r="J3" s="583"/>
      <c r="K3" s="584"/>
      <c r="L3" s="582"/>
      <c r="M3" s="739" t="s">
        <v>322</v>
      </c>
      <c r="N3" s="740"/>
      <c r="O3" s="739" t="s">
        <v>323</v>
      </c>
      <c r="P3" s="740"/>
      <c r="Q3" s="585" t="s">
        <v>324</v>
      </c>
      <c r="R3" s="582"/>
      <c r="S3" s="585" t="s">
        <v>168</v>
      </c>
      <c r="T3" s="735" t="s">
        <v>325</v>
      </c>
      <c r="U3" s="737" t="s">
        <v>326</v>
      </c>
      <c r="V3" s="578"/>
    </row>
    <row r="4" spans="1:22" ht="18" thickBot="1">
      <c r="A4" s="586"/>
      <c r="B4" s="587"/>
      <c r="C4" s="588"/>
      <c r="D4" s="588"/>
      <c r="E4" s="589" t="s">
        <v>161</v>
      </c>
      <c r="F4" s="589" t="s">
        <v>162</v>
      </c>
      <c r="G4" s="590" t="s">
        <v>327</v>
      </c>
      <c r="H4" s="590" t="s">
        <v>328</v>
      </c>
      <c r="I4" s="591" t="s">
        <v>172</v>
      </c>
      <c r="J4" s="592"/>
      <c r="K4" s="593"/>
      <c r="L4" s="588"/>
      <c r="M4" s="589" t="s">
        <v>162</v>
      </c>
      <c r="N4" s="589" t="s">
        <v>329</v>
      </c>
      <c r="O4" s="589" t="s">
        <v>330</v>
      </c>
      <c r="P4" s="589" t="s">
        <v>331</v>
      </c>
      <c r="Q4" s="594" t="s">
        <v>332</v>
      </c>
      <c r="R4" s="588"/>
      <c r="S4" s="590" t="s">
        <v>333</v>
      </c>
      <c r="T4" s="736"/>
      <c r="U4" s="738"/>
      <c r="V4" s="578"/>
    </row>
    <row r="5" spans="1:22" ht="17.25">
      <c r="A5" s="595" t="s">
        <v>175</v>
      </c>
      <c r="B5" s="596" t="s">
        <v>176</v>
      </c>
      <c r="C5" s="597">
        <v>11351</v>
      </c>
      <c r="D5" s="597">
        <v>8061</v>
      </c>
      <c r="E5" s="597">
        <v>743</v>
      </c>
      <c r="F5" s="597">
        <v>5016</v>
      </c>
      <c r="G5" s="597">
        <v>2192</v>
      </c>
      <c r="H5" s="597">
        <v>18</v>
      </c>
      <c r="I5" s="598">
        <v>92</v>
      </c>
      <c r="J5" s="599" t="s">
        <v>175</v>
      </c>
      <c r="K5" s="600" t="s">
        <v>176</v>
      </c>
      <c r="L5" s="597">
        <v>2114</v>
      </c>
      <c r="M5" s="597">
        <v>179</v>
      </c>
      <c r="N5" s="597">
        <v>111</v>
      </c>
      <c r="O5" s="597">
        <v>1171</v>
      </c>
      <c r="P5" s="597">
        <v>523</v>
      </c>
      <c r="Q5" s="597">
        <v>130</v>
      </c>
      <c r="R5" s="597">
        <v>1176</v>
      </c>
      <c r="S5" s="597">
        <v>235</v>
      </c>
      <c r="T5" s="597">
        <v>941</v>
      </c>
      <c r="U5" s="598">
        <v>0</v>
      </c>
      <c r="V5" s="578"/>
    </row>
    <row r="6" spans="1:22" ht="17.25">
      <c r="A6" s="601"/>
      <c r="B6" s="596" t="s">
        <v>177</v>
      </c>
      <c r="C6" s="602">
        <v>3032</v>
      </c>
      <c r="D6" s="602">
        <v>1664</v>
      </c>
      <c r="E6" s="602">
        <v>393</v>
      </c>
      <c r="F6" s="602">
        <v>783</v>
      </c>
      <c r="G6" s="602">
        <v>476</v>
      </c>
      <c r="H6" s="602">
        <v>0</v>
      </c>
      <c r="I6" s="603">
        <v>12</v>
      </c>
      <c r="J6" s="604"/>
      <c r="K6" s="605" t="s">
        <v>177</v>
      </c>
      <c r="L6" s="602">
        <v>1139</v>
      </c>
      <c r="M6" s="602">
        <v>80</v>
      </c>
      <c r="N6" s="602">
        <v>53</v>
      </c>
      <c r="O6" s="602">
        <v>769</v>
      </c>
      <c r="P6" s="602">
        <v>166</v>
      </c>
      <c r="Q6" s="602">
        <v>71</v>
      </c>
      <c r="R6" s="602">
        <v>229</v>
      </c>
      <c r="S6" s="602">
        <v>91</v>
      </c>
      <c r="T6" s="602">
        <v>138</v>
      </c>
      <c r="U6" s="606">
        <v>0</v>
      </c>
      <c r="V6" s="578"/>
    </row>
    <row r="7" spans="1:22" ht="17.25">
      <c r="A7" s="601"/>
      <c r="B7" s="596" t="s">
        <v>178</v>
      </c>
      <c r="C7" s="602">
        <v>8319</v>
      </c>
      <c r="D7" s="602">
        <v>6397</v>
      </c>
      <c r="E7" s="602">
        <v>350</v>
      </c>
      <c r="F7" s="602">
        <v>4233</v>
      </c>
      <c r="G7" s="602">
        <v>1716</v>
      </c>
      <c r="H7" s="602">
        <v>18</v>
      </c>
      <c r="I7" s="603">
        <v>80</v>
      </c>
      <c r="J7" s="604"/>
      <c r="K7" s="605" t="s">
        <v>178</v>
      </c>
      <c r="L7" s="602">
        <v>975</v>
      </c>
      <c r="M7" s="602">
        <v>99</v>
      </c>
      <c r="N7" s="602">
        <v>58</v>
      </c>
      <c r="O7" s="602">
        <v>402</v>
      </c>
      <c r="P7" s="602">
        <v>357</v>
      </c>
      <c r="Q7" s="602">
        <v>59</v>
      </c>
      <c r="R7" s="602">
        <v>947</v>
      </c>
      <c r="S7" s="602">
        <v>144</v>
      </c>
      <c r="T7" s="602">
        <v>803</v>
      </c>
      <c r="U7" s="603">
        <v>0</v>
      </c>
      <c r="V7" s="578"/>
    </row>
    <row r="8" spans="1:22" ht="15" customHeight="1">
      <c r="A8" s="601"/>
      <c r="B8" s="596"/>
      <c r="C8" s="602"/>
      <c r="D8" s="602"/>
      <c r="E8" s="602"/>
      <c r="F8" s="602"/>
      <c r="G8" s="602"/>
      <c r="H8" s="602"/>
      <c r="I8" s="603"/>
      <c r="J8" s="604"/>
      <c r="K8" s="605"/>
      <c r="L8" s="602"/>
      <c r="M8" s="602"/>
      <c r="N8" s="602"/>
      <c r="O8" s="602"/>
      <c r="P8" s="602"/>
      <c r="Q8" s="602"/>
      <c r="R8" s="602"/>
      <c r="S8" s="602"/>
      <c r="T8" s="602"/>
      <c r="U8" s="603"/>
      <c r="V8" s="578"/>
    </row>
    <row r="9" spans="1:22" ht="17.25">
      <c r="A9" s="595" t="s">
        <v>179</v>
      </c>
      <c r="B9" s="596" t="s">
        <v>176</v>
      </c>
      <c r="C9" s="602">
        <v>572</v>
      </c>
      <c r="D9" s="602">
        <v>384</v>
      </c>
      <c r="E9" s="607">
        <v>0</v>
      </c>
      <c r="F9" s="602">
        <v>240</v>
      </c>
      <c r="G9" s="602">
        <v>144</v>
      </c>
      <c r="H9" s="607">
        <v>0</v>
      </c>
      <c r="I9" s="606">
        <v>0</v>
      </c>
      <c r="J9" s="608" t="s">
        <v>179</v>
      </c>
      <c r="K9" s="605" t="s">
        <v>176</v>
      </c>
      <c r="L9" s="602">
        <v>174</v>
      </c>
      <c r="M9" s="602">
        <v>7</v>
      </c>
      <c r="N9" s="602">
        <v>88</v>
      </c>
      <c r="O9" s="602">
        <v>63</v>
      </c>
      <c r="P9" s="602">
        <v>14</v>
      </c>
      <c r="Q9" s="602">
        <v>2</v>
      </c>
      <c r="R9" s="602">
        <v>14</v>
      </c>
      <c r="S9" s="602">
        <v>6</v>
      </c>
      <c r="T9" s="602">
        <v>8</v>
      </c>
      <c r="U9" s="606">
        <v>0</v>
      </c>
      <c r="V9" s="578"/>
    </row>
    <row r="10" spans="1:22" ht="17.25">
      <c r="A10" s="601"/>
      <c r="B10" s="596" t="s">
        <v>177</v>
      </c>
      <c r="C10" s="602">
        <v>102</v>
      </c>
      <c r="D10" s="602">
        <v>47</v>
      </c>
      <c r="E10" s="607">
        <v>0</v>
      </c>
      <c r="F10" s="602">
        <v>33</v>
      </c>
      <c r="G10" s="602">
        <v>14</v>
      </c>
      <c r="H10" s="607">
        <v>0</v>
      </c>
      <c r="I10" s="606">
        <v>0</v>
      </c>
      <c r="J10" s="604"/>
      <c r="K10" s="605" t="s">
        <v>177</v>
      </c>
      <c r="L10" s="602">
        <v>53</v>
      </c>
      <c r="M10" s="602">
        <v>0</v>
      </c>
      <c r="N10" s="602">
        <v>38</v>
      </c>
      <c r="O10" s="602">
        <v>11</v>
      </c>
      <c r="P10" s="602">
        <v>2</v>
      </c>
      <c r="Q10" s="602">
        <v>2</v>
      </c>
      <c r="R10" s="602">
        <v>2</v>
      </c>
      <c r="S10" s="602">
        <v>2</v>
      </c>
      <c r="T10" s="602">
        <v>0</v>
      </c>
      <c r="U10" s="606">
        <v>0</v>
      </c>
      <c r="V10" s="578"/>
    </row>
    <row r="11" spans="1:22" ht="17.25">
      <c r="A11" s="601"/>
      <c r="B11" s="596" t="s">
        <v>178</v>
      </c>
      <c r="C11" s="602">
        <v>470</v>
      </c>
      <c r="D11" s="602">
        <v>337</v>
      </c>
      <c r="E11" s="607">
        <v>0</v>
      </c>
      <c r="F11" s="602">
        <v>207</v>
      </c>
      <c r="G11" s="602">
        <v>130</v>
      </c>
      <c r="H11" s="607">
        <v>0</v>
      </c>
      <c r="I11" s="606">
        <v>0</v>
      </c>
      <c r="J11" s="604"/>
      <c r="K11" s="605" t="s">
        <v>178</v>
      </c>
      <c r="L11" s="602">
        <v>121</v>
      </c>
      <c r="M11" s="602">
        <v>7</v>
      </c>
      <c r="N11" s="602">
        <v>50</v>
      </c>
      <c r="O11" s="602">
        <v>52</v>
      </c>
      <c r="P11" s="602">
        <v>12</v>
      </c>
      <c r="Q11" s="602">
        <v>0</v>
      </c>
      <c r="R11" s="602">
        <v>12</v>
      </c>
      <c r="S11" s="602">
        <v>4</v>
      </c>
      <c r="T11" s="602">
        <v>8</v>
      </c>
      <c r="U11" s="606">
        <v>0</v>
      </c>
      <c r="V11" s="578"/>
    </row>
    <row r="12" spans="1:22" ht="15" customHeight="1">
      <c r="A12" s="601"/>
      <c r="B12" s="596"/>
      <c r="C12" s="602"/>
      <c r="D12" s="602"/>
      <c r="E12" s="607"/>
      <c r="F12" s="602"/>
      <c r="G12" s="602"/>
      <c r="H12" s="607"/>
      <c r="I12" s="606"/>
      <c r="J12" s="604"/>
      <c r="K12" s="605"/>
      <c r="L12" s="602"/>
      <c r="M12" s="602"/>
      <c r="N12" s="602"/>
      <c r="O12" s="602"/>
      <c r="P12" s="602"/>
      <c r="Q12" s="602"/>
      <c r="R12" s="602"/>
      <c r="S12" s="602"/>
      <c r="T12" s="602"/>
      <c r="U12" s="606"/>
      <c r="V12" s="578"/>
    </row>
    <row r="13" spans="1:22" ht="17.25">
      <c r="A13" s="595" t="s">
        <v>180</v>
      </c>
      <c r="B13" s="596" t="s">
        <v>176</v>
      </c>
      <c r="C13" s="602">
        <v>1869</v>
      </c>
      <c r="D13" s="602">
        <v>1412</v>
      </c>
      <c r="E13" s="602">
        <v>6</v>
      </c>
      <c r="F13" s="602">
        <v>944</v>
      </c>
      <c r="G13" s="602">
        <v>458</v>
      </c>
      <c r="H13" s="607">
        <v>0</v>
      </c>
      <c r="I13" s="603">
        <v>4</v>
      </c>
      <c r="J13" s="608" t="s">
        <v>180</v>
      </c>
      <c r="K13" s="605" t="s">
        <v>176</v>
      </c>
      <c r="L13" s="602">
        <v>349</v>
      </c>
      <c r="M13" s="602">
        <v>20</v>
      </c>
      <c r="N13" s="602">
        <v>19</v>
      </c>
      <c r="O13" s="602">
        <v>233</v>
      </c>
      <c r="P13" s="602">
        <v>57</v>
      </c>
      <c r="Q13" s="602">
        <v>20</v>
      </c>
      <c r="R13" s="602">
        <v>108</v>
      </c>
      <c r="S13" s="602">
        <v>34</v>
      </c>
      <c r="T13" s="602">
        <v>74</v>
      </c>
      <c r="U13" s="606">
        <v>0</v>
      </c>
      <c r="V13" s="578"/>
    </row>
    <row r="14" spans="1:22" ht="17.25">
      <c r="A14" s="601"/>
      <c r="B14" s="596" t="s">
        <v>177</v>
      </c>
      <c r="C14" s="602">
        <v>380</v>
      </c>
      <c r="D14" s="602">
        <v>220</v>
      </c>
      <c r="E14" s="602">
        <v>6</v>
      </c>
      <c r="F14" s="602">
        <v>148</v>
      </c>
      <c r="G14" s="602">
        <v>66</v>
      </c>
      <c r="H14" s="607">
        <v>0</v>
      </c>
      <c r="I14" s="606">
        <v>0</v>
      </c>
      <c r="J14" s="604"/>
      <c r="K14" s="605" t="s">
        <v>177</v>
      </c>
      <c r="L14" s="602">
        <v>146</v>
      </c>
      <c r="M14" s="602">
        <v>3</v>
      </c>
      <c r="N14" s="602">
        <v>13</v>
      </c>
      <c r="O14" s="602">
        <v>102</v>
      </c>
      <c r="P14" s="602">
        <v>22</v>
      </c>
      <c r="Q14" s="602">
        <v>6</v>
      </c>
      <c r="R14" s="602">
        <v>14</v>
      </c>
      <c r="S14" s="602">
        <v>11</v>
      </c>
      <c r="T14" s="602">
        <v>3</v>
      </c>
      <c r="U14" s="606">
        <v>0</v>
      </c>
      <c r="V14" s="578"/>
    </row>
    <row r="15" spans="1:22" ht="17.25">
      <c r="A15" s="601"/>
      <c r="B15" s="596" t="s">
        <v>178</v>
      </c>
      <c r="C15" s="602">
        <v>1489</v>
      </c>
      <c r="D15" s="602">
        <v>1192</v>
      </c>
      <c r="E15" s="602">
        <v>0</v>
      </c>
      <c r="F15" s="602">
        <v>796</v>
      </c>
      <c r="G15" s="602">
        <v>392</v>
      </c>
      <c r="H15" s="607">
        <v>0</v>
      </c>
      <c r="I15" s="603">
        <v>4</v>
      </c>
      <c r="J15" s="604"/>
      <c r="K15" s="605" t="s">
        <v>178</v>
      </c>
      <c r="L15" s="602">
        <v>203</v>
      </c>
      <c r="M15" s="602">
        <v>17</v>
      </c>
      <c r="N15" s="602">
        <v>6</v>
      </c>
      <c r="O15" s="602">
        <v>131</v>
      </c>
      <c r="P15" s="602">
        <v>35</v>
      </c>
      <c r="Q15" s="602">
        <v>14</v>
      </c>
      <c r="R15" s="602">
        <v>94</v>
      </c>
      <c r="S15" s="602">
        <v>23</v>
      </c>
      <c r="T15" s="602">
        <v>71</v>
      </c>
      <c r="U15" s="606">
        <v>0</v>
      </c>
      <c r="V15" s="578"/>
    </row>
    <row r="16" spans="1:22" ht="15" customHeight="1">
      <c r="A16" s="601"/>
      <c r="B16" s="596"/>
      <c r="C16" s="602"/>
      <c r="D16" s="602"/>
      <c r="E16" s="602"/>
      <c r="F16" s="602"/>
      <c r="G16" s="602"/>
      <c r="H16" s="607"/>
      <c r="I16" s="603"/>
      <c r="J16" s="604"/>
      <c r="K16" s="605"/>
      <c r="L16" s="602"/>
      <c r="M16" s="602"/>
      <c r="N16" s="602"/>
      <c r="O16" s="602"/>
      <c r="P16" s="602"/>
      <c r="Q16" s="602"/>
      <c r="R16" s="602"/>
      <c r="S16" s="602"/>
      <c r="T16" s="602"/>
      <c r="U16" s="606"/>
      <c r="V16" s="578"/>
    </row>
    <row r="17" spans="1:22" ht="17.25">
      <c r="A17" s="595" t="s">
        <v>181</v>
      </c>
      <c r="B17" s="596" t="s">
        <v>176</v>
      </c>
      <c r="C17" s="602">
        <v>1594</v>
      </c>
      <c r="D17" s="602">
        <v>1054</v>
      </c>
      <c r="E17" s="602">
        <v>17</v>
      </c>
      <c r="F17" s="602">
        <v>722</v>
      </c>
      <c r="G17" s="602">
        <v>310</v>
      </c>
      <c r="H17" s="607">
        <v>0</v>
      </c>
      <c r="I17" s="603">
        <v>5</v>
      </c>
      <c r="J17" s="608" t="s">
        <v>181</v>
      </c>
      <c r="K17" s="605" t="s">
        <v>176</v>
      </c>
      <c r="L17" s="602">
        <v>336</v>
      </c>
      <c r="M17" s="602">
        <v>25</v>
      </c>
      <c r="N17" s="602">
        <v>2</v>
      </c>
      <c r="O17" s="602">
        <v>244</v>
      </c>
      <c r="P17" s="602">
        <v>41</v>
      </c>
      <c r="Q17" s="602">
        <v>24</v>
      </c>
      <c r="R17" s="602">
        <v>204</v>
      </c>
      <c r="S17" s="602">
        <v>38</v>
      </c>
      <c r="T17" s="602">
        <v>166</v>
      </c>
      <c r="U17" s="606">
        <v>0</v>
      </c>
      <c r="V17" s="578"/>
    </row>
    <row r="18" spans="1:22" ht="17.25">
      <c r="A18" s="601"/>
      <c r="B18" s="596" t="s">
        <v>177</v>
      </c>
      <c r="C18" s="602">
        <v>451</v>
      </c>
      <c r="D18" s="602">
        <v>251</v>
      </c>
      <c r="E18" s="602">
        <v>11</v>
      </c>
      <c r="F18" s="602">
        <v>168</v>
      </c>
      <c r="G18" s="602">
        <v>71</v>
      </c>
      <c r="H18" s="607">
        <v>0</v>
      </c>
      <c r="I18" s="603">
        <v>1</v>
      </c>
      <c r="J18" s="604"/>
      <c r="K18" s="605" t="s">
        <v>177</v>
      </c>
      <c r="L18" s="602">
        <v>186</v>
      </c>
      <c r="M18" s="602">
        <v>6</v>
      </c>
      <c r="N18" s="602">
        <v>2</v>
      </c>
      <c r="O18" s="602">
        <v>156</v>
      </c>
      <c r="P18" s="602">
        <v>15</v>
      </c>
      <c r="Q18" s="602">
        <v>7</v>
      </c>
      <c r="R18" s="602">
        <v>14</v>
      </c>
      <c r="S18" s="602">
        <v>12</v>
      </c>
      <c r="T18" s="602">
        <v>2</v>
      </c>
      <c r="U18" s="606">
        <v>0</v>
      </c>
      <c r="V18" s="578"/>
    </row>
    <row r="19" spans="1:22" ht="17.25">
      <c r="A19" s="601"/>
      <c r="B19" s="596" t="s">
        <v>178</v>
      </c>
      <c r="C19" s="602">
        <v>1143</v>
      </c>
      <c r="D19" s="602">
        <v>803</v>
      </c>
      <c r="E19" s="602">
        <v>6</v>
      </c>
      <c r="F19" s="602">
        <v>554</v>
      </c>
      <c r="G19" s="602">
        <v>239</v>
      </c>
      <c r="H19" s="607">
        <v>0</v>
      </c>
      <c r="I19" s="603">
        <v>4</v>
      </c>
      <c r="J19" s="604"/>
      <c r="K19" s="605" t="s">
        <v>178</v>
      </c>
      <c r="L19" s="602">
        <v>150</v>
      </c>
      <c r="M19" s="602">
        <v>19</v>
      </c>
      <c r="N19" s="602">
        <v>0</v>
      </c>
      <c r="O19" s="602">
        <v>88</v>
      </c>
      <c r="P19" s="602">
        <v>26</v>
      </c>
      <c r="Q19" s="602">
        <v>17</v>
      </c>
      <c r="R19" s="602">
        <v>190</v>
      </c>
      <c r="S19" s="602">
        <v>26</v>
      </c>
      <c r="T19" s="602">
        <v>164</v>
      </c>
      <c r="U19" s="606">
        <v>0</v>
      </c>
      <c r="V19" s="578"/>
    </row>
    <row r="20" spans="1:22" ht="15" customHeight="1">
      <c r="A20" s="601"/>
      <c r="B20" s="596"/>
      <c r="C20" s="602"/>
      <c r="D20" s="602"/>
      <c r="E20" s="602"/>
      <c r="F20" s="602"/>
      <c r="G20" s="602"/>
      <c r="H20" s="607"/>
      <c r="I20" s="603"/>
      <c r="J20" s="604"/>
      <c r="K20" s="605"/>
      <c r="L20" s="602"/>
      <c r="M20" s="602"/>
      <c r="N20" s="602"/>
      <c r="O20" s="602"/>
      <c r="P20" s="602"/>
      <c r="Q20" s="602"/>
      <c r="R20" s="602"/>
      <c r="S20" s="602"/>
      <c r="T20" s="602"/>
      <c r="U20" s="606"/>
      <c r="V20" s="578"/>
    </row>
    <row r="21" spans="1:22" ht="17.25">
      <c r="A21" s="595" t="s">
        <v>182</v>
      </c>
      <c r="B21" s="596" t="s">
        <v>176</v>
      </c>
      <c r="C21" s="602">
        <v>1422</v>
      </c>
      <c r="D21" s="602">
        <v>961</v>
      </c>
      <c r="E21" s="602">
        <v>38</v>
      </c>
      <c r="F21" s="602">
        <v>668</v>
      </c>
      <c r="G21" s="602">
        <v>244</v>
      </c>
      <c r="H21" s="602">
        <v>2</v>
      </c>
      <c r="I21" s="603">
        <v>9</v>
      </c>
      <c r="J21" s="608" t="s">
        <v>182</v>
      </c>
      <c r="K21" s="605" t="s">
        <v>176</v>
      </c>
      <c r="L21" s="602">
        <v>315</v>
      </c>
      <c r="M21" s="602">
        <v>19</v>
      </c>
      <c r="N21" s="602">
        <v>1</v>
      </c>
      <c r="O21" s="602">
        <v>240</v>
      </c>
      <c r="P21" s="602">
        <v>41</v>
      </c>
      <c r="Q21" s="602">
        <v>14</v>
      </c>
      <c r="R21" s="602">
        <v>146</v>
      </c>
      <c r="S21" s="602">
        <v>34</v>
      </c>
      <c r="T21" s="602">
        <v>112</v>
      </c>
      <c r="U21" s="606">
        <v>0</v>
      </c>
      <c r="V21" s="578"/>
    </row>
    <row r="22" spans="1:22" ht="17.25">
      <c r="A22" s="601"/>
      <c r="B22" s="596" t="s">
        <v>177</v>
      </c>
      <c r="C22" s="602">
        <v>394</v>
      </c>
      <c r="D22" s="602">
        <v>194</v>
      </c>
      <c r="E22" s="602">
        <v>26</v>
      </c>
      <c r="F22" s="602">
        <v>109</v>
      </c>
      <c r="G22" s="602">
        <v>59</v>
      </c>
      <c r="H22" s="607">
        <v>0</v>
      </c>
      <c r="I22" s="603">
        <v>0</v>
      </c>
      <c r="J22" s="604"/>
      <c r="K22" s="605" t="s">
        <v>177</v>
      </c>
      <c r="L22" s="602">
        <v>187</v>
      </c>
      <c r="M22" s="602">
        <v>10</v>
      </c>
      <c r="N22" s="607">
        <v>0</v>
      </c>
      <c r="O22" s="602">
        <v>167</v>
      </c>
      <c r="P22" s="602">
        <v>7</v>
      </c>
      <c r="Q22" s="602">
        <v>3</v>
      </c>
      <c r="R22" s="602">
        <v>13</v>
      </c>
      <c r="S22" s="602">
        <v>13</v>
      </c>
      <c r="T22" s="602">
        <v>0</v>
      </c>
      <c r="U22" s="606">
        <v>0</v>
      </c>
      <c r="V22" s="578"/>
    </row>
    <row r="23" spans="1:22" ht="17.25">
      <c r="A23" s="601"/>
      <c r="B23" s="596" t="s">
        <v>178</v>
      </c>
      <c r="C23" s="602">
        <v>1028</v>
      </c>
      <c r="D23" s="602">
        <v>767</v>
      </c>
      <c r="E23" s="602">
        <v>12</v>
      </c>
      <c r="F23" s="602">
        <v>559</v>
      </c>
      <c r="G23" s="602">
        <v>185</v>
      </c>
      <c r="H23" s="602">
        <v>2</v>
      </c>
      <c r="I23" s="603">
        <v>9</v>
      </c>
      <c r="J23" s="604"/>
      <c r="K23" s="605" t="s">
        <v>178</v>
      </c>
      <c r="L23" s="602">
        <v>128</v>
      </c>
      <c r="M23" s="602">
        <v>9</v>
      </c>
      <c r="N23" s="602">
        <v>1</v>
      </c>
      <c r="O23" s="602">
        <v>73</v>
      </c>
      <c r="P23" s="602">
        <v>34</v>
      </c>
      <c r="Q23" s="602">
        <v>11</v>
      </c>
      <c r="R23" s="602">
        <v>133</v>
      </c>
      <c r="S23" s="602">
        <v>21</v>
      </c>
      <c r="T23" s="602">
        <v>112</v>
      </c>
      <c r="U23" s="606">
        <v>0</v>
      </c>
      <c r="V23" s="578"/>
    </row>
    <row r="24" spans="1:22" ht="15" customHeight="1">
      <c r="A24" s="601"/>
      <c r="B24" s="596"/>
      <c r="C24" s="602"/>
      <c r="D24" s="602"/>
      <c r="E24" s="602"/>
      <c r="F24" s="602"/>
      <c r="G24" s="602"/>
      <c r="H24" s="602"/>
      <c r="I24" s="603"/>
      <c r="J24" s="604"/>
      <c r="K24" s="605"/>
      <c r="L24" s="602"/>
      <c r="M24" s="602"/>
      <c r="N24" s="602"/>
      <c r="O24" s="602"/>
      <c r="P24" s="602"/>
      <c r="Q24" s="602"/>
      <c r="R24" s="602"/>
      <c r="S24" s="602"/>
      <c r="T24" s="602"/>
      <c r="U24" s="606"/>
      <c r="V24" s="578"/>
    </row>
    <row r="25" spans="1:22" ht="17.25">
      <c r="A25" s="595" t="s">
        <v>183</v>
      </c>
      <c r="B25" s="596" t="s">
        <v>176</v>
      </c>
      <c r="C25" s="602">
        <v>1525</v>
      </c>
      <c r="D25" s="602">
        <v>1136</v>
      </c>
      <c r="E25" s="602">
        <v>84</v>
      </c>
      <c r="F25" s="602">
        <v>732</v>
      </c>
      <c r="G25" s="602">
        <v>297</v>
      </c>
      <c r="H25" s="602">
        <v>5</v>
      </c>
      <c r="I25" s="603">
        <v>18</v>
      </c>
      <c r="J25" s="608" t="s">
        <v>183</v>
      </c>
      <c r="K25" s="605" t="s">
        <v>176</v>
      </c>
      <c r="L25" s="602">
        <v>272</v>
      </c>
      <c r="M25" s="602">
        <v>19</v>
      </c>
      <c r="N25" s="602">
        <v>0</v>
      </c>
      <c r="O25" s="602">
        <v>176</v>
      </c>
      <c r="P25" s="602">
        <v>58</v>
      </c>
      <c r="Q25" s="602">
        <v>19</v>
      </c>
      <c r="R25" s="602">
        <v>117</v>
      </c>
      <c r="S25" s="602">
        <v>26</v>
      </c>
      <c r="T25" s="602">
        <v>91</v>
      </c>
      <c r="U25" s="606">
        <v>0</v>
      </c>
      <c r="V25" s="578"/>
    </row>
    <row r="26" spans="1:22" ht="17.25">
      <c r="A26" s="601"/>
      <c r="B26" s="596" t="s">
        <v>177</v>
      </c>
      <c r="C26" s="602">
        <v>399</v>
      </c>
      <c r="D26" s="602">
        <v>207</v>
      </c>
      <c r="E26" s="602">
        <v>53</v>
      </c>
      <c r="F26" s="602">
        <v>76</v>
      </c>
      <c r="G26" s="602">
        <v>77</v>
      </c>
      <c r="H26" s="602">
        <v>0</v>
      </c>
      <c r="I26" s="603">
        <v>1</v>
      </c>
      <c r="J26" s="604"/>
      <c r="K26" s="605" t="s">
        <v>177</v>
      </c>
      <c r="L26" s="602">
        <v>183</v>
      </c>
      <c r="M26" s="602">
        <v>9</v>
      </c>
      <c r="N26" s="607">
        <v>0</v>
      </c>
      <c r="O26" s="602">
        <v>150</v>
      </c>
      <c r="P26" s="602">
        <v>9</v>
      </c>
      <c r="Q26" s="602">
        <v>15</v>
      </c>
      <c r="R26" s="602">
        <v>9</v>
      </c>
      <c r="S26" s="602">
        <v>9</v>
      </c>
      <c r="T26" s="607">
        <v>0</v>
      </c>
      <c r="U26" s="606">
        <v>0</v>
      </c>
      <c r="V26" s="578"/>
    </row>
    <row r="27" spans="1:22" ht="17.25">
      <c r="A27" s="601"/>
      <c r="B27" s="596" t="s">
        <v>178</v>
      </c>
      <c r="C27" s="602">
        <v>1126</v>
      </c>
      <c r="D27" s="602">
        <v>929</v>
      </c>
      <c r="E27" s="602">
        <v>31</v>
      </c>
      <c r="F27" s="602">
        <v>656</v>
      </c>
      <c r="G27" s="602">
        <v>220</v>
      </c>
      <c r="H27" s="602">
        <v>5</v>
      </c>
      <c r="I27" s="603">
        <v>17</v>
      </c>
      <c r="J27" s="604"/>
      <c r="K27" s="605" t="s">
        <v>178</v>
      </c>
      <c r="L27" s="602">
        <v>89</v>
      </c>
      <c r="M27" s="602">
        <v>10</v>
      </c>
      <c r="N27" s="602">
        <v>0</v>
      </c>
      <c r="O27" s="602">
        <v>26</v>
      </c>
      <c r="P27" s="602">
        <v>49</v>
      </c>
      <c r="Q27" s="602">
        <v>4</v>
      </c>
      <c r="R27" s="602">
        <v>108</v>
      </c>
      <c r="S27" s="602">
        <v>17</v>
      </c>
      <c r="T27" s="602">
        <v>91</v>
      </c>
      <c r="U27" s="606">
        <v>0</v>
      </c>
      <c r="V27" s="578"/>
    </row>
    <row r="28" spans="1:22" ht="15" customHeight="1">
      <c r="A28" s="601"/>
      <c r="B28" s="596"/>
      <c r="C28" s="602"/>
      <c r="D28" s="602"/>
      <c r="E28" s="602"/>
      <c r="F28" s="602"/>
      <c r="G28" s="602"/>
      <c r="H28" s="602"/>
      <c r="I28" s="603"/>
      <c r="J28" s="604"/>
      <c r="K28" s="605"/>
      <c r="L28" s="602"/>
      <c r="M28" s="602"/>
      <c r="N28" s="602"/>
      <c r="O28" s="602"/>
      <c r="P28" s="602"/>
      <c r="Q28" s="602"/>
      <c r="R28" s="602"/>
      <c r="S28" s="602"/>
      <c r="T28" s="602"/>
      <c r="U28" s="606"/>
      <c r="V28" s="578"/>
    </row>
    <row r="29" spans="1:22" ht="17.25">
      <c r="A29" s="595" t="s">
        <v>184</v>
      </c>
      <c r="B29" s="596" t="s">
        <v>176</v>
      </c>
      <c r="C29" s="602">
        <v>1288</v>
      </c>
      <c r="D29" s="602">
        <v>1023</v>
      </c>
      <c r="E29" s="602">
        <v>86</v>
      </c>
      <c r="F29" s="602">
        <v>647</v>
      </c>
      <c r="G29" s="602">
        <v>268</v>
      </c>
      <c r="H29" s="602">
        <v>3</v>
      </c>
      <c r="I29" s="603">
        <v>19</v>
      </c>
      <c r="J29" s="608" t="s">
        <v>184</v>
      </c>
      <c r="K29" s="605" t="s">
        <v>176</v>
      </c>
      <c r="L29" s="602">
        <v>185</v>
      </c>
      <c r="M29" s="602">
        <v>21</v>
      </c>
      <c r="N29" s="602">
        <v>0</v>
      </c>
      <c r="O29" s="602">
        <v>87</v>
      </c>
      <c r="P29" s="602">
        <v>61</v>
      </c>
      <c r="Q29" s="602">
        <v>16</v>
      </c>
      <c r="R29" s="602">
        <v>80</v>
      </c>
      <c r="S29" s="602">
        <v>23</v>
      </c>
      <c r="T29" s="602">
        <v>57</v>
      </c>
      <c r="U29" s="606">
        <v>0</v>
      </c>
      <c r="V29" s="578"/>
    </row>
    <row r="30" spans="1:22" ht="17.25">
      <c r="A30" s="601"/>
      <c r="B30" s="596" t="s">
        <v>177</v>
      </c>
      <c r="C30" s="602">
        <v>301</v>
      </c>
      <c r="D30" s="602">
        <v>185</v>
      </c>
      <c r="E30" s="602">
        <v>49</v>
      </c>
      <c r="F30" s="602">
        <v>56</v>
      </c>
      <c r="G30" s="602">
        <v>76</v>
      </c>
      <c r="H30" s="607">
        <v>0</v>
      </c>
      <c r="I30" s="603">
        <v>4</v>
      </c>
      <c r="J30" s="604"/>
      <c r="K30" s="605" t="s">
        <v>177</v>
      </c>
      <c r="L30" s="602">
        <v>107</v>
      </c>
      <c r="M30" s="602">
        <v>9</v>
      </c>
      <c r="N30" s="607">
        <v>0</v>
      </c>
      <c r="O30" s="602">
        <v>69</v>
      </c>
      <c r="P30" s="602">
        <v>17</v>
      </c>
      <c r="Q30" s="602">
        <v>12</v>
      </c>
      <c r="R30" s="602">
        <v>9</v>
      </c>
      <c r="S30" s="602">
        <v>8</v>
      </c>
      <c r="T30" s="602">
        <v>1</v>
      </c>
      <c r="U30" s="606">
        <v>0</v>
      </c>
      <c r="V30" s="578"/>
    </row>
    <row r="31" spans="1:22" ht="17.25">
      <c r="A31" s="601"/>
      <c r="B31" s="596" t="s">
        <v>178</v>
      </c>
      <c r="C31" s="602">
        <v>987</v>
      </c>
      <c r="D31" s="602">
        <v>838</v>
      </c>
      <c r="E31" s="602">
        <v>37</v>
      </c>
      <c r="F31" s="602">
        <v>591</v>
      </c>
      <c r="G31" s="602">
        <v>192</v>
      </c>
      <c r="H31" s="602">
        <v>3</v>
      </c>
      <c r="I31" s="603">
        <v>15</v>
      </c>
      <c r="J31" s="604"/>
      <c r="K31" s="605" t="s">
        <v>178</v>
      </c>
      <c r="L31" s="602">
        <v>78</v>
      </c>
      <c r="M31" s="602">
        <v>12</v>
      </c>
      <c r="N31" s="602">
        <v>0</v>
      </c>
      <c r="O31" s="602">
        <v>18</v>
      </c>
      <c r="P31" s="602">
        <v>44</v>
      </c>
      <c r="Q31" s="602">
        <v>4</v>
      </c>
      <c r="R31" s="602">
        <v>71</v>
      </c>
      <c r="S31" s="602">
        <v>15</v>
      </c>
      <c r="T31" s="602">
        <v>56</v>
      </c>
      <c r="U31" s="606">
        <v>0</v>
      </c>
      <c r="V31" s="578"/>
    </row>
    <row r="32" spans="1:22" ht="15" customHeight="1">
      <c r="A32" s="601"/>
      <c r="B32" s="596"/>
      <c r="C32" s="602"/>
      <c r="D32" s="602"/>
      <c r="E32" s="602"/>
      <c r="F32" s="602"/>
      <c r="G32" s="602"/>
      <c r="H32" s="602"/>
      <c r="I32" s="603"/>
      <c r="J32" s="604"/>
      <c r="K32" s="605"/>
      <c r="L32" s="602"/>
      <c r="M32" s="602"/>
      <c r="N32" s="602"/>
      <c r="O32" s="602"/>
      <c r="P32" s="602"/>
      <c r="Q32" s="602"/>
      <c r="R32" s="602"/>
      <c r="S32" s="602"/>
      <c r="T32" s="602"/>
      <c r="U32" s="606"/>
      <c r="V32" s="578"/>
    </row>
    <row r="33" spans="1:22" ht="17.25">
      <c r="A33" s="595" t="s">
        <v>185</v>
      </c>
      <c r="B33" s="596" t="s">
        <v>176</v>
      </c>
      <c r="C33" s="602">
        <v>1046</v>
      </c>
      <c r="D33" s="602">
        <v>834</v>
      </c>
      <c r="E33" s="602">
        <v>111</v>
      </c>
      <c r="F33" s="602">
        <v>488</v>
      </c>
      <c r="G33" s="602">
        <v>214</v>
      </c>
      <c r="H33" s="602">
        <v>4</v>
      </c>
      <c r="I33" s="603">
        <v>17</v>
      </c>
      <c r="J33" s="608" t="s">
        <v>185</v>
      </c>
      <c r="K33" s="605" t="s">
        <v>176</v>
      </c>
      <c r="L33" s="602">
        <v>158</v>
      </c>
      <c r="M33" s="602">
        <v>28</v>
      </c>
      <c r="N33" s="607">
        <v>0</v>
      </c>
      <c r="O33" s="602">
        <v>59</v>
      </c>
      <c r="P33" s="602">
        <v>51</v>
      </c>
      <c r="Q33" s="602">
        <v>20</v>
      </c>
      <c r="R33" s="602">
        <v>54</v>
      </c>
      <c r="S33" s="602">
        <v>19</v>
      </c>
      <c r="T33" s="602">
        <v>35</v>
      </c>
      <c r="U33" s="606">
        <v>0</v>
      </c>
      <c r="V33" s="578"/>
    </row>
    <row r="34" spans="1:22" ht="17.25">
      <c r="A34" s="601"/>
      <c r="B34" s="596" t="s">
        <v>177</v>
      </c>
      <c r="C34" s="602">
        <v>266</v>
      </c>
      <c r="D34" s="602">
        <v>163</v>
      </c>
      <c r="E34" s="602">
        <v>56</v>
      </c>
      <c r="F34" s="602">
        <v>43</v>
      </c>
      <c r="G34" s="602">
        <v>60</v>
      </c>
      <c r="H34" s="607">
        <v>0</v>
      </c>
      <c r="I34" s="603">
        <v>4</v>
      </c>
      <c r="J34" s="604"/>
      <c r="K34" s="605" t="s">
        <v>177</v>
      </c>
      <c r="L34" s="602">
        <v>93</v>
      </c>
      <c r="M34" s="602">
        <v>15</v>
      </c>
      <c r="N34" s="607">
        <v>0</v>
      </c>
      <c r="O34" s="602">
        <v>55</v>
      </c>
      <c r="P34" s="602">
        <v>8</v>
      </c>
      <c r="Q34" s="602">
        <v>15</v>
      </c>
      <c r="R34" s="602">
        <v>10</v>
      </c>
      <c r="S34" s="602">
        <v>8</v>
      </c>
      <c r="T34" s="602">
        <v>2</v>
      </c>
      <c r="U34" s="606">
        <v>0</v>
      </c>
      <c r="V34" s="578"/>
    </row>
    <row r="35" spans="1:22" ht="17.25">
      <c r="A35" s="601"/>
      <c r="B35" s="596" t="s">
        <v>178</v>
      </c>
      <c r="C35" s="602">
        <v>780</v>
      </c>
      <c r="D35" s="602">
        <v>671</v>
      </c>
      <c r="E35" s="602">
        <v>55</v>
      </c>
      <c r="F35" s="602">
        <v>445</v>
      </c>
      <c r="G35" s="602">
        <v>154</v>
      </c>
      <c r="H35" s="602">
        <v>4</v>
      </c>
      <c r="I35" s="603">
        <v>13</v>
      </c>
      <c r="J35" s="604"/>
      <c r="K35" s="605" t="s">
        <v>178</v>
      </c>
      <c r="L35" s="602">
        <v>65</v>
      </c>
      <c r="M35" s="602">
        <v>13</v>
      </c>
      <c r="N35" s="607">
        <v>0</v>
      </c>
      <c r="O35" s="602">
        <v>4</v>
      </c>
      <c r="P35" s="602">
        <v>43</v>
      </c>
      <c r="Q35" s="602">
        <v>5</v>
      </c>
      <c r="R35" s="602">
        <v>44</v>
      </c>
      <c r="S35" s="602">
        <v>11</v>
      </c>
      <c r="T35" s="602">
        <v>33</v>
      </c>
      <c r="U35" s="606">
        <v>0</v>
      </c>
      <c r="V35" s="578"/>
    </row>
    <row r="36" spans="1:22" ht="15" customHeight="1">
      <c r="A36" s="601"/>
      <c r="B36" s="596"/>
      <c r="C36" s="602"/>
      <c r="D36" s="602"/>
      <c r="E36" s="602"/>
      <c r="F36" s="602"/>
      <c r="G36" s="602"/>
      <c r="H36" s="602"/>
      <c r="I36" s="603"/>
      <c r="J36" s="604"/>
      <c r="K36" s="605"/>
      <c r="L36" s="602"/>
      <c r="M36" s="602"/>
      <c r="N36" s="607"/>
      <c r="O36" s="602"/>
      <c r="P36" s="602"/>
      <c r="Q36" s="602"/>
      <c r="R36" s="602"/>
      <c r="S36" s="602"/>
      <c r="T36" s="602"/>
      <c r="U36" s="606"/>
      <c r="V36" s="578"/>
    </row>
    <row r="37" spans="1:22" ht="17.25">
      <c r="A37" s="595" t="s">
        <v>186</v>
      </c>
      <c r="B37" s="596" t="s">
        <v>176</v>
      </c>
      <c r="C37" s="602">
        <v>643</v>
      </c>
      <c r="D37" s="602">
        <v>473</v>
      </c>
      <c r="E37" s="602">
        <v>106</v>
      </c>
      <c r="F37" s="602">
        <v>224</v>
      </c>
      <c r="G37" s="602">
        <v>133</v>
      </c>
      <c r="H37" s="607">
        <v>3</v>
      </c>
      <c r="I37" s="603">
        <v>7</v>
      </c>
      <c r="J37" s="608" t="s">
        <v>186</v>
      </c>
      <c r="K37" s="605" t="s">
        <v>176</v>
      </c>
      <c r="L37" s="602">
        <v>103</v>
      </c>
      <c r="M37" s="602">
        <v>16</v>
      </c>
      <c r="N37" s="607">
        <v>0</v>
      </c>
      <c r="O37" s="602">
        <v>30</v>
      </c>
      <c r="P37" s="602">
        <v>46</v>
      </c>
      <c r="Q37" s="602">
        <v>11</v>
      </c>
      <c r="R37" s="602">
        <v>67</v>
      </c>
      <c r="S37" s="602">
        <v>21</v>
      </c>
      <c r="T37" s="602">
        <v>46</v>
      </c>
      <c r="U37" s="606">
        <v>0</v>
      </c>
      <c r="V37" s="578"/>
    </row>
    <row r="38" spans="1:22" ht="17.25">
      <c r="A38" s="601"/>
      <c r="B38" s="596" t="s">
        <v>177</v>
      </c>
      <c r="C38" s="602">
        <v>164</v>
      </c>
      <c r="D38" s="602">
        <v>98</v>
      </c>
      <c r="E38" s="602">
        <v>49</v>
      </c>
      <c r="F38" s="602">
        <v>25</v>
      </c>
      <c r="G38" s="602">
        <v>24</v>
      </c>
      <c r="H38" s="607">
        <v>0</v>
      </c>
      <c r="I38" s="603">
        <v>0</v>
      </c>
      <c r="J38" s="604"/>
      <c r="K38" s="605" t="s">
        <v>177</v>
      </c>
      <c r="L38" s="602">
        <v>55</v>
      </c>
      <c r="M38" s="602">
        <v>8</v>
      </c>
      <c r="N38" s="607">
        <v>0</v>
      </c>
      <c r="O38" s="602">
        <v>26</v>
      </c>
      <c r="P38" s="602">
        <v>11</v>
      </c>
      <c r="Q38" s="602">
        <v>10</v>
      </c>
      <c r="R38" s="602">
        <v>11</v>
      </c>
      <c r="S38" s="602">
        <v>8</v>
      </c>
      <c r="T38" s="602">
        <v>3</v>
      </c>
      <c r="U38" s="606">
        <v>0</v>
      </c>
      <c r="V38" s="578"/>
    </row>
    <row r="39" spans="1:22" ht="17.25">
      <c r="A39" s="601"/>
      <c r="B39" s="596" t="s">
        <v>178</v>
      </c>
      <c r="C39" s="602">
        <v>479</v>
      </c>
      <c r="D39" s="602">
        <v>375</v>
      </c>
      <c r="E39" s="602">
        <v>57</v>
      </c>
      <c r="F39" s="602">
        <v>199</v>
      </c>
      <c r="G39" s="602">
        <v>109</v>
      </c>
      <c r="H39" s="607">
        <v>3</v>
      </c>
      <c r="I39" s="603">
        <v>7</v>
      </c>
      <c r="J39" s="604"/>
      <c r="K39" s="605" t="s">
        <v>178</v>
      </c>
      <c r="L39" s="602">
        <v>48</v>
      </c>
      <c r="M39" s="602">
        <v>8</v>
      </c>
      <c r="N39" s="607">
        <v>0</v>
      </c>
      <c r="O39" s="602">
        <v>4</v>
      </c>
      <c r="P39" s="602">
        <v>35</v>
      </c>
      <c r="Q39" s="602">
        <v>1</v>
      </c>
      <c r="R39" s="602">
        <v>56</v>
      </c>
      <c r="S39" s="602">
        <v>13</v>
      </c>
      <c r="T39" s="602">
        <v>43</v>
      </c>
      <c r="U39" s="606">
        <v>0</v>
      </c>
      <c r="V39" s="578"/>
    </row>
    <row r="40" spans="1:22" ht="15" customHeight="1">
      <c r="A40" s="601"/>
      <c r="B40" s="596"/>
      <c r="C40" s="602"/>
      <c r="D40" s="602"/>
      <c r="E40" s="602"/>
      <c r="F40" s="602"/>
      <c r="G40" s="602"/>
      <c r="H40" s="607"/>
      <c r="I40" s="603"/>
      <c r="J40" s="604"/>
      <c r="K40" s="605"/>
      <c r="L40" s="602"/>
      <c r="M40" s="602"/>
      <c r="N40" s="607"/>
      <c r="O40" s="602"/>
      <c r="P40" s="602"/>
      <c r="Q40" s="602"/>
      <c r="R40" s="602"/>
      <c r="S40" s="602"/>
      <c r="T40" s="602"/>
      <c r="U40" s="606"/>
      <c r="V40" s="578"/>
    </row>
    <row r="41" spans="1:22" ht="17.25">
      <c r="A41" s="595" t="s">
        <v>187</v>
      </c>
      <c r="B41" s="596" t="s">
        <v>176</v>
      </c>
      <c r="C41" s="602">
        <v>396</v>
      </c>
      <c r="D41" s="602">
        <v>257</v>
      </c>
      <c r="E41" s="602">
        <v>63</v>
      </c>
      <c r="F41" s="602">
        <v>143</v>
      </c>
      <c r="G41" s="602">
        <v>45</v>
      </c>
      <c r="H41" s="607">
        <v>0</v>
      </c>
      <c r="I41" s="603">
        <v>6</v>
      </c>
      <c r="J41" s="608" t="s">
        <v>187</v>
      </c>
      <c r="K41" s="605" t="s">
        <v>176</v>
      </c>
      <c r="L41" s="602">
        <v>83</v>
      </c>
      <c r="M41" s="602">
        <v>11</v>
      </c>
      <c r="N41" s="607">
        <v>1</v>
      </c>
      <c r="O41" s="602">
        <v>20</v>
      </c>
      <c r="P41" s="602">
        <v>50</v>
      </c>
      <c r="Q41" s="602">
        <v>1</v>
      </c>
      <c r="R41" s="602">
        <v>56</v>
      </c>
      <c r="S41" s="602">
        <v>7</v>
      </c>
      <c r="T41" s="602">
        <v>49</v>
      </c>
      <c r="U41" s="606">
        <v>0</v>
      </c>
      <c r="V41" s="578"/>
    </row>
    <row r="42" spans="1:22" ht="17.25">
      <c r="A42" s="601"/>
      <c r="B42" s="596" t="s">
        <v>177</v>
      </c>
      <c r="C42" s="602">
        <v>145</v>
      </c>
      <c r="D42" s="602">
        <v>85</v>
      </c>
      <c r="E42" s="602">
        <v>36</v>
      </c>
      <c r="F42" s="602">
        <v>37</v>
      </c>
      <c r="G42" s="602">
        <v>12</v>
      </c>
      <c r="H42" s="607">
        <v>0</v>
      </c>
      <c r="I42" s="603">
        <v>0</v>
      </c>
      <c r="J42" s="604"/>
      <c r="K42" s="605" t="s">
        <v>177</v>
      </c>
      <c r="L42" s="602">
        <v>45</v>
      </c>
      <c r="M42" s="602">
        <v>11</v>
      </c>
      <c r="N42" s="607">
        <v>0</v>
      </c>
      <c r="O42" s="602">
        <v>17</v>
      </c>
      <c r="P42" s="602">
        <v>17</v>
      </c>
      <c r="Q42" s="602">
        <v>0</v>
      </c>
      <c r="R42" s="602">
        <v>15</v>
      </c>
      <c r="S42" s="602">
        <v>2</v>
      </c>
      <c r="T42" s="602">
        <v>13</v>
      </c>
      <c r="U42" s="606">
        <v>0</v>
      </c>
      <c r="V42" s="578"/>
    </row>
    <row r="43" spans="1:22" ht="17.25">
      <c r="A43" s="601"/>
      <c r="B43" s="596" t="s">
        <v>178</v>
      </c>
      <c r="C43" s="602">
        <v>251</v>
      </c>
      <c r="D43" s="602">
        <v>172</v>
      </c>
      <c r="E43" s="602">
        <v>27</v>
      </c>
      <c r="F43" s="602">
        <v>106</v>
      </c>
      <c r="G43" s="602">
        <v>33</v>
      </c>
      <c r="H43" s="607">
        <v>0</v>
      </c>
      <c r="I43" s="603">
        <v>6</v>
      </c>
      <c r="J43" s="604"/>
      <c r="K43" s="605" t="s">
        <v>178</v>
      </c>
      <c r="L43" s="602">
        <v>38</v>
      </c>
      <c r="M43" s="602">
        <v>0</v>
      </c>
      <c r="N43" s="607">
        <v>1</v>
      </c>
      <c r="O43" s="602">
        <v>3</v>
      </c>
      <c r="P43" s="602">
        <v>33</v>
      </c>
      <c r="Q43" s="602">
        <v>1</v>
      </c>
      <c r="R43" s="602">
        <v>41</v>
      </c>
      <c r="S43" s="602">
        <v>5</v>
      </c>
      <c r="T43" s="602">
        <v>36</v>
      </c>
      <c r="U43" s="606">
        <v>0</v>
      </c>
      <c r="V43" s="578"/>
    </row>
    <row r="44" spans="1:22" ht="15" customHeight="1">
      <c r="A44" s="601"/>
      <c r="B44" s="596"/>
      <c r="C44" s="602"/>
      <c r="D44" s="602"/>
      <c r="E44" s="602"/>
      <c r="F44" s="602"/>
      <c r="G44" s="602"/>
      <c r="H44" s="607"/>
      <c r="I44" s="603"/>
      <c r="J44" s="604"/>
      <c r="K44" s="605"/>
      <c r="L44" s="602"/>
      <c r="M44" s="602"/>
      <c r="N44" s="607"/>
      <c r="O44" s="602"/>
      <c r="P44" s="602"/>
      <c r="Q44" s="602"/>
      <c r="R44" s="602"/>
      <c r="S44" s="602"/>
      <c r="T44" s="602"/>
      <c r="U44" s="606"/>
      <c r="V44" s="578"/>
    </row>
    <row r="45" spans="1:22" ht="17.25">
      <c r="A45" s="595" t="s">
        <v>188</v>
      </c>
      <c r="B45" s="596" t="s">
        <v>176</v>
      </c>
      <c r="C45" s="602">
        <v>376</v>
      </c>
      <c r="D45" s="602">
        <v>205</v>
      </c>
      <c r="E45" s="602">
        <v>59</v>
      </c>
      <c r="F45" s="602">
        <v>105</v>
      </c>
      <c r="G45" s="602">
        <v>40</v>
      </c>
      <c r="H45" s="607">
        <v>0</v>
      </c>
      <c r="I45" s="603">
        <v>1</v>
      </c>
      <c r="J45" s="608" t="s">
        <v>188</v>
      </c>
      <c r="K45" s="605" t="s">
        <v>176</v>
      </c>
      <c r="L45" s="602">
        <v>71</v>
      </c>
      <c r="M45" s="602">
        <v>11</v>
      </c>
      <c r="N45" s="607">
        <v>0</v>
      </c>
      <c r="O45" s="602">
        <v>12</v>
      </c>
      <c r="P45" s="602">
        <v>48</v>
      </c>
      <c r="Q45" s="602">
        <v>0</v>
      </c>
      <c r="R45" s="602">
        <v>100</v>
      </c>
      <c r="S45" s="602">
        <v>9</v>
      </c>
      <c r="T45" s="602">
        <v>91</v>
      </c>
      <c r="U45" s="606">
        <v>0</v>
      </c>
      <c r="V45" s="578"/>
    </row>
    <row r="46" spans="1:22" ht="17.25">
      <c r="A46" s="601"/>
      <c r="B46" s="596" t="s">
        <v>177</v>
      </c>
      <c r="C46" s="602">
        <v>156</v>
      </c>
      <c r="D46" s="602">
        <v>79</v>
      </c>
      <c r="E46" s="602">
        <v>29</v>
      </c>
      <c r="F46" s="602">
        <v>43</v>
      </c>
      <c r="G46" s="602">
        <v>7</v>
      </c>
      <c r="H46" s="607">
        <v>0</v>
      </c>
      <c r="I46" s="603">
        <v>0</v>
      </c>
      <c r="J46" s="604"/>
      <c r="K46" s="605" t="s">
        <v>177</v>
      </c>
      <c r="L46" s="602">
        <v>48</v>
      </c>
      <c r="M46" s="602">
        <v>7</v>
      </c>
      <c r="N46" s="607">
        <v>0</v>
      </c>
      <c r="O46" s="602">
        <v>10</v>
      </c>
      <c r="P46" s="602">
        <v>31</v>
      </c>
      <c r="Q46" s="602">
        <v>0</v>
      </c>
      <c r="R46" s="602">
        <v>29</v>
      </c>
      <c r="S46" s="602">
        <v>5</v>
      </c>
      <c r="T46" s="602">
        <v>24</v>
      </c>
      <c r="U46" s="606">
        <v>0</v>
      </c>
      <c r="V46" s="578"/>
    </row>
    <row r="47" spans="1:22" ht="17.25">
      <c r="A47" s="601"/>
      <c r="B47" s="596" t="s">
        <v>178</v>
      </c>
      <c r="C47" s="602">
        <v>220</v>
      </c>
      <c r="D47" s="602">
        <v>126</v>
      </c>
      <c r="E47" s="602">
        <v>30</v>
      </c>
      <c r="F47" s="602">
        <v>62</v>
      </c>
      <c r="G47" s="602">
        <v>33</v>
      </c>
      <c r="H47" s="607">
        <v>0</v>
      </c>
      <c r="I47" s="603">
        <v>1</v>
      </c>
      <c r="J47" s="604"/>
      <c r="K47" s="605" t="s">
        <v>178</v>
      </c>
      <c r="L47" s="602">
        <v>23</v>
      </c>
      <c r="M47" s="602">
        <v>4</v>
      </c>
      <c r="N47" s="607">
        <v>0</v>
      </c>
      <c r="O47" s="607">
        <v>2</v>
      </c>
      <c r="P47" s="602">
        <v>17</v>
      </c>
      <c r="Q47" s="607">
        <v>0</v>
      </c>
      <c r="R47" s="602">
        <v>71</v>
      </c>
      <c r="S47" s="602">
        <v>4</v>
      </c>
      <c r="T47" s="602">
        <v>67</v>
      </c>
      <c r="U47" s="606">
        <v>0</v>
      </c>
      <c r="V47" s="578"/>
    </row>
    <row r="48" spans="1:22" ht="15" customHeight="1">
      <c r="A48" s="601"/>
      <c r="B48" s="596"/>
      <c r="C48" s="602"/>
      <c r="D48" s="602"/>
      <c r="E48" s="602"/>
      <c r="F48" s="602"/>
      <c r="G48" s="602"/>
      <c r="H48" s="607"/>
      <c r="I48" s="603"/>
      <c r="J48" s="604"/>
      <c r="K48" s="605"/>
      <c r="L48" s="602"/>
      <c r="M48" s="602"/>
      <c r="N48" s="607"/>
      <c r="O48" s="607"/>
      <c r="P48" s="602"/>
      <c r="Q48" s="607"/>
      <c r="R48" s="602"/>
      <c r="S48" s="602"/>
      <c r="T48" s="602"/>
      <c r="U48" s="606"/>
      <c r="V48" s="578"/>
    </row>
    <row r="49" spans="1:22" ht="17.25">
      <c r="A49" s="595" t="s">
        <v>189</v>
      </c>
      <c r="B49" s="596" t="s">
        <v>176</v>
      </c>
      <c r="C49" s="602">
        <v>317</v>
      </c>
      <c r="D49" s="602">
        <v>166</v>
      </c>
      <c r="E49" s="602">
        <v>74</v>
      </c>
      <c r="F49" s="602">
        <v>62</v>
      </c>
      <c r="G49" s="602">
        <v>26</v>
      </c>
      <c r="H49" s="607">
        <v>1</v>
      </c>
      <c r="I49" s="603">
        <v>3</v>
      </c>
      <c r="J49" s="608" t="s">
        <v>189</v>
      </c>
      <c r="K49" s="605" t="s">
        <v>176</v>
      </c>
      <c r="L49" s="602">
        <v>43</v>
      </c>
      <c r="M49" s="602">
        <v>2</v>
      </c>
      <c r="N49" s="607">
        <v>0</v>
      </c>
      <c r="O49" s="602">
        <v>5</v>
      </c>
      <c r="P49" s="602">
        <v>34</v>
      </c>
      <c r="Q49" s="602">
        <v>2</v>
      </c>
      <c r="R49" s="602">
        <v>108</v>
      </c>
      <c r="S49" s="602">
        <v>11</v>
      </c>
      <c r="T49" s="602">
        <v>97</v>
      </c>
      <c r="U49" s="606">
        <v>0</v>
      </c>
      <c r="V49" s="578"/>
    </row>
    <row r="50" spans="1:22" ht="17.25">
      <c r="A50" s="601"/>
      <c r="B50" s="596" t="s">
        <v>177</v>
      </c>
      <c r="C50" s="602">
        <v>140</v>
      </c>
      <c r="D50" s="602">
        <v>71</v>
      </c>
      <c r="E50" s="602">
        <v>36</v>
      </c>
      <c r="F50" s="602">
        <v>29</v>
      </c>
      <c r="G50" s="602">
        <v>5</v>
      </c>
      <c r="H50" s="607">
        <v>0</v>
      </c>
      <c r="I50" s="603">
        <v>1</v>
      </c>
      <c r="J50" s="604"/>
      <c r="K50" s="605" t="s">
        <v>177</v>
      </c>
      <c r="L50" s="602">
        <v>24</v>
      </c>
      <c r="M50" s="602">
        <v>2</v>
      </c>
      <c r="N50" s="607">
        <v>0</v>
      </c>
      <c r="O50" s="602">
        <v>4</v>
      </c>
      <c r="P50" s="602">
        <v>17</v>
      </c>
      <c r="Q50" s="607">
        <v>1</v>
      </c>
      <c r="R50" s="602">
        <v>45</v>
      </c>
      <c r="S50" s="602">
        <v>7</v>
      </c>
      <c r="T50" s="602">
        <v>38</v>
      </c>
      <c r="U50" s="606">
        <v>0</v>
      </c>
      <c r="V50" s="578"/>
    </row>
    <row r="51" spans="1:22" ht="17.25">
      <c r="A51" s="601"/>
      <c r="B51" s="596" t="s">
        <v>178</v>
      </c>
      <c r="C51" s="602">
        <v>177</v>
      </c>
      <c r="D51" s="602">
        <v>95</v>
      </c>
      <c r="E51" s="602">
        <v>38</v>
      </c>
      <c r="F51" s="602">
        <v>33</v>
      </c>
      <c r="G51" s="602">
        <v>21</v>
      </c>
      <c r="H51" s="607">
        <v>1</v>
      </c>
      <c r="I51" s="603">
        <v>2</v>
      </c>
      <c r="J51" s="604"/>
      <c r="K51" s="605" t="s">
        <v>178</v>
      </c>
      <c r="L51" s="602">
        <v>19</v>
      </c>
      <c r="M51" s="607">
        <v>0</v>
      </c>
      <c r="N51" s="607">
        <v>0</v>
      </c>
      <c r="O51" s="602">
        <v>1</v>
      </c>
      <c r="P51" s="602">
        <v>17</v>
      </c>
      <c r="Q51" s="602">
        <v>1</v>
      </c>
      <c r="R51" s="602">
        <v>63</v>
      </c>
      <c r="S51" s="607">
        <v>4</v>
      </c>
      <c r="T51" s="602">
        <v>59</v>
      </c>
      <c r="U51" s="606">
        <v>0</v>
      </c>
      <c r="V51" s="578"/>
    </row>
    <row r="52" spans="1:22" ht="15" customHeight="1">
      <c r="A52" s="601"/>
      <c r="B52" s="596"/>
      <c r="C52" s="602"/>
      <c r="D52" s="602"/>
      <c r="E52" s="602"/>
      <c r="F52" s="602"/>
      <c r="G52" s="602"/>
      <c r="H52" s="607"/>
      <c r="I52" s="603"/>
      <c r="J52" s="604"/>
      <c r="K52" s="605"/>
      <c r="L52" s="602"/>
      <c r="M52" s="607"/>
      <c r="N52" s="607"/>
      <c r="O52" s="602"/>
      <c r="P52" s="602"/>
      <c r="Q52" s="602"/>
      <c r="R52" s="602"/>
      <c r="S52" s="607"/>
      <c r="T52" s="602"/>
      <c r="U52" s="606"/>
      <c r="V52" s="578"/>
    </row>
    <row r="53" spans="1:22" ht="17.25">
      <c r="A53" s="595" t="s">
        <v>190</v>
      </c>
      <c r="B53" s="596" t="s">
        <v>176</v>
      </c>
      <c r="C53" s="602">
        <v>170</v>
      </c>
      <c r="D53" s="602">
        <v>90</v>
      </c>
      <c r="E53" s="602">
        <v>53</v>
      </c>
      <c r="F53" s="602">
        <v>25</v>
      </c>
      <c r="G53" s="602">
        <v>10</v>
      </c>
      <c r="H53" s="607">
        <v>0</v>
      </c>
      <c r="I53" s="603">
        <v>2</v>
      </c>
      <c r="J53" s="608" t="s">
        <v>190</v>
      </c>
      <c r="K53" s="605" t="s">
        <v>176</v>
      </c>
      <c r="L53" s="602">
        <v>17</v>
      </c>
      <c r="M53" s="607">
        <v>0</v>
      </c>
      <c r="N53" s="607">
        <v>0</v>
      </c>
      <c r="O53" s="602">
        <v>2</v>
      </c>
      <c r="P53" s="602">
        <v>15</v>
      </c>
      <c r="Q53" s="607">
        <v>0</v>
      </c>
      <c r="R53" s="602">
        <v>63</v>
      </c>
      <c r="S53" s="602">
        <v>5</v>
      </c>
      <c r="T53" s="602">
        <v>58</v>
      </c>
      <c r="U53" s="603">
        <v>0</v>
      </c>
      <c r="V53" s="578"/>
    </row>
    <row r="54" spans="1:22" ht="17.25">
      <c r="A54" s="601"/>
      <c r="B54" s="596" t="s">
        <v>177</v>
      </c>
      <c r="C54" s="602">
        <v>70</v>
      </c>
      <c r="D54" s="602">
        <v>35</v>
      </c>
      <c r="E54" s="602">
        <v>22</v>
      </c>
      <c r="F54" s="602">
        <v>9</v>
      </c>
      <c r="G54" s="602">
        <v>4</v>
      </c>
      <c r="H54" s="607">
        <v>0</v>
      </c>
      <c r="I54" s="606">
        <v>0</v>
      </c>
      <c r="J54" s="604"/>
      <c r="K54" s="605" t="s">
        <v>177</v>
      </c>
      <c r="L54" s="602">
        <v>9</v>
      </c>
      <c r="M54" s="607">
        <v>0</v>
      </c>
      <c r="N54" s="607">
        <v>0</v>
      </c>
      <c r="O54" s="602">
        <v>2</v>
      </c>
      <c r="P54" s="602">
        <v>7</v>
      </c>
      <c r="Q54" s="607">
        <v>0</v>
      </c>
      <c r="R54" s="602">
        <v>26</v>
      </c>
      <c r="S54" s="602">
        <v>4</v>
      </c>
      <c r="T54" s="602">
        <v>22</v>
      </c>
      <c r="U54" s="606">
        <v>0</v>
      </c>
      <c r="V54" s="578"/>
    </row>
    <row r="55" spans="1:22" ht="17.25">
      <c r="A55" s="601"/>
      <c r="B55" s="596" t="s">
        <v>178</v>
      </c>
      <c r="C55" s="602">
        <v>100</v>
      </c>
      <c r="D55" s="602">
        <v>55</v>
      </c>
      <c r="E55" s="602">
        <v>31</v>
      </c>
      <c r="F55" s="602">
        <v>16</v>
      </c>
      <c r="G55" s="602">
        <v>6</v>
      </c>
      <c r="H55" s="607">
        <v>0</v>
      </c>
      <c r="I55" s="603">
        <v>2</v>
      </c>
      <c r="J55" s="604"/>
      <c r="K55" s="605" t="s">
        <v>178</v>
      </c>
      <c r="L55" s="602">
        <v>8</v>
      </c>
      <c r="M55" s="607">
        <v>0</v>
      </c>
      <c r="N55" s="607">
        <v>0</v>
      </c>
      <c r="O55" s="607">
        <v>0</v>
      </c>
      <c r="P55" s="602">
        <v>8</v>
      </c>
      <c r="Q55" s="607">
        <v>0</v>
      </c>
      <c r="R55" s="602">
        <v>37</v>
      </c>
      <c r="S55" s="602">
        <v>1</v>
      </c>
      <c r="T55" s="602">
        <v>36</v>
      </c>
      <c r="U55" s="603">
        <v>0</v>
      </c>
      <c r="V55" s="578"/>
    </row>
    <row r="56" spans="1:22" ht="15" customHeight="1">
      <c r="A56" s="601"/>
      <c r="B56" s="596"/>
      <c r="C56" s="602"/>
      <c r="D56" s="602"/>
      <c r="E56" s="602"/>
      <c r="F56" s="602"/>
      <c r="G56" s="602"/>
      <c r="H56" s="607"/>
      <c r="I56" s="603"/>
      <c r="J56" s="604"/>
      <c r="K56" s="605"/>
      <c r="L56" s="602"/>
      <c r="M56" s="607"/>
      <c r="N56" s="607"/>
      <c r="O56" s="607"/>
      <c r="P56" s="602"/>
      <c r="Q56" s="607"/>
      <c r="R56" s="602"/>
      <c r="S56" s="602"/>
      <c r="T56" s="602"/>
      <c r="U56" s="603"/>
      <c r="V56" s="578"/>
    </row>
    <row r="57" spans="1:22" ht="17.25">
      <c r="A57" s="595" t="s">
        <v>191</v>
      </c>
      <c r="B57" s="596" t="s">
        <v>176</v>
      </c>
      <c r="C57" s="602">
        <v>99</v>
      </c>
      <c r="D57" s="602">
        <v>47</v>
      </c>
      <c r="E57" s="602">
        <v>31</v>
      </c>
      <c r="F57" s="602">
        <v>13</v>
      </c>
      <c r="G57" s="602">
        <v>2</v>
      </c>
      <c r="H57" s="607">
        <v>0</v>
      </c>
      <c r="I57" s="603">
        <v>1</v>
      </c>
      <c r="J57" s="608" t="s">
        <v>191</v>
      </c>
      <c r="K57" s="605" t="s">
        <v>176</v>
      </c>
      <c r="L57" s="602">
        <v>6</v>
      </c>
      <c r="M57" s="607">
        <v>0</v>
      </c>
      <c r="N57" s="607">
        <v>0</v>
      </c>
      <c r="O57" s="607">
        <v>0</v>
      </c>
      <c r="P57" s="602">
        <v>5</v>
      </c>
      <c r="Q57" s="607">
        <v>1</v>
      </c>
      <c r="R57" s="602">
        <v>46</v>
      </c>
      <c r="S57" s="602">
        <v>2</v>
      </c>
      <c r="T57" s="602">
        <v>44</v>
      </c>
      <c r="U57" s="606">
        <v>0</v>
      </c>
      <c r="V57" s="578"/>
    </row>
    <row r="58" spans="1:22" ht="17.25">
      <c r="A58" s="601"/>
      <c r="B58" s="596" t="s">
        <v>177</v>
      </c>
      <c r="C58" s="602">
        <v>51</v>
      </c>
      <c r="D58" s="602">
        <v>20</v>
      </c>
      <c r="E58" s="602">
        <v>13</v>
      </c>
      <c r="F58" s="602">
        <v>5</v>
      </c>
      <c r="G58" s="607">
        <v>1</v>
      </c>
      <c r="H58" s="607">
        <v>0</v>
      </c>
      <c r="I58" s="603">
        <v>1</v>
      </c>
      <c r="J58" s="604"/>
      <c r="K58" s="605" t="s">
        <v>177</v>
      </c>
      <c r="L58" s="602">
        <v>1</v>
      </c>
      <c r="M58" s="607">
        <v>0</v>
      </c>
      <c r="N58" s="607">
        <v>0</v>
      </c>
      <c r="O58" s="607">
        <v>0</v>
      </c>
      <c r="P58" s="602">
        <v>1</v>
      </c>
      <c r="Q58" s="607">
        <v>0</v>
      </c>
      <c r="R58" s="602">
        <v>30</v>
      </c>
      <c r="S58" s="607">
        <v>2</v>
      </c>
      <c r="T58" s="602">
        <v>28</v>
      </c>
      <c r="U58" s="606">
        <v>0</v>
      </c>
      <c r="V58" s="578"/>
    </row>
    <row r="59" spans="1:22" ht="17.25">
      <c r="A59" s="601"/>
      <c r="B59" s="596" t="s">
        <v>178</v>
      </c>
      <c r="C59" s="602">
        <v>48</v>
      </c>
      <c r="D59" s="602">
        <v>27</v>
      </c>
      <c r="E59" s="602">
        <v>18</v>
      </c>
      <c r="F59" s="602">
        <v>8</v>
      </c>
      <c r="G59" s="602">
        <v>1</v>
      </c>
      <c r="H59" s="607">
        <v>0</v>
      </c>
      <c r="I59" s="606">
        <v>0</v>
      </c>
      <c r="J59" s="604"/>
      <c r="K59" s="605" t="s">
        <v>178</v>
      </c>
      <c r="L59" s="602">
        <v>5</v>
      </c>
      <c r="M59" s="607">
        <v>0</v>
      </c>
      <c r="N59" s="607">
        <v>0</v>
      </c>
      <c r="O59" s="607">
        <v>0</v>
      </c>
      <c r="P59" s="602">
        <v>4</v>
      </c>
      <c r="Q59" s="607">
        <v>1</v>
      </c>
      <c r="R59" s="602">
        <v>16</v>
      </c>
      <c r="S59" s="602">
        <v>0</v>
      </c>
      <c r="T59" s="602">
        <v>16</v>
      </c>
      <c r="U59" s="606">
        <v>0</v>
      </c>
      <c r="V59" s="578"/>
    </row>
    <row r="60" spans="1:22" ht="15" customHeight="1">
      <c r="A60" s="601"/>
      <c r="B60" s="596"/>
      <c r="C60" s="602"/>
      <c r="D60" s="602"/>
      <c r="E60" s="602"/>
      <c r="F60" s="602"/>
      <c r="G60" s="602"/>
      <c r="H60" s="607"/>
      <c r="I60" s="606"/>
      <c r="J60" s="604"/>
      <c r="K60" s="605"/>
      <c r="L60" s="602"/>
      <c r="M60" s="607"/>
      <c r="N60" s="607"/>
      <c r="O60" s="607"/>
      <c r="P60" s="602"/>
      <c r="Q60" s="607"/>
      <c r="R60" s="602"/>
      <c r="S60" s="602"/>
      <c r="T60" s="602"/>
      <c r="U60" s="606"/>
      <c r="V60" s="578"/>
    </row>
    <row r="61" spans="1:22" ht="17.25">
      <c r="A61" s="595" t="s">
        <v>192</v>
      </c>
      <c r="B61" s="596" t="s">
        <v>176</v>
      </c>
      <c r="C61" s="602">
        <v>34</v>
      </c>
      <c r="D61" s="602">
        <v>19</v>
      </c>
      <c r="E61" s="602">
        <v>15</v>
      </c>
      <c r="F61" s="602">
        <v>3</v>
      </c>
      <c r="G61" s="607">
        <v>1</v>
      </c>
      <c r="H61" s="607">
        <v>0</v>
      </c>
      <c r="I61" s="606">
        <v>0</v>
      </c>
      <c r="J61" s="608" t="s">
        <v>192</v>
      </c>
      <c r="K61" s="605" t="s">
        <v>176</v>
      </c>
      <c r="L61" s="602">
        <v>2</v>
      </c>
      <c r="M61" s="607">
        <v>0</v>
      </c>
      <c r="N61" s="607">
        <v>0</v>
      </c>
      <c r="O61" s="607">
        <v>0</v>
      </c>
      <c r="P61" s="607">
        <v>2</v>
      </c>
      <c r="Q61" s="607">
        <v>0</v>
      </c>
      <c r="R61" s="602">
        <v>13</v>
      </c>
      <c r="S61" s="607">
        <v>0</v>
      </c>
      <c r="T61" s="602">
        <v>13</v>
      </c>
      <c r="U61" s="606">
        <v>0</v>
      </c>
      <c r="V61" s="578"/>
    </row>
    <row r="62" spans="1:22" ht="17.25">
      <c r="A62" s="601"/>
      <c r="B62" s="596" t="s">
        <v>177</v>
      </c>
      <c r="C62" s="602">
        <v>13</v>
      </c>
      <c r="D62" s="602">
        <v>9</v>
      </c>
      <c r="E62" s="602">
        <v>7</v>
      </c>
      <c r="F62" s="602">
        <v>2</v>
      </c>
      <c r="G62" s="607">
        <v>0</v>
      </c>
      <c r="H62" s="607">
        <v>0</v>
      </c>
      <c r="I62" s="606">
        <v>0</v>
      </c>
      <c r="J62" s="604"/>
      <c r="K62" s="605" t="s">
        <v>177</v>
      </c>
      <c r="L62" s="602">
        <v>2</v>
      </c>
      <c r="M62" s="607">
        <v>0</v>
      </c>
      <c r="N62" s="607">
        <v>0</v>
      </c>
      <c r="O62" s="607">
        <v>0</v>
      </c>
      <c r="P62" s="607">
        <v>2</v>
      </c>
      <c r="Q62" s="607">
        <v>0</v>
      </c>
      <c r="R62" s="602">
        <v>2</v>
      </c>
      <c r="S62" s="607">
        <v>0</v>
      </c>
      <c r="T62" s="602">
        <v>2</v>
      </c>
      <c r="U62" s="606">
        <v>0</v>
      </c>
      <c r="V62" s="578"/>
    </row>
    <row r="63" spans="1:22" ht="17.25">
      <c r="A63" s="601"/>
      <c r="B63" s="596" t="s">
        <v>178</v>
      </c>
      <c r="C63" s="602">
        <v>21</v>
      </c>
      <c r="D63" s="602">
        <v>10</v>
      </c>
      <c r="E63" s="602">
        <v>8</v>
      </c>
      <c r="F63" s="602">
        <v>1</v>
      </c>
      <c r="G63" s="607">
        <v>1</v>
      </c>
      <c r="H63" s="607">
        <v>0</v>
      </c>
      <c r="I63" s="606">
        <v>0</v>
      </c>
      <c r="J63" s="604"/>
      <c r="K63" s="605" t="s">
        <v>178</v>
      </c>
      <c r="L63" s="602">
        <v>0</v>
      </c>
      <c r="M63" s="607">
        <v>0</v>
      </c>
      <c r="N63" s="607">
        <v>0</v>
      </c>
      <c r="O63" s="607">
        <v>0</v>
      </c>
      <c r="P63" s="607">
        <v>0</v>
      </c>
      <c r="Q63" s="607">
        <v>0</v>
      </c>
      <c r="R63" s="602">
        <v>11</v>
      </c>
      <c r="S63" s="607">
        <v>0</v>
      </c>
      <c r="T63" s="602">
        <v>11</v>
      </c>
      <c r="U63" s="606">
        <v>0</v>
      </c>
      <c r="V63" s="578"/>
    </row>
    <row r="64" spans="1:22" ht="15" customHeight="1">
      <c r="A64" s="601"/>
      <c r="B64" s="596"/>
      <c r="C64" s="602"/>
      <c r="D64" s="602"/>
      <c r="E64" s="602"/>
      <c r="F64" s="602"/>
      <c r="G64" s="607"/>
      <c r="H64" s="607"/>
      <c r="I64" s="606"/>
      <c r="J64" s="604"/>
      <c r="K64" s="605"/>
      <c r="L64" s="602"/>
      <c r="M64" s="607"/>
      <c r="N64" s="607"/>
      <c r="O64" s="607"/>
      <c r="P64" s="607"/>
      <c r="Q64" s="607"/>
      <c r="R64" s="602"/>
      <c r="S64" s="607"/>
      <c r="T64" s="602"/>
      <c r="U64" s="606"/>
      <c r="V64" s="578"/>
    </row>
    <row r="65" spans="1:22" ht="17.25">
      <c r="A65" s="595" t="s">
        <v>193</v>
      </c>
      <c r="B65" s="596" t="s">
        <v>176</v>
      </c>
      <c r="C65" s="607">
        <v>0</v>
      </c>
      <c r="D65" s="602">
        <v>0</v>
      </c>
      <c r="E65" s="607">
        <v>0</v>
      </c>
      <c r="F65" s="607">
        <v>0</v>
      </c>
      <c r="G65" s="607">
        <v>0</v>
      </c>
      <c r="H65" s="607">
        <v>0</v>
      </c>
      <c r="I65" s="606">
        <v>0</v>
      </c>
      <c r="J65" s="608" t="s">
        <v>193</v>
      </c>
      <c r="K65" s="605" t="s">
        <v>176</v>
      </c>
      <c r="L65" s="602">
        <v>0</v>
      </c>
      <c r="M65" s="607">
        <v>0</v>
      </c>
      <c r="N65" s="607">
        <v>0</v>
      </c>
      <c r="O65" s="607">
        <v>0</v>
      </c>
      <c r="P65" s="607">
        <v>0</v>
      </c>
      <c r="Q65" s="607">
        <v>0</v>
      </c>
      <c r="R65" s="607">
        <v>0</v>
      </c>
      <c r="S65" s="607">
        <v>0</v>
      </c>
      <c r="T65" s="607">
        <v>0</v>
      </c>
      <c r="U65" s="606">
        <v>0</v>
      </c>
      <c r="V65" s="578"/>
    </row>
    <row r="66" spans="1:22" ht="17.25">
      <c r="A66" s="601"/>
      <c r="B66" s="596" t="s">
        <v>177</v>
      </c>
      <c r="C66" s="607">
        <v>0</v>
      </c>
      <c r="D66" s="602">
        <v>0</v>
      </c>
      <c r="E66" s="607">
        <v>0</v>
      </c>
      <c r="F66" s="607">
        <v>0</v>
      </c>
      <c r="G66" s="607">
        <v>0</v>
      </c>
      <c r="H66" s="607">
        <v>0</v>
      </c>
      <c r="I66" s="606">
        <v>0</v>
      </c>
      <c r="J66" s="604"/>
      <c r="K66" s="605" t="s">
        <v>177</v>
      </c>
      <c r="L66" s="602">
        <v>0</v>
      </c>
      <c r="M66" s="607">
        <v>0</v>
      </c>
      <c r="N66" s="607">
        <v>0</v>
      </c>
      <c r="O66" s="607">
        <v>0</v>
      </c>
      <c r="P66" s="607">
        <v>0</v>
      </c>
      <c r="Q66" s="607">
        <v>0</v>
      </c>
      <c r="R66" s="607">
        <v>0</v>
      </c>
      <c r="S66" s="607">
        <v>0</v>
      </c>
      <c r="T66" s="607">
        <v>0</v>
      </c>
      <c r="U66" s="606">
        <v>0</v>
      </c>
      <c r="V66" s="578"/>
    </row>
    <row r="67" spans="1:22" ht="17.25">
      <c r="A67" s="601"/>
      <c r="B67" s="596" t="s">
        <v>178</v>
      </c>
      <c r="C67" s="607">
        <v>0</v>
      </c>
      <c r="D67" s="602">
        <v>0</v>
      </c>
      <c r="E67" s="607">
        <v>0</v>
      </c>
      <c r="F67" s="607">
        <v>0</v>
      </c>
      <c r="G67" s="607">
        <v>0</v>
      </c>
      <c r="H67" s="607">
        <v>0</v>
      </c>
      <c r="I67" s="606">
        <v>0</v>
      </c>
      <c r="J67" s="604"/>
      <c r="K67" s="605" t="s">
        <v>178</v>
      </c>
      <c r="L67" s="602">
        <v>0</v>
      </c>
      <c r="M67" s="607">
        <v>0</v>
      </c>
      <c r="N67" s="607">
        <v>0</v>
      </c>
      <c r="O67" s="607">
        <v>0</v>
      </c>
      <c r="P67" s="607">
        <v>0</v>
      </c>
      <c r="Q67" s="607">
        <v>0</v>
      </c>
      <c r="R67" s="607">
        <v>0</v>
      </c>
      <c r="S67" s="607">
        <v>0</v>
      </c>
      <c r="T67" s="607">
        <v>0</v>
      </c>
      <c r="U67" s="606">
        <v>0</v>
      </c>
      <c r="V67" s="578"/>
    </row>
    <row r="68" spans="1:22" ht="15" customHeight="1">
      <c r="A68" s="601"/>
      <c r="B68" s="596"/>
      <c r="C68" s="607"/>
      <c r="D68" s="602"/>
      <c r="E68" s="607"/>
      <c r="F68" s="607"/>
      <c r="G68" s="607"/>
      <c r="H68" s="607"/>
      <c r="I68" s="606"/>
      <c r="J68" s="604"/>
      <c r="K68" s="605"/>
      <c r="L68" s="602"/>
      <c r="M68" s="607"/>
      <c r="N68" s="607"/>
      <c r="O68" s="607"/>
      <c r="P68" s="607"/>
      <c r="Q68" s="607"/>
      <c r="R68" s="607"/>
      <c r="S68" s="607"/>
      <c r="T68" s="607"/>
      <c r="U68" s="606"/>
      <c r="V68" s="578"/>
    </row>
    <row r="69" spans="1:22" ht="17.25">
      <c r="A69" s="595" t="s">
        <v>194</v>
      </c>
      <c r="B69" s="596" t="s">
        <v>176</v>
      </c>
      <c r="C69" s="609">
        <v>42.7</v>
      </c>
      <c r="D69" s="610" t="s">
        <v>195</v>
      </c>
      <c r="E69" s="609">
        <v>57.9</v>
      </c>
      <c r="F69" s="609">
        <v>40.7</v>
      </c>
      <c r="G69" s="609">
        <v>40</v>
      </c>
      <c r="H69" s="609">
        <v>49.8</v>
      </c>
      <c r="I69" s="611">
        <v>48.9</v>
      </c>
      <c r="J69" s="608" t="s">
        <v>194</v>
      </c>
      <c r="K69" s="605" t="s">
        <v>176</v>
      </c>
      <c r="L69" s="612" t="s">
        <v>195</v>
      </c>
      <c r="M69" s="609">
        <v>44.6</v>
      </c>
      <c r="N69" s="609">
        <v>24.9</v>
      </c>
      <c r="O69" s="609">
        <v>37.4</v>
      </c>
      <c r="P69" s="609">
        <v>49.8</v>
      </c>
      <c r="Q69" s="609">
        <v>41.7</v>
      </c>
      <c r="R69" s="610" t="s">
        <v>195</v>
      </c>
      <c r="S69" s="609">
        <v>44.2</v>
      </c>
      <c r="T69" s="609">
        <v>51.3</v>
      </c>
      <c r="U69" s="611">
        <v>0</v>
      </c>
      <c r="V69" s="578"/>
    </row>
    <row r="70" spans="1:22" ht="17.25">
      <c r="A70" s="595" t="s">
        <v>196</v>
      </c>
      <c r="B70" s="596" t="s">
        <v>177</v>
      </c>
      <c r="C70" s="609">
        <v>45.3</v>
      </c>
      <c r="D70" s="610" t="s">
        <v>195</v>
      </c>
      <c r="E70" s="609">
        <v>56.2</v>
      </c>
      <c r="F70" s="609">
        <v>41.6</v>
      </c>
      <c r="G70" s="609">
        <v>42.1</v>
      </c>
      <c r="H70" s="609">
        <v>0</v>
      </c>
      <c r="I70" s="611">
        <v>52.6</v>
      </c>
      <c r="J70" s="608" t="s">
        <v>196</v>
      </c>
      <c r="K70" s="605" t="s">
        <v>177</v>
      </c>
      <c r="L70" s="612" t="s">
        <v>195</v>
      </c>
      <c r="M70" s="609">
        <v>50</v>
      </c>
      <c r="N70" s="609">
        <v>24.7</v>
      </c>
      <c r="O70" s="609">
        <v>39.8</v>
      </c>
      <c r="P70" s="609">
        <v>53.2</v>
      </c>
      <c r="Q70" s="609">
        <v>45</v>
      </c>
      <c r="R70" s="610" t="s">
        <v>195</v>
      </c>
      <c r="S70" s="609">
        <v>47.2</v>
      </c>
      <c r="T70" s="609">
        <v>71.2</v>
      </c>
      <c r="U70" s="613">
        <v>0</v>
      </c>
      <c r="V70" s="578"/>
    </row>
    <row r="71" spans="1:22" ht="18" thickBot="1">
      <c r="A71" s="614" t="s">
        <v>196</v>
      </c>
      <c r="B71" s="615" t="s">
        <v>178</v>
      </c>
      <c r="C71" s="616">
        <v>41.8</v>
      </c>
      <c r="D71" s="617" t="s">
        <v>195</v>
      </c>
      <c r="E71" s="616">
        <v>59.8</v>
      </c>
      <c r="F71" s="616">
        <v>40.5</v>
      </c>
      <c r="G71" s="616">
        <v>39.4</v>
      </c>
      <c r="H71" s="616">
        <v>49.8</v>
      </c>
      <c r="I71" s="618">
        <v>48.3</v>
      </c>
      <c r="J71" s="619" t="s">
        <v>196</v>
      </c>
      <c r="K71" s="620" t="s">
        <v>178</v>
      </c>
      <c r="L71" s="621"/>
      <c r="M71" s="616">
        <v>40.2</v>
      </c>
      <c r="N71" s="616">
        <v>25</v>
      </c>
      <c r="O71" s="616">
        <v>32.7</v>
      </c>
      <c r="P71" s="616">
        <v>48.2</v>
      </c>
      <c r="Q71" s="616">
        <v>37.8</v>
      </c>
      <c r="R71" s="617" t="s">
        <v>195</v>
      </c>
      <c r="S71" s="616">
        <v>42.3</v>
      </c>
      <c r="T71" s="616">
        <v>47.9</v>
      </c>
      <c r="U71" s="618">
        <v>0</v>
      </c>
      <c r="V71" s="578"/>
    </row>
    <row r="72" spans="1:22" ht="17.25">
      <c r="A72" s="578"/>
      <c r="B72" s="578"/>
      <c r="C72" s="578"/>
      <c r="D72" s="578"/>
      <c r="E72" s="578"/>
      <c r="F72" s="578"/>
      <c r="G72" s="578"/>
      <c r="H72" s="578"/>
      <c r="I72" s="578"/>
      <c r="J72" s="578"/>
      <c r="K72" s="578"/>
      <c r="L72" s="578"/>
      <c r="M72" s="578"/>
      <c r="N72" s="578"/>
      <c r="O72" s="578"/>
      <c r="P72" s="578"/>
      <c r="Q72" s="578"/>
      <c r="R72" s="578"/>
      <c r="S72" s="578"/>
      <c r="T72" s="578"/>
      <c r="U72" s="578"/>
      <c r="V72" s="578"/>
    </row>
    <row r="73" spans="1:22" ht="17.25">
      <c r="A73" s="578"/>
      <c r="B73" s="578"/>
      <c r="C73" s="578"/>
      <c r="D73" s="578"/>
      <c r="E73" s="578"/>
      <c r="F73" s="578"/>
      <c r="G73" s="578"/>
      <c r="H73" s="578"/>
      <c r="I73" s="578"/>
      <c r="J73" s="578"/>
      <c r="K73" s="578"/>
      <c r="L73" s="578"/>
      <c r="M73" s="578"/>
      <c r="N73" s="578"/>
      <c r="O73" s="578"/>
      <c r="P73" s="578"/>
      <c r="Q73" s="578"/>
      <c r="R73" s="578"/>
      <c r="S73" s="578"/>
      <c r="T73" s="578"/>
      <c r="U73" s="578"/>
      <c r="V73" s="578"/>
    </row>
    <row r="74" spans="1:22" ht="17.25">
      <c r="A74" s="578"/>
      <c r="B74" s="578"/>
      <c r="C74" s="578"/>
      <c r="D74" s="578"/>
      <c r="E74" s="578"/>
      <c r="F74" s="578"/>
      <c r="G74" s="578"/>
      <c r="H74" s="578"/>
      <c r="I74" s="578"/>
      <c r="J74" s="578"/>
      <c r="K74" s="578"/>
      <c r="L74" s="578"/>
      <c r="M74" s="578"/>
      <c r="N74" s="578"/>
      <c r="O74" s="578"/>
      <c r="P74" s="578"/>
      <c r="Q74" s="578"/>
      <c r="R74" s="578"/>
      <c r="S74" s="578"/>
      <c r="T74" s="578"/>
      <c r="U74" s="578"/>
      <c r="V74" s="578"/>
    </row>
    <row r="75" spans="1:22" ht="17.25">
      <c r="A75" s="578"/>
      <c r="B75" s="578"/>
      <c r="C75" s="578"/>
      <c r="D75" s="578"/>
      <c r="E75" s="578"/>
      <c r="F75" s="578"/>
      <c r="G75" s="578"/>
      <c r="H75" s="578"/>
      <c r="I75" s="578"/>
      <c r="J75" s="578"/>
      <c r="K75" s="578"/>
      <c r="L75" s="578"/>
      <c r="M75" s="578"/>
      <c r="N75" s="578"/>
      <c r="O75" s="578"/>
      <c r="P75" s="578"/>
      <c r="Q75" s="578"/>
      <c r="R75" s="578"/>
      <c r="S75" s="578"/>
      <c r="T75" s="578"/>
      <c r="U75" s="578"/>
      <c r="V75" s="578"/>
    </row>
    <row r="76" spans="1:22" ht="17.25">
      <c r="A76" s="578"/>
      <c r="B76" s="578"/>
      <c r="C76" s="578"/>
      <c r="D76" s="578"/>
      <c r="E76" s="578"/>
      <c r="F76" s="578"/>
      <c r="G76" s="578"/>
      <c r="H76" s="578"/>
      <c r="I76" s="578"/>
      <c r="J76" s="578"/>
      <c r="K76" s="578"/>
      <c r="L76" s="578"/>
      <c r="M76" s="578"/>
      <c r="N76" s="578"/>
      <c r="O76" s="578"/>
      <c r="P76" s="578"/>
      <c r="Q76" s="578"/>
      <c r="R76" s="578"/>
      <c r="S76" s="578"/>
      <c r="T76" s="578"/>
      <c r="U76" s="578"/>
      <c r="V76" s="578"/>
    </row>
    <row r="77" spans="1:22" ht="17.25">
      <c r="A77" s="578"/>
      <c r="B77" s="578"/>
      <c r="C77" s="578"/>
      <c r="D77" s="578"/>
      <c r="E77" s="578"/>
      <c r="F77" s="578"/>
      <c r="G77" s="578"/>
      <c r="H77" s="578"/>
      <c r="I77" s="578"/>
      <c r="J77" s="578"/>
      <c r="K77" s="578"/>
      <c r="L77" s="578"/>
      <c r="M77" s="578"/>
      <c r="N77" s="578"/>
      <c r="O77" s="578"/>
      <c r="P77" s="578"/>
      <c r="Q77" s="578"/>
      <c r="R77" s="578"/>
      <c r="S77" s="578"/>
      <c r="T77" s="578"/>
      <c r="U77" s="578"/>
      <c r="V77" s="578"/>
    </row>
    <row r="78" spans="1:22" ht="17.25">
      <c r="A78" s="578"/>
      <c r="B78" s="578"/>
      <c r="C78" s="578"/>
      <c r="D78" s="578"/>
      <c r="E78" s="578"/>
      <c r="F78" s="578"/>
      <c r="G78" s="578"/>
      <c r="H78" s="578"/>
      <c r="I78" s="578"/>
      <c r="J78" s="578"/>
      <c r="K78" s="578"/>
      <c r="L78" s="578"/>
      <c r="M78" s="578"/>
      <c r="N78" s="578"/>
      <c r="O78" s="578"/>
      <c r="P78" s="578"/>
      <c r="Q78" s="578"/>
      <c r="R78" s="578"/>
      <c r="S78" s="578"/>
      <c r="T78" s="578"/>
      <c r="U78" s="578"/>
      <c r="V78" s="578"/>
    </row>
    <row r="79" spans="1:22" ht="17.25">
      <c r="A79" s="578"/>
      <c r="B79" s="578"/>
      <c r="C79" s="578"/>
      <c r="D79" s="578"/>
      <c r="E79" s="578"/>
      <c r="F79" s="578"/>
      <c r="G79" s="578"/>
      <c r="H79" s="578"/>
      <c r="I79" s="578"/>
      <c r="J79" s="578"/>
      <c r="K79" s="578"/>
      <c r="L79" s="578"/>
      <c r="M79" s="578"/>
      <c r="N79" s="578"/>
      <c r="O79" s="578"/>
      <c r="P79" s="578"/>
      <c r="Q79" s="578"/>
      <c r="R79" s="578"/>
      <c r="S79" s="578"/>
      <c r="T79" s="578"/>
      <c r="U79" s="578"/>
      <c r="V79" s="578"/>
    </row>
    <row r="80" spans="1:22" ht="17.25">
      <c r="A80" s="578"/>
      <c r="B80" s="578"/>
      <c r="C80" s="578"/>
      <c r="D80" s="578"/>
      <c r="E80" s="578"/>
      <c r="F80" s="578"/>
      <c r="G80" s="578"/>
      <c r="H80" s="578"/>
      <c r="I80" s="578"/>
      <c r="J80" s="578"/>
      <c r="K80" s="578"/>
      <c r="L80" s="578"/>
      <c r="M80" s="578"/>
      <c r="N80" s="578"/>
      <c r="O80" s="578"/>
      <c r="P80" s="578"/>
      <c r="Q80" s="578"/>
      <c r="R80" s="578"/>
      <c r="S80" s="578"/>
      <c r="T80" s="578"/>
      <c r="U80" s="578"/>
      <c r="V80" s="578"/>
    </row>
    <row r="81" spans="1:22" ht="17.25">
      <c r="A81" s="578"/>
      <c r="B81" s="578"/>
      <c r="C81" s="578"/>
      <c r="D81" s="578"/>
      <c r="E81" s="578"/>
      <c r="F81" s="578"/>
      <c r="G81" s="578"/>
      <c r="H81" s="578"/>
      <c r="I81" s="578"/>
      <c r="J81" s="578"/>
      <c r="K81" s="578"/>
      <c r="L81" s="578"/>
      <c r="M81" s="578"/>
      <c r="N81" s="578"/>
      <c r="O81" s="578"/>
      <c r="P81" s="578"/>
      <c r="Q81" s="578"/>
      <c r="R81" s="578"/>
      <c r="S81" s="578"/>
      <c r="T81" s="578"/>
      <c r="U81" s="578"/>
      <c r="V81" s="578"/>
    </row>
    <row r="82" spans="1:22" ht="17.25">
      <c r="A82" s="578"/>
      <c r="B82" s="578"/>
      <c r="C82" s="578"/>
      <c r="D82" s="578"/>
      <c r="E82" s="578"/>
      <c r="F82" s="578"/>
      <c r="G82" s="578"/>
      <c r="H82" s="578"/>
      <c r="I82" s="578"/>
      <c r="J82" s="578"/>
      <c r="K82" s="578"/>
      <c r="L82" s="578"/>
      <c r="M82" s="578"/>
      <c r="N82" s="578"/>
      <c r="O82" s="578"/>
      <c r="P82" s="578"/>
      <c r="Q82" s="578"/>
      <c r="R82" s="578"/>
      <c r="S82" s="578"/>
      <c r="T82" s="578"/>
      <c r="U82" s="578"/>
      <c r="V82" s="578"/>
    </row>
    <row r="83" spans="1:22" ht="17.25">
      <c r="A83" s="578"/>
      <c r="B83" s="578"/>
      <c r="C83" s="578"/>
      <c r="D83" s="578"/>
      <c r="E83" s="578"/>
      <c r="F83" s="578"/>
      <c r="G83" s="578"/>
      <c r="H83" s="578"/>
      <c r="I83" s="578"/>
      <c r="J83" s="578"/>
      <c r="K83" s="578"/>
      <c r="L83" s="578"/>
      <c r="M83" s="578"/>
      <c r="N83" s="578"/>
      <c r="O83" s="578"/>
      <c r="P83" s="578"/>
      <c r="Q83" s="578"/>
      <c r="R83" s="578"/>
      <c r="S83" s="578"/>
      <c r="T83" s="578"/>
      <c r="U83" s="578"/>
      <c r="V83" s="578"/>
    </row>
    <row r="84" spans="1:22" ht="17.25">
      <c r="A84" s="578"/>
      <c r="B84" s="578"/>
      <c r="C84" s="578"/>
      <c r="D84" s="578"/>
      <c r="E84" s="578"/>
      <c r="F84" s="578"/>
      <c r="G84" s="578"/>
      <c r="H84" s="578"/>
      <c r="I84" s="578"/>
      <c r="J84" s="578"/>
      <c r="K84" s="578"/>
      <c r="L84" s="578"/>
      <c r="M84" s="578"/>
      <c r="N84" s="578"/>
      <c r="O84" s="578"/>
      <c r="P84" s="578"/>
      <c r="Q84" s="578"/>
      <c r="R84" s="578"/>
      <c r="S84" s="578"/>
      <c r="T84" s="578"/>
      <c r="U84" s="578"/>
      <c r="V84" s="578"/>
    </row>
    <row r="85" spans="1:22" ht="17.25">
      <c r="A85" s="578"/>
      <c r="B85" s="578"/>
      <c r="C85" s="578"/>
      <c r="D85" s="578"/>
      <c r="E85" s="578"/>
      <c r="F85" s="578"/>
      <c r="G85" s="578"/>
      <c r="H85" s="578"/>
      <c r="I85" s="578"/>
      <c r="J85" s="578"/>
      <c r="K85" s="578"/>
      <c r="L85" s="578"/>
      <c r="M85" s="578"/>
      <c r="N85" s="578"/>
      <c r="O85" s="578"/>
      <c r="P85" s="578"/>
      <c r="Q85" s="578"/>
      <c r="R85" s="578"/>
      <c r="S85" s="578"/>
      <c r="T85" s="578"/>
      <c r="U85" s="578"/>
      <c r="V85" s="578"/>
    </row>
    <row r="86" spans="1:22" ht="17.25">
      <c r="A86" s="578"/>
      <c r="B86" s="578"/>
      <c r="C86" s="578"/>
      <c r="D86" s="578"/>
      <c r="E86" s="578"/>
      <c r="F86" s="578"/>
      <c r="G86" s="578"/>
      <c r="H86" s="578"/>
      <c r="I86" s="578"/>
      <c r="J86" s="578"/>
      <c r="K86" s="578"/>
      <c r="L86" s="578"/>
      <c r="M86" s="578"/>
      <c r="N86" s="578"/>
      <c r="O86" s="578"/>
      <c r="P86" s="578"/>
      <c r="Q86" s="578"/>
      <c r="R86" s="578"/>
      <c r="S86" s="578"/>
      <c r="T86" s="578"/>
      <c r="U86" s="578"/>
      <c r="V86" s="578"/>
    </row>
    <row r="87" spans="1:22" ht="17.25">
      <c r="A87" s="578"/>
      <c r="B87" s="578"/>
      <c r="C87" s="578"/>
      <c r="D87" s="578"/>
      <c r="E87" s="578"/>
      <c r="F87" s="578"/>
      <c r="G87" s="578"/>
      <c r="H87" s="578"/>
      <c r="I87" s="578"/>
      <c r="J87" s="578"/>
      <c r="K87" s="578"/>
      <c r="L87" s="578"/>
      <c r="M87" s="578"/>
      <c r="N87" s="578"/>
      <c r="O87" s="578"/>
      <c r="P87" s="578"/>
      <c r="Q87" s="578"/>
      <c r="R87" s="578"/>
      <c r="S87" s="578"/>
      <c r="T87" s="578"/>
      <c r="U87" s="578"/>
      <c r="V87" s="578"/>
    </row>
    <row r="88" spans="1:22" ht="17.25">
      <c r="A88" s="578"/>
      <c r="B88" s="578"/>
      <c r="C88" s="578"/>
      <c r="D88" s="578"/>
      <c r="E88" s="578"/>
      <c r="F88" s="578"/>
      <c r="G88" s="578"/>
      <c r="H88" s="578"/>
      <c r="I88" s="578"/>
      <c r="J88" s="578"/>
      <c r="K88" s="578"/>
      <c r="L88" s="578"/>
      <c r="M88" s="578"/>
      <c r="N88" s="578"/>
      <c r="O88" s="578"/>
      <c r="P88" s="578"/>
      <c r="Q88" s="578"/>
      <c r="R88" s="578"/>
      <c r="S88" s="578"/>
      <c r="T88" s="578"/>
      <c r="U88" s="578"/>
      <c r="V88" s="578"/>
    </row>
    <row r="89" spans="1:22" ht="17.25">
      <c r="A89" s="578"/>
      <c r="B89" s="578"/>
      <c r="C89" s="578"/>
      <c r="D89" s="578"/>
      <c r="E89" s="578"/>
      <c r="F89" s="578"/>
      <c r="G89" s="578"/>
      <c r="H89" s="578"/>
      <c r="I89" s="578"/>
      <c r="J89" s="578"/>
      <c r="K89" s="578"/>
      <c r="L89" s="578"/>
      <c r="M89" s="578"/>
      <c r="N89" s="578"/>
      <c r="O89" s="578"/>
      <c r="P89" s="578"/>
      <c r="Q89" s="578"/>
      <c r="R89" s="578"/>
      <c r="S89" s="578"/>
      <c r="T89" s="578"/>
      <c r="U89" s="578"/>
      <c r="V89" s="578"/>
    </row>
    <row r="90" spans="1:22" ht="17.25">
      <c r="A90" s="578"/>
      <c r="B90" s="578"/>
      <c r="C90" s="578"/>
      <c r="D90" s="578"/>
      <c r="E90" s="578"/>
      <c r="F90" s="578"/>
      <c r="G90" s="578"/>
      <c r="H90" s="578"/>
      <c r="I90" s="578"/>
      <c r="J90" s="578"/>
      <c r="K90" s="578"/>
      <c r="L90" s="578"/>
      <c r="M90" s="578"/>
      <c r="N90" s="578"/>
      <c r="O90" s="578"/>
      <c r="P90" s="578"/>
      <c r="Q90" s="578"/>
      <c r="R90" s="578"/>
      <c r="S90" s="578"/>
      <c r="T90" s="578"/>
      <c r="U90" s="578"/>
      <c r="V90" s="578"/>
    </row>
    <row r="91" spans="1:22" ht="17.25">
      <c r="A91" s="578"/>
      <c r="B91" s="578"/>
      <c r="C91" s="578"/>
      <c r="D91" s="578"/>
      <c r="E91" s="578"/>
      <c r="F91" s="578"/>
      <c r="G91" s="578"/>
      <c r="H91" s="578"/>
      <c r="I91" s="578"/>
      <c r="J91" s="578"/>
      <c r="K91" s="578"/>
      <c r="L91" s="578"/>
      <c r="M91" s="578"/>
      <c r="N91" s="578"/>
      <c r="O91" s="578"/>
      <c r="P91" s="578"/>
      <c r="Q91" s="578"/>
      <c r="R91" s="578"/>
      <c r="S91" s="578"/>
      <c r="T91" s="578"/>
      <c r="U91" s="578"/>
      <c r="V91" s="578"/>
    </row>
    <row r="92" spans="1:22" ht="17.25">
      <c r="A92" s="578"/>
      <c r="B92" s="578"/>
      <c r="C92" s="578"/>
      <c r="D92" s="578"/>
      <c r="E92" s="578"/>
      <c r="F92" s="578"/>
      <c r="G92" s="578"/>
      <c r="H92" s="578"/>
      <c r="I92" s="578"/>
      <c r="J92" s="578"/>
      <c r="K92" s="578"/>
      <c r="L92" s="578"/>
      <c r="M92" s="578"/>
      <c r="N92" s="578"/>
      <c r="O92" s="578"/>
      <c r="P92" s="578"/>
      <c r="Q92" s="578"/>
      <c r="R92" s="578"/>
      <c r="S92" s="578"/>
      <c r="T92" s="578"/>
      <c r="U92" s="578"/>
      <c r="V92" s="578"/>
    </row>
    <row r="93" spans="1:22" ht="17.25">
      <c r="A93" s="578"/>
      <c r="B93" s="578"/>
      <c r="C93" s="578"/>
      <c r="D93" s="578"/>
      <c r="E93" s="578"/>
      <c r="F93" s="578"/>
      <c r="G93" s="578"/>
      <c r="H93" s="578"/>
      <c r="I93" s="578"/>
      <c r="J93" s="578"/>
      <c r="K93" s="578"/>
      <c r="L93" s="578"/>
      <c r="M93" s="578"/>
      <c r="N93" s="578"/>
      <c r="O93" s="578"/>
      <c r="P93" s="578"/>
      <c r="Q93" s="578"/>
      <c r="R93" s="578"/>
      <c r="S93" s="578"/>
      <c r="T93" s="578"/>
      <c r="U93" s="578"/>
      <c r="V93" s="578"/>
    </row>
    <row r="94" spans="1:22" ht="17.25">
      <c r="A94" s="578"/>
      <c r="B94" s="578"/>
      <c r="C94" s="578"/>
      <c r="D94" s="578"/>
      <c r="E94" s="578"/>
      <c r="F94" s="578"/>
      <c r="G94" s="578"/>
      <c r="H94" s="578"/>
      <c r="I94" s="578"/>
      <c r="J94" s="578"/>
      <c r="K94" s="578"/>
      <c r="L94" s="578"/>
      <c r="M94" s="578"/>
      <c r="N94" s="578"/>
      <c r="O94" s="578"/>
      <c r="P94" s="578"/>
      <c r="Q94" s="578"/>
      <c r="R94" s="578"/>
      <c r="S94" s="578"/>
      <c r="T94" s="578"/>
      <c r="U94" s="578"/>
      <c r="V94" s="578"/>
    </row>
    <row r="95" spans="1:22" ht="17.25">
      <c r="A95" s="578"/>
      <c r="B95" s="578"/>
      <c r="C95" s="578"/>
      <c r="D95" s="578"/>
      <c r="E95" s="578"/>
      <c r="F95" s="578"/>
      <c r="G95" s="578"/>
      <c r="H95" s="578"/>
      <c r="I95" s="578"/>
      <c r="J95" s="578"/>
      <c r="K95" s="578"/>
      <c r="L95" s="578"/>
      <c r="M95" s="578"/>
      <c r="N95" s="578"/>
      <c r="O95" s="578"/>
      <c r="P95" s="578"/>
      <c r="Q95" s="578"/>
      <c r="R95" s="578"/>
      <c r="S95" s="578"/>
      <c r="T95" s="578"/>
      <c r="U95" s="578"/>
      <c r="V95" s="578"/>
    </row>
    <row r="96" spans="1:22" ht="17.25">
      <c r="A96" s="578"/>
      <c r="B96" s="578"/>
      <c r="C96" s="578"/>
      <c r="D96" s="578"/>
      <c r="E96" s="578"/>
      <c r="F96" s="578"/>
      <c r="G96" s="578"/>
      <c r="H96" s="578"/>
      <c r="I96" s="578"/>
      <c r="J96" s="578"/>
      <c r="K96" s="578"/>
      <c r="L96" s="578"/>
      <c r="M96" s="578"/>
      <c r="N96" s="578"/>
      <c r="O96" s="578"/>
      <c r="P96" s="578"/>
      <c r="Q96" s="578"/>
      <c r="R96" s="578"/>
      <c r="S96" s="578"/>
      <c r="T96" s="578"/>
      <c r="U96" s="578"/>
      <c r="V96" s="578"/>
    </row>
    <row r="97" spans="1:22" ht="17.25">
      <c r="A97" s="578"/>
      <c r="B97" s="578"/>
      <c r="C97" s="578"/>
      <c r="D97" s="578"/>
      <c r="E97" s="578"/>
      <c r="F97" s="578"/>
      <c r="G97" s="578"/>
      <c r="H97" s="578"/>
      <c r="I97" s="578"/>
      <c r="J97" s="578"/>
      <c r="K97" s="578"/>
      <c r="L97" s="578"/>
      <c r="M97" s="578"/>
      <c r="N97" s="578"/>
      <c r="O97" s="578"/>
      <c r="P97" s="578"/>
      <c r="Q97" s="578"/>
      <c r="R97" s="578"/>
      <c r="S97" s="578"/>
      <c r="T97" s="578"/>
      <c r="U97" s="578"/>
      <c r="V97" s="578"/>
    </row>
    <row r="98" spans="1:22" ht="17.25">
      <c r="A98" s="578"/>
      <c r="B98" s="578"/>
      <c r="C98" s="578"/>
      <c r="D98" s="578"/>
      <c r="E98" s="578"/>
      <c r="F98" s="578"/>
      <c r="G98" s="578"/>
      <c r="H98" s="578"/>
      <c r="I98" s="578"/>
      <c r="J98" s="578"/>
      <c r="K98" s="578"/>
      <c r="L98" s="578"/>
      <c r="M98" s="578"/>
      <c r="N98" s="578"/>
      <c r="O98" s="578"/>
      <c r="P98" s="578"/>
      <c r="Q98" s="578"/>
      <c r="R98" s="578"/>
      <c r="S98" s="578"/>
      <c r="T98" s="578"/>
      <c r="U98" s="578"/>
      <c r="V98" s="578"/>
    </row>
    <row r="99" spans="1:22" ht="17.25">
      <c r="A99" s="578"/>
      <c r="B99" s="578"/>
      <c r="C99" s="578"/>
      <c r="D99" s="578"/>
      <c r="E99" s="578"/>
      <c r="F99" s="578"/>
      <c r="G99" s="578"/>
      <c r="H99" s="578"/>
      <c r="I99" s="578"/>
      <c r="J99" s="578"/>
      <c r="K99" s="578"/>
      <c r="L99" s="578"/>
      <c r="M99" s="578"/>
      <c r="N99" s="578"/>
      <c r="O99" s="578"/>
      <c r="P99" s="578"/>
      <c r="Q99" s="578"/>
      <c r="R99" s="578"/>
      <c r="S99" s="578"/>
      <c r="T99" s="578"/>
      <c r="U99" s="578"/>
      <c r="V99" s="578"/>
    </row>
  </sheetData>
  <mergeCells count="6">
    <mergeCell ref="T3:T4"/>
    <mergeCell ref="U3:U4"/>
    <mergeCell ref="E3:F3"/>
    <mergeCell ref="G3:I3"/>
    <mergeCell ref="M3:N3"/>
    <mergeCell ref="O3:P3"/>
  </mergeCells>
  <printOptions/>
  <pageMargins left="0.81" right="0.41" top="0.73" bottom="0.56" header="0.512" footer="0.51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I234" sqref="I234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4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" sqref="A2"/>
    </sheetView>
  </sheetViews>
  <sheetFormatPr defaultColWidth="9.00390625" defaultRowHeight="13.5"/>
  <cols>
    <col min="1" max="1" width="5.50390625" style="2" customWidth="1"/>
    <col min="2" max="2" width="7.125" style="2" customWidth="1"/>
    <col min="3" max="6" width="6.625" style="2" customWidth="1"/>
    <col min="7" max="8" width="4.625" style="2" customWidth="1"/>
    <col min="9" max="9" width="6.625" style="2" customWidth="1"/>
    <col min="10" max="10" width="4.625" style="2" customWidth="1"/>
    <col min="11" max="11" width="4.125" style="2" customWidth="1"/>
    <col min="12" max="12" width="6.625" style="2" customWidth="1"/>
    <col min="13" max="13" width="4.125" style="2" customWidth="1"/>
    <col min="14" max="14" width="4.625" style="2" customWidth="1"/>
    <col min="15" max="16" width="6.625" style="2" customWidth="1"/>
    <col min="17" max="19" width="4.125" style="2" customWidth="1"/>
    <col min="20" max="20" width="4.625" style="2" customWidth="1"/>
    <col min="21" max="21" width="6.625" style="39" customWidth="1"/>
    <col min="22" max="22" width="4.625" style="2" customWidth="1"/>
    <col min="23" max="16384" width="9.00390625" style="2" customWidth="1"/>
  </cols>
  <sheetData>
    <row r="1" spans="1:21" s="23" customFormat="1" ht="22.5" customHeight="1">
      <c r="A1" s="48" t="s">
        <v>150</v>
      </c>
      <c r="U1" s="35"/>
    </row>
    <row r="2" spans="11:22" ht="15.75" customHeight="1" thickBot="1">
      <c r="K2" s="14"/>
      <c r="L2" s="14"/>
      <c r="M2" s="14"/>
      <c r="U2" s="36"/>
      <c r="V2" s="14"/>
    </row>
    <row r="3" spans="1:22" ht="27" customHeight="1">
      <c r="A3" s="15"/>
      <c r="B3" s="16"/>
      <c r="C3" s="17"/>
      <c r="D3" s="649" t="s">
        <v>138</v>
      </c>
      <c r="E3" s="650"/>
      <c r="F3" s="650"/>
      <c r="G3" s="650"/>
      <c r="H3" s="650"/>
      <c r="I3" s="650"/>
      <c r="J3" s="651"/>
      <c r="K3" s="639" t="s">
        <v>118</v>
      </c>
      <c r="L3" s="640"/>
      <c r="M3" s="640"/>
      <c r="N3" s="639" t="s">
        <v>141</v>
      </c>
      <c r="O3" s="640"/>
      <c r="P3" s="640"/>
      <c r="Q3" s="640"/>
      <c r="R3" s="640"/>
      <c r="S3" s="641"/>
      <c r="T3" s="645" t="s">
        <v>142</v>
      </c>
      <c r="U3" s="646"/>
      <c r="V3" s="647"/>
    </row>
    <row r="4" spans="1:22" ht="4.5" customHeight="1">
      <c r="A4" s="18"/>
      <c r="B4" s="3"/>
      <c r="C4" s="53"/>
      <c r="D4" s="54"/>
      <c r="E4" s="55"/>
      <c r="F4" s="55"/>
      <c r="G4" s="633" t="s">
        <v>135</v>
      </c>
      <c r="H4" s="634"/>
      <c r="I4" s="55"/>
      <c r="J4" s="66"/>
      <c r="K4" s="69"/>
      <c r="L4" s="56"/>
      <c r="M4" s="67"/>
      <c r="N4" s="69"/>
      <c r="O4" s="56"/>
      <c r="P4" s="56"/>
      <c r="Q4" s="56"/>
      <c r="R4" s="56"/>
      <c r="S4" s="67"/>
      <c r="T4" s="70"/>
      <c r="U4" s="57"/>
      <c r="V4" s="68"/>
    </row>
    <row r="5" spans="1:22" ht="15.75" customHeight="1">
      <c r="A5" s="18" t="s">
        <v>0</v>
      </c>
      <c r="B5" s="47" t="s">
        <v>133</v>
      </c>
      <c r="C5" s="657" t="s">
        <v>1</v>
      </c>
      <c r="D5" s="648"/>
      <c r="E5" s="652" t="s">
        <v>143</v>
      </c>
      <c r="F5" s="638" t="s">
        <v>144</v>
      </c>
      <c r="G5" s="629"/>
      <c r="H5" s="630"/>
      <c r="I5" s="638" t="s">
        <v>145</v>
      </c>
      <c r="J5" s="631" t="s">
        <v>4</v>
      </c>
      <c r="K5" s="648"/>
      <c r="L5" s="638" t="s">
        <v>146</v>
      </c>
      <c r="M5" s="654" t="s">
        <v>120</v>
      </c>
      <c r="N5" s="648"/>
      <c r="O5" s="638" t="s">
        <v>147</v>
      </c>
      <c r="P5" s="643" t="s">
        <v>148</v>
      </c>
      <c r="Q5" s="631" t="s">
        <v>5</v>
      </c>
      <c r="R5" s="643" t="s">
        <v>140</v>
      </c>
      <c r="S5" s="625" t="s">
        <v>6</v>
      </c>
      <c r="T5" s="643"/>
      <c r="U5" s="637" t="s">
        <v>149</v>
      </c>
      <c r="V5" s="635" t="s">
        <v>119</v>
      </c>
    </row>
    <row r="6" spans="1:22" ht="4.5" customHeight="1">
      <c r="A6" s="18"/>
      <c r="B6" s="47"/>
      <c r="C6" s="657"/>
      <c r="D6" s="648"/>
      <c r="E6" s="653"/>
      <c r="F6" s="642"/>
      <c r="G6" s="55"/>
      <c r="H6" s="66"/>
      <c r="I6" s="642"/>
      <c r="J6" s="631"/>
      <c r="K6" s="648"/>
      <c r="L6" s="642"/>
      <c r="M6" s="654"/>
      <c r="N6" s="648"/>
      <c r="O6" s="642"/>
      <c r="P6" s="626"/>
      <c r="Q6" s="631"/>
      <c r="R6" s="644"/>
      <c r="S6" s="625"/>
      <c r="T6" s="643"/>
      <c r="U6" s="637"/>
      <c r="V6" s="635"/>
    </row>
    <row r="7" spans="1:22" ht="108.75" customHeight="1">
      <c r="A7" s="33" t="s">
        <v>136</v>
      </c>
      <c r="B7" s="3"/>
      <c r="C7" s="657"/>
      <c r="D7" s="648"/>
      <c r="E7" s="653"/>
      <c r="F7" s="642"/>
      <c r="G7" s="658" t="s">
        <v>2</v>
      </c>
      <c r="H7" s="658" t="s">
        <v>3</v>
      </c>
      <c r="I7" s="642"/>
      <c r="J7" s="655"/>
      <c r="K7" s="648"/>
      <c r="L7" s="642"/>
      <c r="M7" s="655"/>
      <c r="N7" s="648"/>
      <c r="O7" s="642"/>
      <c r="P7" s="626"/>
      <c r="Q7" s="655"/>
      <c r="R7" s="644"/>
      <c r="S7" s="655"/>
      <c r="T7" s="643"/>
      <c r="U7" s="638"/>
      <c r="V7" s="636"/>
    </row>
    <row r="8" spans="1:22" ht="21.75" customHeight="1">
      <c r="A8" s="58"/>
      <c r="B8" s="59"/>
      <c r="C8" s="53"/>
      <c r="D8" s="648"/>
      <c r="E8" s="653"/>
      <c r="F8" s="642"/>
      <c r="G8" s="632"/>
      <c r="H8" s="632"/>
      <c r="I8" s="642"/>
      <c r="J8" s="656"/>
      <c r="K8" s="648"/>
      <c r="L8" s="642"/>
      <c r="M8" s="656"/>
      <c r="N8" s="648"/>
      <c r="O8" s="642"/>
      <c r="P8" s="626"/>
      <c r="Q8" s="656"/>
      <c r="R8" s="644"/>
      <c r="S8" s="656"/>
      <c r="T8" s="643"/>
      <c r="U8" s="638"/>
      <c r="V8" s="636"/>
    </row>
    <row r="9" spans="1:22" ht="4.5" customHeight="1" thickBot="1">
      <c r="A9" s="21"/>
      <c r="B9" s="60"/>
      <c r="C9" s="22"/>
      <c r="D9" s="51"/>
      <c r="E9" s="61"/>
      <c r="F9" s="50"/>
      <c r="G9" s="62"/>
      <c r="H9" s="63"/>
      <c r="I9" s="50"/>
      <c r="J9" s="64"/>
      <c r="K9" s="51"/>
      <c r="L9" s="61"/>
      <c r="M9" s="64"/>
      <c r="N9" s="65"/>
      <c r="O9" s="50"/>
      <c r="P9" s="64"/>
      <c r="Q9" s="64"/>
      <c r="R9" s="64"/>
      <c r="S9" s="64"/>
      <c r="T9" s="52"/>
      <c r="U9" s="52"/>
      <c r="V9" s="160"/>
    </row>
    <row r="10" spans="1:22" s="1" customFormat="1" ht="27.75" customHeight="1">
      <c r="A10" s="20"/>
      <c r="B10" s="46" t="s">
        <v>139</v>
      </c>
      <c r="C10" s="71">
        <f aca="true" t="shared" si="0" ref="C10:U10">SUM(C11+C21+C22+C23+C24+C25+C26+C27+C30+C31+C32+C36+C42+C45+C46+C47+C52+C58+C62+C79+C84+C90+C98+C103+C112+C119+C120+C121+C128)</f>
        <v>11223</v>
      </c>
      <c r="D10" s="71">
        <f t="shared" si="0"/>
        <v>10741</v>
      </c>
      <c r="E10" s="72">
        <f t="shared" si="0"/>
        <v>225</v>
      </c>
      <c r="F10" s="73">
        <f t="shared" si="0"/>
        <v>5019</v>
      </c>
      <c r="G10" s="71">
        <f t="shared" si="0"/>
        <v>409</v>
      </c>
      <c r="H10" s="72">
        <f t="shared" si="0"/>
        <v>637</v>
      </c>
      <c r="I10" s="73">
        <f t="shared" si="0"/>
        <v>3636</v>
      </c>
      <c r="J10" s="71">
        <f t="shared" si="0"/>
        <v>815</v>
      </c>
      <c r="K10" s="71">
        <f t="shared" si="0"/>
        <v>93</v>
      </c>
      <c r="L10" s="72">
        <f t="shared" si="0"/>
        <v>11</v>
      </c>
      <c r="M10" s="71">
        <f t="shared" si="0"/>
        <v>82</v>
      </c>
      <c r="N10" s="72">
        <f t="shared" si="0"/>
        <v>293</v>
      </c>
      <c r="O10" s="73">
        <f t="shared" si="0"/>
        <v>112</v>
      </c>
      <c r="P10" s="71">
        <f t="shared" si="0"/>
        <v>29</v>
      </c>
      <c r="Q10" s="71">
        <f t="shared" si="0"/>
        <v>81</v>
      </c>
      <c r="R10" s="71">
        <f>SUM(R11+R21+R22+R23+R24+R25+R26+R27+R30+R31+R32+R36+R42+R45+R46+R47+R52+R58+R62+R79+R84+R90+R98+R103+R112+R119+R120+R121+R128)</f>
        <v>22</v>
      </c>
      <c r="S10" s="71">
        <f t="shared" si="0"/>
        <v>49</v>
      </c>
      <c r="T10" s="73">
        <f t="shared" si="0"/>
        <v>96</v>
      </c>
      <c r="U10" s="142">
        <f t="shared" si="0"/>
        <v>13</v>
      </c>
      <c r="V10" s="161">
        <f>SUM(V11+V21+V22+V23+V24+V25+V26+V27+V30+V31+V32+V36+V42+V45+V46+V47+V52+V58+V62+V79+V84+V90+V98+V103+V112+V119+V120+V121+V128)</f>
        <v>83</v>
      </c>
    </row>
    <row r="11" spans="1:22" s="4" customFormat="1" ht="13.5" customHeight="1">
      <c r="A11" s="34" t="s">
        <v>122</v>
      </c>
      <c r="B11" s="42" t="s">
        <v>123</v>
      </c>
      <c r="C11" s="74">
        <f>SUM(C12:C20)</f>
        <v>3917</v>
      </c>
      <c r="D11" s="74">
        <f aca="true" t="shared" si="1" ref="D11:V11">SUM(D12:D20)</f>
        <v>3688</v>
      </c>
      <c r="E11" s="75">
        <f t="shared" si="1"/>
        <v>69</v>
      </c>
      <c r="F11" s="76">
        <f t="shared" si="1"/>
        <v>1613</v>
      </c>
      <c r="G11" s="77">
        <f t="shared" si="1"/>
        <v>171</v>
      </c>
      <c r="H11" s="75">
        <f t="shared" si="1"/>
        <v>355</v>
      </c>
      <c r="I11" s="76">
        <f t="shared" si="1"/>
        <v>1229</v>
      </c>
      <c r="J11" s="77">
        <f t="shared" si="1"/>
        <v>251</v>
      </c>
      <c r="K11" s="78">
        <f t="shared" si="1"/>
        <v>29</v>
      </c>
      <c r="L11" s="75">
        <f t="shared" si="1"/>
        <v>5</v>
      </c>
      <c r="M11" s="77">
        <f t="shared" si="1"/>
        <v>24</v>
      </c>
      <c r="N11" s="75">
        <f t="shared" si="1"/>
        <v>170</v>
      </c>
      <c r="O11" s="76">
        <f t="shared" si="1"/>
        <v>72</v>
      </c>
      <c r="P11" s="77">
        <f t="shared" si="1"/>
        <v>16</v>
      </c>
      <c r="Q11" s="77">
        <f t="shared" si="1"/>
        <v>38</v>
      </c>
      <c r="R11" s="77">
        <f>SUM(R12:R20)</f>
        <v>10</v>
      </c>
      <c r="S11" s="77">
        <f t="shared" si="1"/>
        <v>34</v>
      </c>
      <c r="T11" s="76">
        <f aca="true" t="shared" si="2" ref="T11:T42">SUM(U11:V11)</f>
        <v>30</v>
      </c>
      <c r="U11" s="140">
        <f t="shared" si="1"/>
        <v>8</v>
      </c>
      <c r="V11" s="162">
        <f t="shared" si="1"/>
        <v>22</v>
      </c>
    </row>
    <row r="12" spans="1:22" s="4" customFormat="1" ht="12">
      <c r="A12" s="19"/>
      <c r="B12" s="43" t="s">
        <v>124</v>
      </c>
      <c r="C12" s="74">
        <f aca="true" t="shared" si="3" ref="C12:C26">D12+K12+N12+T12</f>
        <v>352</v>
      </c>
      <c r="D12" s="74">
        <f>SUM(E12:J12)</f>
        <v>317</v>
      </c>
      <c r="E12" s="79">
        <v>4</v>
      </c>
      <c r="F12" s="138">
        <v>116</v>
      </c>
      <c r="G12" s="80">
        <v>0</v>
      </c>
      <c r="H12" s="79">
        <v>0</v>
      </c>
      <c r="I12" s="138">
        <v>168</v>
      </c>
      <c r="J12" s="80">
        <v>29</v>
      </c>
      <c r="K12" s="78">
        <f aca="true" t="shared" si="4" ref="K12:K43">L12+M12</f>
        <v>2</v>
      </c>
      <c r="L12" s="79">
        <v>1</v>
      </c>
      <c r="M12" s="80">
        <v>1</v>
      </c>
      <c r="N12" s="81">
        <f>SUM(O12:S12)</f>
        <v>19</v>
      </c>
      <c r="O12" s="138">
        <v>0</v>
      </c>
      <c r="P12" s="80">
        <v>2</v>
      </c>
      <c r="Q12" s="80">
        <v>3</v>
      </c>
      <c r="R12" s="80">
        <v>1</v>
      </c>
      <c r="S12" s="80">
        <v>13</v>
      </c>
      <c r="T12" s="124">
        <f t="shared" si="2"/>
        <v>14</v>
      </c>
      <c r="U12" s="145">
        <v>3</v>
      </c>
      <c r="V12" s="163">
        <v>11</v>
      </c>
    </row>
    <row r="13" spans="1:22" s="4" customFormat="1" ht="12">
      <c r="A13" s="19"/>
      <c r="B13" s="43" t="s">
        <v>125</v>
      </c>
      <c r="C13" s="74">
        <f t="shared" si="3"/>
        <v>272</v>
      </c>
      <c r="D13" s="74">
        <f aca="true" t="shared" si="5" ref="D13:D69">SUM(E13:J13)</f>
        <v>253</v>
      </c>
      <c r="E13" s="79">
        <v>4</v>
      </c>
      <c r="F13" s="138">
        <v>72</v>
      </c>
      <c r="G13" s="80">
        <v>0</v>
      </c>
      <c r="H13" s="79">
        <v>1</v>
      </c>
      <c r="I13" s="138">
        <v>141</v>
      </c>
      <c r="J13" s="80">
        <v>35</v>
      </c>
      <c r="K13" s="78">
        <f t="shared" si="4"/>
        <v>5</v>
      </c>
      <c r="L13" s="79">
        <v>1</v>
      </c>
      <c r="M13" s="80">
        <v>4</v>
      </c>
      <c r="N13" s="81">
        <f aca="true" t="shared" si="6" ref="N13:N69">SUM(O13:S13)</f>
        <v>9</v>
      </c>
      <c r="O13" s="138">
        <v>3</v>
      </c>
      <c r="P13" s="80">
        <v>5</v>
      </c>
      <c r="Q13" s="80">
        <v>1</v>
      </c>
      <c r="R13" s="80">
        <v>0</v>
      </c>
      <c r="S13" s="80">
        <v>0</v>
      </c>
      <c r="T13" s="124">
        <f t="shared" si="2"/>
        <v>5</v>
      </c>
      <c r="U13" s="145">
        <v>0</v>
      </c>
      <c r="V13" s="163">
        <v>5</v>
      </c>
    </row>
    <row r="14" spans="1:22" s="4" customFormat="1" ht="13.5">
      <c r="A14" s="19"/>
      <c r="B14" s="44" t="s">
        <v>126</v>
      </c>
      <c r="C14" s="74">
        <f t="shared" si="3"/>
        <v>323</v>
      </c>
      <c r="D14" s="74">
        <f t="shared" si="5"/>
        <v>306</v>
      </c>
      <c r="E14" s="79">
        <v>8</v>
      </c>
      <c r="F14" s="138">
        <v>150</v>
      </c>
      <c r="G14" s="80">
        <v>0</v>
      </c>
      <c r="H14" s="79">
        <v>2</v>
      </c>
      <c r="I14" s="138">
        <v>122</v>
      </c>
      <c r="J14" s="159">
        <v>24</v>
      </c>
      <c r="K14" s="78">
        <f t="shared" si="4"/>
        <v>1</v>
      </c>
      <c r="L14" s="79">
        <v>1</v>
      </c>
      <c r="M14" s="80">
        <v>0</v>
      </c>
      <c r="N14" s="81">
        <f t="shared" si="6"/>
        <v>13</v>
      </c>
      <c r="O14" s="138">
        <v>0</v>
      </c>
      <c r="P14" s="80">
        <v>0</v>
      </c>
      <c r="Q14" s="80">
        <v>8</v>
      </c>
      <c r="R14" s="80">
        <v>4</v>
      </c>
      <c r="S14" s="80">
        <v>1</v>
      </c>
      <c r="T14" s="124">
        <f t="shared" si="2"/>
        <v>3</v>
      </c>
      <c r="U14" s="145">
        <v>2</v>
      </c>
      <c r="V14" s="163">
        <v>1</v>
      </c>
    </row>
    <row r="15" spans="1:22" s="4" customFormat="1" ht="12">
      <c r="A15" s="19"/>
      <c r="B15" s="43" t="s">
        <v>127</v>
      </c>
      <c r="C15" s="74">
        <f t="shared" si="3"/>
        <v>275</v>
      </c>
      <c r="D15" s="74">
        <f t="shared" si="5"/>
        <v>273</v>
      </c>
      <c r="E15" s="79">
        <v>7</v>
      </c>
      <c r="F15" s="138">
        <v>118</v>
      </c>
      <c r="G15" s="80">
        <v>0</v>
      </c>
      <c r="H15" s="79">
        <v>1</v>
      </c>
      <c r="I15" s="138">
        <v>114</v>
      </c>
      <c r="J15" s="80">
        <v>33</v>
      </c>
      <c r="K15" s="78">
        <f t="shared" si="4"/>
        <v>1</v>
      </c>
      <c r="L15" s="79">
        <v>0</v>
      </c>
      <c r="M15" s="80">
        <v>1</v>
      </c>
      <c r="N15" s="81">
        <f t="shared" si="6"/>
        <v>1</v>
      </c>
      <c r="O15" s="138">
        <v>0</v>
      </c>
      <c r="P15" s="80">
        <v>0</v>
      </c>
      <c r="Q15" s="80">
        <v>1</v>
      </c>
      <c r="R15" s="80">
        <v>0</v>
      </c>
      <c r="S15" s="80">
        <v>0</v>
      </c>
      <c r="T15" s="124">
        <f t="shared" si="2"/>
        <v>0</v>
      </c>
      <c r="U15" s="145">
        <v>0</v>
      </c>
      <c r="V15" s="163">
        <v>0</v>
      </c>
    </row>
    <row r="16" spans="1:22" s="4" customFormat="1" ht="12">
      <c r="A16" s="19"/>
      <c r="B16" s="43" t="s">
        <v>128</v>
      </c>
      <c r="C16" s="74">
        <f t="shared" si="3"/>
        <v>362</v>
      </c>
      <c r="D16" s="74">
        <f t="shared" si="5"/>
        <v>354</v>
      </c>
      <c r="E16" s="79">
        <v>6</v>
      </c>
      <c r="F16" s="138">
        <v>211</v>
      </c>
      <c r="G16" s="80">
        <v>1</v>
      </c>
      <c r="H16" s="79">
        <v>4</v>
      </c>
      <c r="I16" s="138">
        <v>120</v>
      </c>
      <c r="J16" s="80">
        <v>12</v>
      </c>
      <c r="K16" s="78">
        <f t="shared" si="4"/>
        <v>3</v>
      </c>
      <c r="L16" s="79">
        <v>0</v>
      </c>
      <c r="M16" s="80">
        <v>3</v>
      </c>
      <c r="N16" s="81">
        <f t="shared" si="6"/>
        <v>1</v>
      </c>
      <c r="O16" s="138">
        <v>0</v>
      </c>
      <c r="P16" s="80">
        <v>0</v>
      </c>
      <c r="Q16" s="80">
        <v>1</v>
      </c>
      <c r="R16" s="80">
        <v>0</v>
      </c>
      <c r="S16" s="80">
        <v>0</v>
      </c>
      <c r="T16" s="124">
        <f t="shared" si="2"/>
        <v>4</v>
      </c>
      <c r="U16" s="145">
        <v>0</v>
      </c>
      <c r="V16" s="163">
        <v>4</v>
      </c>
    </row>
    <row r="17" spans="1:22" s="4" customFormat="1" ht="12">
      <c r="A17" s="19"/>
      <c r="B17" s="43" t="s">
        <v>129</v>
      </c>
      <c r="C17" s="74">
        <f t="shared" si="3"/>
        <v>257</v>
      </c>
      <c r="D17" s="74">
        <f t="shared" si="5"/>
        <v>255</v>
      </c>
      <c r="E17" s="79">
        <v>3</v>
      </c>
      <c r="F17" s="138">
        <v>101</v>
      </c>
      <c r="G17" s="80">
        <v>0</v>
      </c>
      <c r="H17" s="79">
        <v>1</v>
      </c>
      <c r="I17" s="138">
        <v>137</v>
      </c>
      <c r="J17" s="80">
        <v>13</v>
      </c>
      <c r="K17" s="78">
        <f t="shared" si="4"/>
        <v>2</v>
      </c>
      <c r="L17" s="79">
        <v>1</v>
      </c>
      <c r="M17" s="80">
        <v>1</v>
      </c>
      <c r="N17" s="81">
        <f t="shared" si="6"/>
        <v>0</v>
      </c>
      <c r="O17" s="138">
        <v>0</v>
      </c>
      <c r="P17" s="80">
        <v>0</v>
      </c>
      <c r="Q17" s="80">
        <v>0</v>
      </c>
      <c r="R17" s="80">
        <v>0</v>
      </c>
      <c r="S17" s="80">
        <v>0</v>
      </c>
      <c r="T17" s="124">
        <f t="shared" si="2"/>
        <v>0</v>
      </c>
      <c r="U17" s="145">
        <v>0</v>
      </c>
      <c r="V17" s="163">
        <v>0</v>
      </c>
    </row>
    <row r="18" spans="1:22" s="4" customFormat="1" ht="12">
      <c r="A18" s="19"/>
      <c r="B18" s="43" t="s">
        <v>130</v>
      </c>
      <c r="C18" s="74">
        <f t="shared" si="3"/>
        <v>339</v>
      </c>
      <c r="D18" s="74">
        <f t="shared" si="5"/>
        <v>331</v>
      </c>
      <c r="E18" s="79">
        <v>10</v>
      </c>
      <c r="F18" s="138">
        <v>198</v>
      </c>
      <c r="G18" s="80">
        <v>0</v>
      </c>
      <c r="H18" s="79">
        <v>0</v>
      </c>
      <c r="I18" s="138">
        <v>106</v>
      </c>
      <c r="J18" s="80">
        <v>17</v>
      </c>
      <c r="K18" s="78">
        <f t="shared" si="4"/>
        <v>6</v>
      </c>
      <c r="L18" s="79">
        <v>0</v>
      </c>
      <c r="M18" s="80">
        <v>6</v>
      </c>
      <c r="N18" s="81">
        <f t="shared" si="6"/>
        <v>1</v>
      </c>
      <c r="O18" s="138">
        <v>0</v>
      </c>
      <c r="P18" s="80">
        <v>0</v>
      </c>
      <c r="Q18" s="80">
        <v>1</v>
      </c>
      <c r="R18" s="80">
        <v>0</v>
      </c>
      <c r="S18" s="80">
        <v>0</v>
      </c>
      <c r="T18" s="124">
        <f t="shared" si="2"/>
        <v>1</v>
      </c>
      <c r="U18" s="145">
        <v>0</v>
      </c>
      <c r="V18" s="163">
        <v>1</v>
      </c>
    </row>
    <row r="19" spans="1:22" s="4" customFormat="1" ht="12">
      <c r="A19" s="19"/>
      <c r="B19" s="43" t="s">
        <v>131</v>
      </c>
      <c r="C19" s="74">
        <f t="shared" si="3"/>
        <v>1386</v>
      </c>
      <c r="D19" s="74">
        <f t="shared" si="5"/>
        <v>1256</v>
      </c>
      <c r="E19" s="79">
        <v>16</v>
      </c>
      <c r="F19" s="138">
        <v>437</v>
      </c>
      <c r="G19" s="80">
        <v>167</v>
      </c>
      <c r="H19" s="79">
        <v>345</v>
      </c>
      <c r="I19" s="138">
        <v>218</v>
      </c>
      <c r="J19" s="80">
        <v>73</v>
      </c>
      <c r="K19" s="78">
        <f t="shared" si="4"/>
        <v>4</v>
      </c>
      <c r="L19" s="79">
        <v>0</v>
      </c>
      <c r="M19" s="80">
        <v>4</v>
      </c>
      <c r="N19" s="81">
        <f t="shared" si="6"/>
        <v>123</v>
      </c>
      <c r="O19" s="138">
        <v>69</v>
      </c>
      <c r="P19" s="80">
        <v>8</v>
      </c>
      <c r="Q19" s="80">
        <v>22</v>
      </c>
      <c r="R19" s="80">
        <v>4</v>
      </c>
      <c r="S19" s="80">
        <v>20</v>
      </c>
      <c r="T19" s="124">
        <f t="shared" si="2"/>
        <v>3</v>
      </c>
      <c r="U19" s="145">
        <v>3</v>
      </c>
      <c r="V19" s="163">
        <v>0</v>
      </c>
    </row>
    <row r="20" spans="1:22" s="41" customFormat="1" ht="18" customHeight="1">
      <c r="A20" s="40"/>
      <c r="B20" s="45" t="s">
        <v>132</v>
      </c>
      <c r="C20" s="134">
        <f t="shared" si="3"/>
        <v>351</v>
      </c>
      <c r="D20" s="134">
        <f t="shared" si="5"/>
        <v>343</v>
      </c>
      <c r="E20" s="82">
        <v>11</v>
      </c>
      <c r="F20" s="158">
        <v>210</v>
      </c>
      <c r="G20" s="83">
        <v>3</v>
      </c>
      <c r="H20" s="82">
        <v>1</v>
      </c>
      <c r="I20" s="158">
        <v>103</v>
      </c>
      <c r="J20" s="83">
        <v>15</v>
      </c>
      <c r="K20" s="135">
        <f t="shared" si="4"/>
        <v>5</v>
      </c>
      <c r="L20" s="82">
        <v>1</v>
      </c>
      <c r="M20" s="83">
        <v>4</v>
      </c>
      <c r="N20" s="136">
        <f t="shared" si="6"/>
        <v>3</v>
      </c>
      <c r="O20" s="158">
        <v>0</v>
      </c>
      <c r="P20" s="83">
        <v>1</v>
      </c>
      <c r="Q20" s="83">
        <v>1</v>
      </c>
      <c r="R20" s="83">
        <v>1</v>
      </c>
      <c r="S20" s="83">
        <v>0</v>
      </c>
      <c r="T20" s="137">
        <f t="shared" si="2"/>
        <v>0</v>
      </c>
      <c r="U20" s="153">
        <v>0</v>
      </c>
      <c r="V20" s="164">
        <v>0</v>
      </c>
    </row>
    <row r="21" spans="1:22" s="5" customFormat="1" ht="14.25" customHeight="1">
      <c r="A21" s="27" t="s">
        <v>7</v>
      </c>
      <c r="B21" s="25" t="s">
        <v>7</v>
      </c>
      <c r="C21" s="84">
        <f t="shared" si="3"/>
        <v>928</v>
      </c>
      <c r="D21" s="84">
        <f t="shared" si="5"/>
        <v>906</v>
      </c>
      <c r="E21" s="85">
        <v>29</v>
      </c>
      <c r="F21" s="85">
        <v>524</v>
      </c>
      <c r="G21" s="85">
        <v>0</v>
      </c>
      <c r="H21" s="85">
        <v>1</v>
      </c>
      <c r="I21" s="155">
        <v>283</v>
      </c>
      <c r="J21" s="85">
        <v>69</v>
      </c>
      <c r="K21" s="86">
        <f t="shared" si="4"/>
        <v>8</v>
      </c>
      <c r="L21" s="85">
        <v>1</v>
      </c>
      <c r="M21" s="85">
        <v>7</v>
      </c>
      <c r="N21" s="86">
        <f t="shared" si="6"/>
        <v>13</v>
      </c>
      <c r="O21" s="155">
        <v>0</v>
      </c>
      <c r="P21" s="85">
        <v>1</v>
      </c>
      <c r="Q21" s="85">
        <v>9</v>
      </c>
      <c r="R21" s="85">
        <v>1</v>
      </c>
      <c r="S21" s="85">
        <v>2</v>
      </c>
      <c r="T21" s="125">
        <f t="shared" si="2"/>
        <v>1</v>
      </c>
      <c r="U21" s="147">
        <v>0</v>
      </c>
      <c r="V21" s="165">
        <v>1</v>
      </c>
    </row>
    <row r="22" spans="1:22" s="5" customFormat="1" ht="14.25" customHeight="1">
      <c r="A22" s="24" t="s">
        <v>8</v>
      </c>
      <c r="B22" s="25" t="s">
        <v>8</v>
      </c>
      <c r="C22" s="84">
        <f t="shared" si="3"/>
        <v>943</v>
      </c>
      <c r="D22" s="84">
        <f t="shared" si="5"/>
        <v>914</v>
      </c>
      <c r="E22" s="85">
        <v>18</v>
      </c>
      <c r="F22" s="85">
        <v>438</v>
      </c>
      <c r="G22" s="85">
        <v>0</v>
      </c>
      <c r="H22" s="85">
        <v>1</v>
      </c>
      <c r="I22" s="155">
        <v>357</v>
      </c>
      <c r="J22" s="85">
        <v>100</v>
      </c>
      <c r="K22" s="86">
        <f t="shared" si="4"/>
        <v>8</v>
      </c>
      <c r="L22" s="85">
        <v>3</v>
      </c>
      <c r="M22" s="85">
        <v>5</v>
      </c>
      <c r="N22" s="86">
        <f t="shared" si="6"/>
        <v>15</v>
      </c>
      <c r="O22" s="155">
        <v>0</v>
      </c>
      <c r="P22" s="85">
        <v>2</v>
      </c>
      <c r="Q22" s="85">
        <v>5</v>
      </c>
      <c r="R22" s="85">
        <v>3</v>
      </c>
      <c r="S22" s="85">
        <v>5</v>
      </c>
      <c r="T22" s="125">
        <f t="shared" si="2"/>
        <v>6</v>
      </c>
      <c r="U22" s="147">
        <v>2</v>
      </c>
      <c r="V22" s="165">
        <v>4</v>
      </c>
    </row>
    <row r="23" spans="1:22" s="5" customFormat="1" ht="14.25" customHeight="1">
      <c r="A23" s="13" t="s">
        <v>62</v>
      </c>
      <c r="B23" s="25" t="s">
        <v>9</v>
      </c>
      <c r="C23" s="84">
        <f t="shared" si="3"/>
        <v>1275</v>
      </c>
      <c r="D23" s="84">
        <f t="shared" si="5"/>
        <v>1193</v>
      </c>
      <c r="E23" s="85">
        <v>15</v>
      </c>
      <c r="F23" s="85">
        <v>292</v>
      </c>
      <c r="G23" s="85">
        <v>223</v>
      </c>
      <c r="H23" s="85">
        <v>259</v>
      </c>
      <c r="I23" s="155">
        <v>344</v>
      </c>
      <c r="J23" s="85">
        <v>60</v>
      </c>
      <c r="K23" s="86">
        <f t="shared" si="4"/>
        <v>7</v>
      </c>
      <c r="L23" s="85">
        <v>0</v>
      </c>
      <c r="M23" s="85">
        <v>7</v>
      </c>
      <c r="N23" s="86">
        <f t="shared" si="6"/>
        <v>46</v>
      </c>
      <c r="O23" s="155">
        <v>40</v>
      </c>
      <c r="P23" s="85">
        <v>4</v>
      </c>
      <c r="Q23" s="85">
        <v>1</v>
      </c>
      <c r="R23" s="85">
        <v>0</v>
      </c>
      <c r="S23" s="85">
        <v>1</v>
      </c>
      <c r="T23" s="125">
        <f t="shared" si="2"/>
        <v>29</v>
      </c>
      <c r="U23" s="147">
        <v>0</v>
      </c>
      <c r="V23" s="165">
        <v>29</v>
      </c>
    </row>
    <row r="24" spans="1:22" s="5" customFormat="1" ht="14.25" customHeight="1">
      <c r="A24" s="6" t="s">
        <v>10</v>
      </c>
      <c r="B24" s="25" t="s">
        <v>11</v>
      </c>
      <c r="C24" s="84">
        <f t="shared" si="3"/>
        <v>131</v>
      </c>
      <c r="D24" s="84">
        <f t="shared" si="5"/>
        <v>122</v>
      </c>
      <c r="E24" s="85">
        <v>3</v>
      </c>
      <c r="F24" s="85">
        <v>39</v>
      </c>
      <c r="G24" s="85">
        <v>0</v>
      </c>
      <c r="H24" s="85">
        <v>0</v>
      </c>
      <c r="I24" s="155">
        <v>68</v>
      </c>
      <c r="J24" s="85">
        <v>12</v>
      </c>
      <c r="K24" s="86">
        <f t="shared" si="4"/>
        <v>0</v>
      </c>
      <c r="L24" s="85">
        <v>0</v>
      </c>
      <c r="M24" s="85">
        <v>0</v>
      </c>
      <c r="N24" s="86">
        <f t="shared" si="6"/>
        <v>3</v>
      </c>
      <c r="O24" s="155">
        <v>0</v>
      </c>
      <c r="P24" s="85">
        <v>0</v>
      </c>
      <c r="Q24" s="85">
        <v>2</v>
      </c>
      <c r="R24" s="85">
        <v>1</v>
      </c>
      <c r="S24" s="85">
        <v>0</v>
      </c>
      <c r="T24" s="125">
        <f t="shared" si="2"/>
        <v>6</v>
      </c>
      <c r="U24" s="147">
        <v>1</v>
      </c>
      <c r="V24" s="165">
        <v>5</v>
      </c>
    </row>
    <row r="25" spans="1:22" s="5" customFormat="1" ht="14.25" customHeight="1">
      <c r="A25" s="6" t="s">
        <v>12</v>
      </c>
      <c r="B25" s="25" t="s">
        <v>121</v>
      </c>
      <c r="C25" s="84">
        <f t="shared" si="3"/>
        <v>302</v>
      </c>
      <c r="D25" s="84">
        <f t="shared" si="5"/>
        <v>297</v>
      </c>
      <c r="E25" s="85">
        <v>5</v>
      </c>
      <c r="F25" s="85">
        <v>153</v>
      </c>
      <c r="G25" s="85">
        <v>0</v>
      </c>
      <c r="H25" s="85">
        <v>0</v>
      </c>
      <c r="I25" s="155">
        <v>114</v>
      </c>
      <c r="J25" s="85">
        <v>25</v>
      </c>
      <c r="K25" s="86">
        <f t="shared" si="4"/>
        <v>0</v>
      </c>
      <c r="L25" s="85">
        <v>0</v>
      </c>
      <c r="M25" s="85">
        <v>0</v>
      </c>
      <c r="N25" s="86">
        <f t="shared" si="6"/>
        <v>3</v>
      </c>
      <c r="O25" s="155">
        <v>0</v>
      </c>
      <c r="P25" s="85">
        <v>0</v>
      </c>
      <c r="Q25" s="85">
        <v>3</v>
      </c>
      <c r="R25" s="85">
        <v>0</v>
      </c>
      <c r="S25" s="85">
        <v>0</v>
      </c>
      <c r="T25" s="125">
        <f t="shared" si="2"/>
        <v>2</v>
      </c>
      <c r="U25" s="147">
        <v>1</v>
      </c>
      <c r="V25" s="165">
        <v>1</v>
      </c>
    </row>
    <row r="26" spans="1:22" s="5" customFormat="1" ht="14.25" customHeight="1">
      <c r="A26" s="6" t="s">
        <v>13</v>
      </c>
      <c r="B26" s="25" t="s">
        <v>14</v>
      </c>
      <c r="C26" s="84">
        <f t="shared" si="3"/>
        <v>301</v>
      </c>
      <c r="D26" s="84">
        <f t="shared" si="5"/>
        <v>292</v>
      </c>
      <c r="E26" s="85">
        <v>5</v>
      </c>
      <c r="F26" s="85">
        <v>122</v>
      </c>
      <c r="G26" s="85">
        <v>0</v>
      </c>
      <c r="H26" s="85">
        <v>0</v>
      </c>
      <c r="I26" s="155">
        <v>132</v>
      </c>
      <c r="J26" s="85">
        <v>33</v>
      </c>
      <c r="K26" s="86">
        <f t="shared" si="4"/>
        <v>2</v>
      </c>
      <c r="L26" s="85">
        <v>1</v>
      </c>
      <c r="M26" s="85">
        <v>1</v>
      </c>
      <c r="N26" s="86">
        <f t="shared" si="6"/>
        <v>3</v>
      </c>
      <c r="O26" s="155">
        <v>0</v>
      </c>
      <c r="P26" s="85">
        <v>1</v>
      </c>
      <c r="Q26" s="85">
        <v>2</v>
      </c>
      <c r="R26" s="85">
        <v>0</v>
      </c>
      <c r="S26" s="85">
        <v>0</v>
      </c>
      <c r="T26" s="125">
        <f t="shared" si="2"/>
        <v>4</v>
      </c>
      <c r="U26" s="147">
        <v>0</v>
      </c>
      <c r="V26" s="165">
        <v>4</v>
      </c>
    </row>
    <row r="27" spans="1:22" s="5" customFormat="1" ht="14.25" customHeight="1">
      <c r="A27" s="6" t="s">
        <v>15</v>
      </c>
      <c r="B27" s="9"/>
      <c r="C27" s="74">
        <f>SUM(C28:C29)</f>
        <v>280</v>
      </c>
      <c r="D27" s="74">
        <f t="shared" si="5"/>
        <v>274</v>
      </c>
      <c r="E27" s="75">
        <f aca="true" t="shared" si="7" ref="E27:V27">SUM(E28:E29)</f>
        <v>4</v>
      </c>
      <c r="F27" s="76">
        <f t="shared" si="7"/>
        <v>154</v>
      </c>
      <c r="G27" s="77">
        <f t="shared" si="7"/>
        <v>0</v>
      </c>
      <c r="H27" s="75">
        <f t="shared" si="7"/>
        <v>0</v>
      </c>
      <c r="I27" s="76">
        <f t="shared" si="7"/>
        <v>93</v>
      </c>
      <c r="J27" s="77">
        <f t="shared" si="7"/>
        <v>23</v>
      </c>
      <c r="K27" s="78">
        <f t="shared" si="4"/>
        <v>5</v>
      </c>
      <c r="L27" s="75">
        <f t="shared" si="7"/>
        <v>0</v>
      </c>
      <c r="M27" s="77">
        <f t="shared" si="7"/>
        <v>5</v>
      </c>
      <c r="N27" s="81">
        <f t="shared" si="6"/>
        <v>1</v>
      </c>
      <c r="O27" s="76">
        <f t="shared" si="7"/>
        <v>0</v>
      </c>
      <c r="P27" s="77">
        <f t="shared" si="7"/>
        <v>0</v>
      </c>
      <c r="Q27" s="77">
        <f t="shared" si="7"/>
        <v>0</v>
      </c>
      <c r="R27" s="77">
        <f>SUM(R28:R29)</f>
        <v>0</v>
      </c>
      <c r="S27" s="77">
        <f t="shared" si="7"/>
        <v>1</v>
      </c>
      <c r="T27" s="124">
        <f t="shared" si="2"/>
        <v>0</v>
      </c>
      <c r="U27" s="144">
        <f t="shared" si="7"/>
        <v>0</v>
      </c>
      <c r="V27" s="162">
        <f t="shared" si="7"/>
        <v>0</v>
      </c>
    </row>
    <row r="28" spans="1:22" s="5" customFormat="1" ht="14.25" customHeight="1">
      <c r="A28" s="8"/>
      <c r="B28" s="9" t="s">
        <v>16</v>
      </c>
      <c r="C28" s="74">
        <f>D28+K28+N28+T28</f>
        <v>254</v>
      </c>
      <c r="D28" s="74">
        <f t="shared" si="5"/>
        <v>249</v>
      </c>
      <c r="E28" s="79">
        <v>3</v>
      </c>
      <c r="F28" s="138">
        <v>141</v>
      </c>
      <c r="G28" s="80">
        <v>0</v>
      </c>
      <c r="H28" s="79">
        <v>0</v>
      </c>
      <c r="I28" s="138">
        <v>87</v>
      </c>
      <c r="J28" s="80">
        <v>18</v>
      </c>
      <c r="K28" s="78">
        <f t="shared" si="4"/>
        <v>4</v>
      </c>
      <c r="L28" s="79">
        <v>0</v>
      </c>
      <c r="M28" s="80">
        <v>4</v>
      </c>
      <c r="N28" s="81">
        <f t="shared" si="6"/>
        <v>1</v>
      </c>
      <c r="O28" s="138">
        <v>0</v>
      </c>
      <c r="P28" s="80">
        <v>0</v>
      </c>
      <c r="Q28" s="80">
        <v>0</v>
      </c>
      <c r="R28" s="80">
        <v>0</v>
      </c>
      <c r="S28" s="80">
        <v>1</v>
      </c>
      <c r="T28" s="124">
        <f t="shared" si="2"/>
        <v>0</v>
      </c>
      <c r="U28" s="150">
        <v>0</v>
      </c>
      <c r="V28" s="163">
        <v>0</v>
      </c>
    </row>
    <row r="29" spans="1:22" s="5" customFormat="1" ht="14.25" customHeight="1">
      <c r="A29" s="8"/>
      <c r="B29" s="9" t="s">
        <v>17</v>
      </c>
      <c r="C29" s="74">
        <f>D29+K29+N29+T29</f>
        <v>26</v>
      </c>
      <c r="D29" s="74">
        <f t="shared" si="5"/>
        <v>25</v>
      </c>
      <c r="E29" s="79">
        <v>1</v>
      </c>
      <c r="F29" s="138">
        <v>13</v>
      </c>
      <c r="G29" s="80">
        <v>0</v>
      </c>
      <c r="H29" s="79">
        <v>0</v>
      </c>
      <c r="I29" s="138">
        <v>6</v>
      </c>
      <c r="J29" s="80">
        <v>5</v>
      </c>
      <c r="K29" s="78">
        <f t="shared" si="4"/>
        <v>1</v>
      </c>
      <c r="L29" s="79">
        <v>0</v>
      </c>
      <c r="M29" s="80">
        <v>1</v>
      </c>
      <c r="N29" s="81">
        <f t="shared" si="6"/>
        <v>0</v>
      </c>
      <c r="O29" s="138">
        <v>0</v>
      </c>
      <c r="P29" s="80">
        <v>0</v>
      </c>
      <c r="Q29" s="80">
        <v>0</v>
      </c>
      <c r="R29" s="80">
        <v>0</v>
      </c>
      <c r="S29" s="80">
        <v>0</v>
      </c>
      <c r="T29" s="124">
        <f t="shared" si="2"/>
        <v>0</v>
      </c>
      <c r="U29" s="151">
        <v>0</v>
      </c>
      <c r="V29" s="163">
        <v>0</v>
      </c>
    </row>
    <row r="30" spans="1:22" s="5" customFormat="1" ht="14.25" customHeight="1">
      <c r="A30" s="6" t="s">
        <v>18</v>
      </c>
      <c r="B30" s="7" t="s">
        <v>19</v>
      </c>
      <c r="C30" s="84">
        <f>D30+K30+N30+T30</f>
        <v>195</v>
      </c>
      <c r="D30" s="84">
        <f t="shared" si="5"/>
        <v>189</v>
      </c>
      <c r="E30" s="85">
        <v>3</v>
      </c>
      <c r="F30" s="85">
        <v>115</v>
      </c>
      <c r="G30" s="85">
        <v>0</v>
      </c>
      <c r="H30" s="85">
        <v>0</v>
      </c>
      <c r="I30" s="155">
        <v>60</v>
      </c>
      <c r="J30" s="85">
        <v>11</v>
      </c>
      <c r="K30" s="86">
        <f t="shared" si="4"/>
        <v>3</v>
      </c>
      <c r="L30" s="85">
        <v>0</v>
      </c>
      <c r="M30" s="85">
        <v>3</v>
      </c>
      <c r="N30" s="86">
        <f t="shared" si="6"/>
        <v>1</v>
      </c>
      <c r="O30" s="155">
        <v>0</v>
      </c>
      <c r="P30" s="85">
        <v>0</v>
      </c>
      <c r="Q30" s="85">
        <v>0</v>
      </c>
      <c r="R30" s="85">
        <v>0</v>
      </c>
      <c r="S30" s="85">
        <v>1</v>
      </c>
      <c r="T30" s="125">
        <f t="shared" si="2"/>
        <v>2</v>
      </c>
      <c r="U30" s="152">
        <v>0</v>
      </c>
      <c r="V30" s="165">
        <v>2</v>
      </c>
    </row>
    <row r="31" spans="1:22" s="5" customFormat="1" ht="14.25" customHeight="1">
      <c r="A31" s="6" t="s">
        <v>20</v>
      </c>
      <c r="B31" s="7" t="s">
        <v>21</v>
      </c>
      <c r="C31" s="84">
        <f>D31+K31+N31+T31</f>
        <v>531</v>
      </c>
      <c r="D31" s="84">
        <f t="shared" si="5"/>
        <v>512</v>
      </c>
      <c r="E31" s="85">
        <v>18</v>
      </c>
      <c r="F31" s="85">
        <v>282</v>
      </c>
      <c r="G31" s="85">
        <v>0</v>
      </c>
      <c r="H31" s="85">
        <v>4</v>
      </c>
      <c r="I31" s="155">
        <v>178</v>
      </c>
      <c r="J31" s="85">
        <v>30</v>
      </c>
      <c r="K31" s="86">
        <f t="shared" si="4"/>
        <v>6</v>
      </c>
      <c r="L31" s="85">
        <v>1</v>
      </c>
      <c r="M31" s="85">
        <v>5</v>
      </c>
      <c r="N31" s="86">
        <f t="shared" si="6"/>
        <v>10</v>
      </c>
      <c r="O31" s="155">
        <v>0</v>
      </c>
      <c r="P31" s="85">
        <v>3</v>
      </c>
      <c r="Q31" s="85">
        <v>5</v>
      </c>
      <c r="R31" s="85">
        <v>1</v>
      </c>
      <c r="S31" s="85">
        <v>1</v>
      </c>
      <c r="T31" s="125">
        <f t="shared" si="2"/>
        <v>3</v>
      </c>
      <c r="U31" s="152">
        <v>0</v>
      </c>
      <c r="V31" s="165">
        <v>3</v>
      </c>
    </row>
    <row r="32" spans="1:22" s="5" customFormat="1" ht="14.25" customHeight="1">
      <c r="A32" s="6" t="s">
        <v>22</v>
      </c>
      <c r="B32" s="7"/>
      <c r="C32" s="74">
        <f>SUM(C33:C35)</f>
        <v>417</v>
      </c>
      <c r="D32" s="74">
        <f t="shared" si="5"/>
        <v>406</v>
      </c>
      <c r="E32" s="75">
        <f aca="true" t="shared" si="8" ref="E32:V32">SUM(E33:E35)</f>
        <v>12</v>
      </c>
      <c r="F32" s="76">
        <f t="shared" si="8"/>
        <v>212</v>
      </c>
      <c r="G32" s="77">
        <f t="shared" si="8"/>
        <v>0</v>
      </c>
      <c r="H32" s="75">
        <f t="shared" si="8"/>
        <v>2</v>
      </c>
      <c r="I32" s="76">
        <f t="shared" si="8"/>
        <v>151</v>
      </c>
      <c r="J32" s="77">
        <f t="shared" si="8"/>
        <v>29</v>
      </c>
      <c r="K32" s="78">
        <f t="shared" si="4"/>
        <v>2</v>
      </c>
      <c r="L32" s="75">
        <f t="shared" si="8"/>
        <v>0</v>
      </c>
      <c r="M32" s="77">
        <f t="shared" si="8"/>
        <v>2</v>
      </c>
      <c r="N32" s="81">
        <f t="shared" si="6"/>
        <v>6</v>
      </c>
      <c r="O32" s="76">
        <f t="shared" si="8"/>
        <v>0</v>
      </c>
      <c r="P32" s="77">
        <f t="shared" si="8"/>
        <v>0</v>
      </c>
      <c r="Q32" s="77">
        <f t="shared" si="8"/>
        <v>3</v>
      </c>
      <c r="R32" s="77">
        <f>SUM(R33:R35)</f>
        <v>2</v>
      </c>
      <c r="S32" s="77">
        <f t="shared" si="8"/>
        <v>1</v>
      </c>
      <c r="T32" s="124">
        <f t="shared" si="2"/>
        <v>3</v>
      </c>
      <c r="U32" s="144">
        <f t="shared" si="8"/>
        <v>0</v>
      </c>
      <c r="V32" s="162">
        <f t="shared" si="8"/>
        <v>3</v>
      </c>
    </row>
    <row r="33" spans="1:22" s="5" customFormat="1" ht="14.25" customHeight="1">
      <c r="A33" s="8"/>
      <c r="B33" s="9" t="s">
        <v>23</v>
      </c>
      <c r="C33" s="74">
        <f>D33+K33+N33+T33</f>
        <v>369</v>
      </c>
      <c r="D33" s="74">
        <f t="shared" si="5"/>
        <v>358</v>
      </c>
      <c r="E33" s="79">
        <v>11</v>
      </c>
      <c r="F33" s="138">
        <v>201</v>
      </c>
      <c r="G33" s="80">
        <v>0</v>
      </c>
      <c r="H33" s="79">
        <v>2</v>
      </c>
      <c r="I33" s="138">
        <v>120</v>
      </c>
      <c r="J33" s="80">
        <v>24</v>
      </c>
      <c r="K33" s="78">
        <f t="shared" si="4"/>
        <v>2</v>
      </c>
      <c r="L33" s="79">
        <v>0</v>
      </c>
      <c r="M33" s="80">
        <v>2</v>
      </c>
      <c r="N33" s="81">
        <f t="shared" si="6"/>
        <v>6</v>
      </c>
      <c r="O33" s="138">
        <v>0</v>
      </c>
      <c r="P33" s="80">
        <v>0</v>
      </c>
      <c r="Q33" s="80">
        <v>3</v>
      </c>
      <c r="R33" s="80">
        <v>2</v>
      </c>
      <c r="S33" s="80">
        <v>1</v>
      </c>
      <c r="T33" s="124">
        <f t="shared" si="2"/>
        <v>3</v>
      </c>
      <c r="U33" s="150">
        <v>0</v>
      </c>
      <c r="V33" s="163">
        <v>3</v>
      </c>
    </row>
    <row r="34" spans="1:22" s="5" customFormat="1" ht="14.25" customHeight="1">
      <c r="A34" s="8"/>
      <c r="B34" s="9" t="s">
        <v>24</v>
      </c>
      <c r="C34" s="74">
        <f>D34+K34+N34+T34</f>
        <v>27</v>
      </c>
      <c r="D34" s="74">
        <f t="shared" si="5"/>
        <v>27</v>
      </c>
      <c r="E34" s="79">
        <v>1</v>
      </c>
      <c r="F34" s="138">
        <v>11</v>
      </c>
      <c r="G34" s="80">
        <v>0</v>
      </c>
      <c r="H34" s="79">
        <v>0</v>
      </c>
      <c r="I34" s="138">
        <v>11</v>
      </c>
      <c r="J34" s="80">
        <v>4</v>
      </c>
      <c r="K34" s="78">
        <f t="shared" si="4"/>
        <v>0</v>
      </c>
      <c r="L34" s="79">
        <v>0</v>
      </c>
      <c r="M34" s="80">
        <v>0</v>
      </c>
      <c r="N34" s="81">
        <f t="shared" si="6"/>
        <v>0</v>
      </c>
      <c r="O34" s="138">
        <v>0</v>
      </c>
      <c r="P34" s="80">
        <v>0</v>
      </c>
      <c r="Q34" s="80">
        <v>0</v>
      </c>
      <c r="R34" s="80">
        <v>0</v>
      </c>
      <c r="S34" s="80">
        <v>0</v>
      </c>
      <c r="T34" s="124">
        <f t="shared" si="2"/>
        <v>0</v>
      </c>
      <c r="U34" s="150">
        <v>0</v>
      </c>
      <c r="V34" s="163">
        <v>0</v>
      </c>
    </row>
    <row r="35" spans="1:22" s="5" customFormat="1" ht="14.25" customHeight="1">
      <c r="A35" s="8"/>
      <c r="B35" s="9" t="s">
        <v>25</v>
      </c>
      <c r="C35" s="74">
        <f>D35+K35+N35+T35</f>
        <v>21</v>
      </c>
      <c r="D35" s="74">
        <f t="shared" si="5"/>
        <v>21</v>
      </c>
      <c r="E35" s="79">
        <v>0</v>
      </c>
      <c r="F35" s="138">
        <v>0</v>
      </c>
      <c r="G35" s="80">
        <v>0</v>
      </c>
      <c r="H35" s="79">
        <v>0</v>
      </c>
      <c r="I35" s="138">
        <v>20</v>
      </c>
      <c r="J35" s="80">
        <v>1</v>
      </c>
      <c r="K35" s="78">
        <f t="shared" si="4"/>
        <v>0</v>
      </c>
      <c r="L35" s="79">
        <v>0</v>
      </c>
      <c r="M35" s="80">
        <v>0</v>
      </c>
      <c r="N35" s="81">
        <f t="shared" si="6"/>
        <v>0</v>
      </c>
      <c r="O35" s="138">
        <v>0</v>
      </c>
      <c r="P35" s="80">
        <v>0</v>
      </c>
      <c r="Q35" s="80">
        <v>0</v>
      </c>
      <c r="R35" s="80">
        <v>0</v>
      </c>
      <c r="S35" s="80">
        <v>0</v>
      </c>
      <c r="T35" s="87">
        <f t="shared" si="2"/>
        <v>0</v>
      </c>
      <c r="U35" s="151">
        <v>0</v>
      </c>
      <c r="V35" s="163">
        <v>0</v>
      </c>
    </row>
    <row r="36" spans="1:22" s="5" customFormat="1" ht="14.25" customHeight="1">
      <c r="A36" s="6" t="s">
        <v>26</v>
      </c>
      <c r="B36" s="7"/>
      <c r="C36" s="88">
        <f>SUM(C37:C41)</f>
        <v>119</v>
      </c>
      <c r="D36" s="88">
        <f t="shared" si="5"/>
        <v>116</v>
      </c>
      <c r="E36" s="89">
        <f aca="true" t="shared" si="9" ref="E36:V36">SUM(E37:E41)</f>
        <v>2</v>
      </c>
      <c r="F36" s="139">
        <f t="shared" si="9"/>
        <v>68</v>
      </c>
      <c r="G36" s="90">
        <f t="shared" si="9"/>
        <v>0</v>
      </c>
      <c r="H36" s="89">
        <f t="shared" si="9"/>
        <v>0</v>
      </c>
      <c r="I36" s="139">
        <f t="shared" si="9"/>
        <v>40</v>
      </c>
      <c r="J36" s="90">
        <f t="shared" si="9"/>
        <v>6</v>
      </c>
      <c r="K36" s="91">
        <f t="shared" si="4"/>
        <v>1</v>
      </c>
      <c r="L36" s="89">
        <f t="shared" si="9"/>
        <v>0</v>
      </c>
      <c r="M36" s="90">
        <f t="shared" si="9"/>
        <v>1</v>
      </c>
      <c r="N36" s="92">
        <f t="shared" si="6"/>
        <v>0</v>
      </c>
      <c r="O36" s="139">
        <f t="shared" si="9"/>
        <v>0</v>
      </c>
      <c r="P36" s="90">
        <f t="shared" si="9"/>
        <v>0</v>
      </c>
      <c r="Q36" s="90">
        <f t="shared" si="9"/>
        <v>0</v>
      </c>
      <c r="R36" s="90">
        <f>SUM(R37:R41)</f>
        <v>0</v>
      </c>
      <c r="S36" s="90">
        <f t="shared" si="9"/>
        <v>0</v>
      </c>
      <c r="T36" s="124">
        <f t="shared" si="2"/>
        <v>2</v>
      </c>
      <c r="U36" s="144">
        <f t="shared" si="9"/>
        <v>0</v>
      </c>
      <c r="V36" s="166">
        <f t="shared" si="9"/>
        <v>2</v>
      </c>
    </row>
    <row r="37" spans="1:22" s="5" customFormat="1" ht="14.25" customHeight="1">
      <c r="A37" s="8"/>
      <c r="B37" s="9" t="s">
        <v>27</v>
      </c>
      <c r="C37" s="74">
        <f>D37+K37+N37+T37</f>
        <v>83</v>
      </c>
      <c r="D37" s="74">
        <f t="shared" si="5"/>
        <v>80</v>
      </c>
      <c r="E37" s="79">
        <v>1</v>
      </c>
      <c r="F37" s="138">
        <v>46</v>
      </c>
      <c r="G37" s="80">
        <v>0</v>
      </c>
      <c r="H37" s="79">
        <v>0</v>
      </c>
      <c r="I37" s="138">
        <v>30</v>
      </c>
      <c r="J37" s="80">
        <v>3</v>
      </c>
      <c r="K37" s="78">
        <f t="shared" si="4"/>
        <v>1</v>
      </c>
      <c r="L37" s="79">
        <v>0</v>
      </c>
      <c r="M37" s="80">
        <v>1</v>
      </c>
      <c r="N37" s="81">
        <f t="shared" si="6"/>
        <v>0</v>
      </c>
      <c r="O37" s="138">
        <v>0</v>
      </c>
      <c r="P37" s="80">
        <v>0</v>
      </c>
      <c r="Q37" s="80">
        <v>0</v>
      </c>
      <c r="R37" s="80">
        <v>0</v>
      </c>
      <c r="S37" s="80">
        <v>0</v>
      </c>
      <c r="T37" s="124">
        <f t="shared" si="2"/>
        <v>2</v>
      </c>
      <c r="U37" s="145">
        <v>0</v>
      </c>
      <c r="V37" s="163">
        <v>2</v>
      </c>
    </row>
    <row r="38" spans="1:22" s="5" customFormat="1" ht="14.25" customHeight="1">
      <c r="A38" s="8"/>
      <c r="B38" s="9" t="s">
        <v>28</v>
      </c>
      <c r="C38" s="74">
        <f>D38+K38+N38+T38</f>
        <v>18</v>
      </c>
      <c r="D38" s="74">
        <f t="shared" si="5"/>
        <v>18</v>
      </c>
      <c r="E38" s="79">
        <v>0</v>
      </c>
      <c r="F38" s="138">
        <v>14</v>
      </c>
      <c r="G38" s="80">
        <v>0</v>
      </c>
      <c r="H38" s="79">
        <v>0</v>
      </c>
      <c r="I38" s="138">
        <v>3</v>
      </c>
      <c r="J38" s="80">
        <v>1</v>
      </c>
      <c r="K38" s="78">
        <f t="shared" si="4"/>
        <v>0</v>
      </c>
      <c r="L38" s="79">
        <v>0</v>
      </c>
      <c r="M38" s="80">
        <v>0</v>
      </c>
      <c r="N38" s="81">
        <f t="shared" si="6"/>
        <v>0</v>
      </c>
      <c r="O38" s="138">
        <v>0</v>
      </c>
      <c r="P38" s="80">
        <v>0</v>
      </c>
      <c r="Q38" s="80">
        <v>0</v>
      </c>
      <c r="R38" s="80">
        <v>0</v>
      </c>
      <c r="S38" s="80">
        <v>0</v>
      </c>
      <c r="T38" s="124">
        <f t="shared" si="2"/>
        <v>0</v>
      </c>
      <c r="U38" s="145">
        <v>0</v>
      </c>
      <c r="V38" s="163">
        <v>0</v>
      </c>
    </row>
    <row r="39" spans="1:22" s="10" customFormat="1" ht="14.25" customHeight="1">
      <c r="A39" s="8"/>
      <c r="B39" s="9" t="s">
        <v>29</v>
      </c>
      <c r="C39" s="74">
        <f>D39+K39+N39+T39</f>
        <v>2</v>
      </c>
      <c r="D39" s="74">
        <f t="shared" si="5"/>
        <v>2</v>
      </c>
      <c r="E39" s="79">
        <v>0</v>
      </c>
      <c r="F39" s="138">
        <v>0</v>
      </c>
      <c r="G39" s="80">
        <v>0</v>
      </c>
      <c r="H39" s="79">
        <v>0</v>
      </c>
      <c r="I39" s="138">
        <v>1</v>
      </c>
      <c r="J39" s="80">
        <v>1</v>
      </c>
      <c r="K39" s="78">
        <f t="shared" si="4"/>
        <v>0</v>
      </c>
      <c r="L39" s="79">
        <v>0</v>
      </c>
      <c r="M39" s="80">
        <v>0</v>
      </c>
      <c r="N39" s="81">
        <f t="shared" si="6"/>
        <v>0</v>
      </c>
      <c r="O39" s="138">
        <v>0</v>
      </c>
      <c r="P39" s="80">
        <v>0</v>
      </c>
      <c r="Q39" s="80">
        <v>0</v>
      </c>
      <c r="R39" s="80">
        <v>0</v>
      </c>
      <c r="S39" s="80">
        <v>0</v>
      </c>
      <c r="T39" s="124">
        <f t="shared" si="2"/>
        <v>0</v>
      </c>
      <c r="U39" s="145">
        <v>0</v>
      </c>
      <c r="V39" s="163">
        <v>0</v>
      </c>
    </row>
    <row r="40" spans="1:22" s="10" customFormat="1" ht="14.25" customHeight="1">
      <c r="A40" s="8"/>
      <c r="B40" s="9" t="s">
        <v>30</v>
      </c>
      <c r="C40" s="74">
        <f>D40+K40+N40+T40</f>
        <v>3</v>
      </c>
      <c r="D40" s="74">
        <f t="shared" si="5"/>
        <v>3</v>
      </c>
      <c r="E40" s="79">
        <v>0</v>
      </c>
      <c r="F40" s="138">
        <v>0</v>
      </c>
      <c r="G40" s="80">
        <v>0</v>
      </c>
      <c r="H40" s="79">
        <v>0</v>
      </c>
      <c r="I40" s="138">
        <v>2</v>
      </c>
      <c r="J40" s="80">
        <v>1</v>
      </c>
      <c r="K40" s="78">
        <f t="shared" si="4"/>
        <v>0</v>
      </c>
      <c r="L40" s="79">
        <v>0</v>
      </c>
      <c r="M40" s="80">
        <v>0</v>
      </c>
      <c r="N40" s="81">
        <f t="shared" si="6"/>
        <v>0</v>
      </c>
      <c r="O40" s="138">
        <v>0</v>
      </c>
      <c r="P40" s="80">
        <v>0</v>
      </c>
      <c r="Q40" s="80">
        <v>0</v>
      </c>
      <c r="R40" s="80">
        <v>0</v>
      </c>
      <c r="S40" s="80">
        <v>0</v>
      </c>
      <c r="T40" s="124">
        <f t="shared" si="2"/>
        <v>0</v>
      </c>
      <c r="U40" s="145">
        <v>0</v>
      </c>
      <c r="V40" s="163">
        <v>0</v>
      </c>
    </row>
    <row r="41" spans="1:22" s="10" customFormat="1" ht="14.25" customHeight="1">
      <c r="A41" s="8"/>
      <c r="B41" s="9" t="s">
        <v>31</v>
      </c>
      <c r="C41" s="93">
        <f>D41+K41+N41+T41</f>
        <v>13</v>
      </c>
      <c r="D41" s="93">
        <f t="shared" si="5"/>
        <v>13</v>
      </c>
      <c r="E41" s="94">
        <v>1</v>
      </c>
      <c r="F41" s="154">
        <v>8</v>
      </c>
      <c r="G41" s="95">
        <v>0</v>
      </c>
      <c r="H41" s="94">
        <v>0</v>
      </c>
      <c r="I41" s="154">
        <v>4</v>
      </c>
      <c r="J41" s="95">
        <v>0</v>
      </c>
      <c r="K41" s="87">
        <f t="shared" si="4"/>
        <v>0</v>
      </c>
      <c r="L41" s="94">
        <v>0</v>
      </c>
      <c r="M41" s="95">
        <v>0</v>
      </c>
      <c r="N41" s="96">
        <f t="shared" si="6"/>
        <v>0</v>
      </c>
      <c r="O41" s="154">
        <v>0</v>
      </c>
      <c r="P41" s="95">
        <v>0</v>
      </c>
      <c r="Q41" s="95">
        <v>0</v>
      </c>
      <c r="R41" s="95">
        <v>0</v>
      </c>
      <c r="S41" s="95">
        <v>0</v>
      </c>
      <c r="T41" s="126">
        <f t="shared" si="2"/>
        <v>0</v>
      </c>
      <c r="U41" s="146">
        <v>0</v>
      </c>
      <c r="V41" s="167">
        <v>0</v>
      </c>
    </row>
    <row r="42" spans="1:22" s="10" customFormat="1" ht="14.25" customHeight="1">
      <c r="A42" s="6" t="s">
        <v>32</v>
      </c>
      <c r="B42" s="7"/>
      <c r="C42" s="74">
        <f>SUM(C43:C44)</f>
        <v>159</v>
      </c>
      <c r="D42" s="74">
        <f t="shared" si="5"/>
        <v>156</v>
      </c>
      <c r="E42" s="75">
        <f aca="true" t="shared" si="10" ref="E42:V42">SUM(E43:E44)</f>
        <v>6</v>
      </c>
      <c r="F42" s="76">
        <f t="shared" si="10"/>
        <v>91</v>
      </c>
      <c r="G42" s="77">
        <f t="shared" si="10"/>
        <v>0</v>
      </c>
      <c r="H42" s="75">
        <f t="shared" si="10"/>
        <v>0</v>
      </c>
      <c r="I42" s="76">
        <f t="shared" si="10"/>
        <v>51</v>
      </c>
      <c r="J42" s="77">
        <f t="shared" si="10"/>
        <v>8</v>
      </c>
      <c r="K42" s="78">
        <f t="shared" si="4"/>
        <v>2</v>
      </c>
      <c r="L42" s="75">
        <f t="shared" si="10"/>
        <v>0</v>
      </c>
      <c r="M42" s="77">
        <f t="shared" si="10"/>
        <v>2</v>
      </c>
      <c r="N42" s="81">
        <f t="shared" si="6"/>
        <v>1</v>
      </c>
      <c r="O42" s="76">
        <f t="shared" si="10"/>
        <v>0</v>
      </c>
      <c r="P42" s="77">
        <f t="shared" si="10"/>
        <v>0</v>
      </c>
      <c r="Q42" s="77">
        <f t="shared" si="10"/>
        <v>1</v>
      </c>
      <c r="R42" s="77">
        <f>SUM(R43:R44)</f>
        <v>0</v>
      </c>
      <c r="S42" s="77">
        <f t="shared" si="10"/>
        <v>0</v>
      </c>
      <c r="T42" s="124">
        <f t="shared" si="2"/>
        <v>0</v>
      </c>
      <c r="U42" s="144">
        <f t="shared" si="10"/>
        <v>0</v>
      </c>
      <c r="V42" s="162">
        <f t="shared" si="10"/>
        <v>0</v>
      </c>
    </row>
    <row r="43" spans="1:22" s="10" customFormat="1" ht="14.25" customHeight="1">
      <c r="A43" s="8"/>
      <c r="B43" s="9" t="s">
        <v>33</v>
      </c>
      <c r="C43" s="74">
        <f>D43+K43+N43+T43</f>
        <v>149</v>
      </c>
      <c r="D43" s="74">
        <f t="shared" si="5"/>
        <v>146</v>
      </c>
      <c r="E43" s="79">
        <v>5</v>
      </c>
      <c r="F43" s="138">
        <v>84</v>
      </c>
      <c r="G43" s="80">
        <v>0</v>
      </c>
      <c r="H43" s="79">
        <v>0</v>
      </c>
      <c r="I43" s="138">
        <v>50</v>
      </c>
      <c r="J43" s="80">
        <v>7</v>
      </c>
      <c r="K43" s="78">
        <f t="shared" si="4"/>
        <v>2</v>
      </c>
      <c r="L43" s="79">
        <v>0</v>
      </c>
      <c r="M43" s="80">
        <v>2</v>
      </c>
      <c r="N43" s="81">
        <f t="shared" si="6"/>
        <v>1</v>
      </c>
      <c r="O43" s="138">
        <v>0</v>
      </c>
      <c r="P43" s="80">
        <v>0</v>
      </c>
      <c r="Q43" s="80">
        <v>1</v>
      </c>
      <c r="R43" s="80">
        <v>0</v>
      </c>
      <c r="S43" s="80">
        <v>0</v>
      </c>
      <c r="T43" s="124">
        <f aca="true" t="shared" si="11" ref="T43:T69">SUM(U43:V43)</f>
        <v>0</v>
      </c>
      <c r="U43" s="145">
        <v>0</v>
      </c>
      <c r="V43" s="163">
        <v>0</v>
      </c>
    </row>
    <row r="44" spans="1:22" s="10" customFormat="1" ht="14.25" customHeight="1">
      <c r="A44" s="8"/>
      <c r="B44" s="9" t="s">
        <v>34</v>
      </c>
      <c r="C44" s="74">
        <f>D44+K44+N44+T44</f>
        <v>10</v>
      </c>
      <c r="D44" s="74">
        <f t="shared" si="5"/>
        <v>10</v>
      </c>
      <c r="E44" s="79">
        <v>1</v>
      </c>
      <c r="F44" s="138">
        <v>7</v>
      </c>
      <c r="G44" s="80">
        <v>0</v>
      </c>
      <c r="H44" s="79">
        <v>0</v>
      </c>
      <c r="I44" s="138">
        <v>1</v>
      </c>
      <c r="J44" s="80">
        <v>1</v>
      </c>
      <c r="K44" s="78">
        <f aca="true" t="shared" si="12" ref="K44:K69">L44+M44</f>
        <v>0</v>
      </c>
      <c r="L44" s="79">
        <v>0</v>
      </c>
      <c r="M44" s="80">
        <v>0</v>
      </c>
      <c r="N44" s="81">
        <f t="shared" si="6"/>
        <v>0</v>
      </c>
      <c r="O44" s="138">
        <v>0</v>
      </c>
      <c r="P44" s="80">
        <v>0</v>
      </c>
      <c r="Q44" s="80">
        <v>0</v>
      </c>
      <c r="R44" s="80">
        <v>0</v>
      </c>
      <c r="S44" s="80">
        <v>0</v>
      </c>
      <c r="T44" s="124">
        <f t="shared" si="11"/>
        <v>0</v>
      </c>
      <c r="U44" s="146">
        <v>0</v>
      </c>
      <c r="V44" s="163">
        <v>0</v>
      </c>
    </row>
    <row r="45" spans="1:22" s="10" customFormat="1" ht="14.25" customHeight="1">
      <c r="A45" s="6" t="s">
        <v>35</v>
      </c>
      <c r="B45" s="7" t="s">
        <v>36</v>
      </c>
      <c r="C45" s="84">
        <f>D45+K45+N45+T45</f>
        <v>121</v>
      </c>
      <c r="D45" s="84">
        <f t="shared" si="5"/>
        <v>115</v>
      </c>
      <c r="E45" s="85">
        <v>1</v>
      </c>
      <c r="F45" s="85">
        <v>48</v>
      </c>
      <c r="G45" s="85">
        <v>0</v>
      </c>
      <c r="H45" s="85">
        <v>0</v>
      </c>
      <c r="I45" s="155">
        <v>52</v>
      </c>
      <c r="J45" s="85">
        <v>14</v>
      </c>
      <c r="K45" s="86">
        <f t="shared" si="12"/>
        <v>2</v>
      </c>
      <c r="L45" s="85">
        <v>0</v>
      </c>
      <c r="M45" s="85">
        <v>2</v>
      </c>
      <c r="N45" s="86">
        <f t="shared" si="6"/>
        <v>4</v>
      </c>
      <c r="O45" s="155">
        <v>0</v>
      </c>
      <c r="P45" s="85">
        <v>0</v>
      </c>
      <c r="Q45" s="85">
        <v>1</v>
      </c>
      <c r="R45" s="85">
        <v>3</v>
      </c>
      <c r="S45" s="85">
        <v>0</v>
      </c>
      <c r="T45" s="125">
        <f t="shared" si="11"/>
        <v>0</v>
      </c>
      <c r="U45" s="147">
        <v>0</v>
      </c>
      <c r="V45" s="165">
        <v>0</v>
      </c>
    </row>
    <row r="46" spans="1:22" s="10" customFormat="1" ht="14.25" customHeight="1">
      <c r="A46" s="6" t="s">
        <v>37</v>
      </c>
      <c r="B46" s="7" t="s">
        <v>38</v>
      </c>
      <c r="C46" s="84">
        <f>D46+K46+N46+T46</f>
        <v>78</v>
      </c>
      <c r="D46" s="84">
        <f t="shared" si="5"/>
        <v>77</v>
      </c>
      <c r="E46" s="85">
        <v>1</v>
      </c>
      <c r="F46" s="85">
        <v>50</v>
      </c>
      <c r="G46" s="85">
        <v>0</v>
      </c>
      <c r="H46" s="85">
        <v>0</v>
      </c>
      <c r="I46" s="155">
        <v>24</v>
      </c>
      <c r="J46" s="85">
        <v>2</v>
      </c>
      <c r="K46" s="86">
        <f t="shared" si="12"/>
        <v>1</v>
      </c>
      <c r="L46" s="85">
        <v>0</v>
      </c>
      <c r="M46" s="85">
        <v>1</v>
      </c>
      <c r="N46" s="86">
        <f t="shared" si="6"/>
        <v>0</v>
      </c>
      <c r="O46" s="155">
        <v>0</v>
      </c>
      <c r="P46" s="85">
        <v>0</v>
      </c>
      <c r="Q46" s="85">
        <v>0</v>
      </c>
      <c r="R46" s="85">
        <v>0</v>
      </c>
      <c r="S46" s="85">
        <v>0</v>
      </c>
      <c r="T46" s="125">
        <f t="shared" si="11"/>
        <v>0</v>
      </c>
      <c r="U46" s="147">
        <v>0</v>
      </c>
      <c r="V46" s="165">
        <v>0</v>
      </c>
    </row>
    <row r="47" spans="1:22" s="10" customFormat="1" ht="14.25" customHeight="1">
      <c r="A47" s="6" t="s">
        <v>39</v>
      </c>
      <c r="B47" s="7"/>
      <c r="C47" s="74">
        <f>SUM(C48:C51)</f>
        <v>153</v>
      </c>
      <c r="D47" s="74">
        <f t="shared" si="5"/>
        <v>150</v>
      </c>
      <c r="E47" s="75">
        <f aca="true" t="shared" si="13" ref="E47:V47">SUM(E48:E51)</f>
        <v>2</v>
      </c>
      <c r="F47" s="76">
        <f t="shared" si="13"/>
        <v>89</v>
      </c>
      <c r="G47" s="77">
        <f t="shared" si="13"/>
        <v>0</v>
      </c>
      <c r="H47" s="75">
        <f t="shared" si="13"/>
        <v>0</v>
      </c>
      <c r="I47" s="76">
        <f t="shared" si="13"/>
        <v>49</v>
      </c>
      <c r="J47" s="77">
        <f t="shared" si="13"/>
        <v>10</v>
      </c>
      <c r="K47" s="78">
        <f t="shared" si="12"/>
        <v>1</v>
      </c>
      <c r="L47" s="75">
        <f t="shared" si="13"/>
        <v>0</v>
      </c>
      <c r="M47" s="77">
        <f t="shared" si="13"/>
        <v>1</v>
      </c>
      <c r="N47" s="81">
        <f t="shared" si="6"/>
        <v>2</v>
      </c>
      <c r="O47" s="76">
        <f t="shared" si="13"/>
        <v>0</v>
      </c>
      <c r="P47" s="77">
        <f t="shared" si="13"/>
        <v>2</v>
      </c>
      <c r="Q47" s="77">
        <f t="shared" si="13"/>
        <v>0</v>
      </c>
      <c r="R47" s="77">
        <f>SUM(R48:R51)</f>
        <v>0</v>
      </c>
      <c r="S47" s="77">
        <f t="shared" si="13"/>
        <v>0</v>
      </c>
      <c r="T47" s="124">
        <f t="shared" si="11"/>
        <v>0</v>
      </c>
      <c r="U47" s="144">
        <f t="shared" si="13"/>
        <v>0</v>
      </c>
      <c r="V47" s="162">
        <f t="shared" si="13"/>
        <v>0</v>
      </c>
    </row>
    <row r="48" spans="1:22" s="10" customFormat="1" ht="14.25" customHeight="1">
      <c r="A48" s="8"/>
      <c r="B48" s="9" t="s">
        <v>40</v>
      </c>
      <c r="C48" s="74">
        <f>D48+K48+N48+T48</f>
        <v>92</v>
      </c>
      <c r="D48" s="74">
        <f t="shared" si="5"/>
        <v>91</v>
      </c>
      <c r="E48" s="79">
        <v>1</v>
      </c>
      <c r="F48" s="138">
        <v>52</v>
      </c>
      <c r="G48" s="80">
        <v>0</v>
      </c>
      <c r="H48" s="79">
        <v>0</v>
      </c>
      <c r="I48" s="138">
        <v>31</v>
      </c>
      <c r="J48" s="80">
        <v>7</v>
      </c>
      <c r="K48" s="78">
        <f t="shared" si="12"/>
        <v>1</v>
      </c>
      <c r="L48" s="79">
        <v>0</v>
      </c>
      <c r="M48" s="80">
        <v>1</v>
      </c>
      <c r="N48" s="81">
        <f t="shared" si="6"/>
        <v>0</v>
      </c>
      <c r="O48" s="138">
        <v>0</v>
      </c>
      <c r="P48" s="80">
        <v>0</v>
      </c>
      <c r="Q48" s="80">
        <v>0</v>
      </c>
      <c r="R48" s="80">
        <v>0</v>
      </c>
      <c r="S48" s="80">
        <v>0</v>
      </c>
      <c r="T48" s="124">
        <f t="shared" si="11"/>
        <v>0</v>
      </c>
      <c r="U48" s="145">
        <v>0</v>
      </c>
      <c r="V48" s="163">
        <v>0</v>
      </c>
    </row>
    <row r="49" spans="1:22" s="10" customFormat="1" ht="14.25" customHeight="1">
      <c r="A49" s="8"/>
      <c r="B49" s="9" t="s">
        <v>41</v>
      </c>
      <c r="C49" s="74">
        <f>D49+K49+N49+T49</f>
        <v>44</v>
      </c>
      <c r="D49" s="74">
        <f t="shared" si="5"/>
        <v>42</v>
      </c>
      <c r="E49" s="79">
        <v>1</v>
      </c>
      <c r="F49" s="138">
        <v>29</v>
      </c>
      <c r="G49" s="80">
        <v>0</v>
      </c>
      <c r="H49" s="79">
        <v>0</v>
      </c>
      <c r="I49" s="138">
        <v>12</v>
      </c>
      <c r="J49" s="80">
        <v>0</v>
      </c>
      <c r="K49" s="78">
        <f t="shared" si="12"/>
        <v>0</v>
      </c>
      <c r="L49" s="79">
        <v>0</v>
      </c>
      <c r="M49" s="80">
        <v>0</v>
      </c>
      <c r="N49" s="81">
        <f t="shared" si="6"/>
        <v>2</v>
      </c>
      <c r="O49" s="138">
        <v>0</v>
      </c>
      <c r="P49" s="80">
        <v>2</v>
      </c>
      <c r="Q49" s="80">
        <v>0</v>
      </c>
      <c r="R49" s="80">
        <v>0</v>
      </c>
      <c r="S49" s="80">
        <v>0</v>
      </c>
      <c r="T49" s="124">
        <f t="shared" si="11"/>
        <v>0</v>
      </c>
      <c r="U49" s="145">
        <v>0</v>
      </c>
      <c r="V49" s="163">
        <v>0</v>
      </c>
    </row>
    <row r="50" spans="1:22" s="10" customFormat="1" ht="14.25" customHeight="1">
      <c r="A50" s="8"/>
      <c r="B50" s="9" t="s">
        <v>42</v>
      </c>
      <c r="C50" s="74">
        <f>D50+K50+N50+T50</f>
        <v>12</v>
      </c>
      <c r="D50" s="74">
        <f t="shared" si="5"/>
        <v>12</v>
      </c>
      <c r="E50" s="79">
        <v>0</v>
      </c>
      <c r="F50" s="138">
        <v>8</v>
      </c>
      <c r="G50" s="80">
        <v>0</v>
      </c>
      <c r="H50" s="79">
        <v>0</v>
      </c>
      <c r="I50" s="138">
        <v>4</v>
      </c>
      <c r="J50" s="80">
        <v>0</v>
      </c>
      <c r="K50" s="78">
        <f t="shared" si="12"/>
        <v>0</v>
      </c>
      <c r="L50" s="79">
        <v>0</v>
      </c>
      <c r="M50" s="80">
        <v>0</v>
      </c>
      <c r="N50" s="81">
        <f t="shared" si="6"/>
        <v>0</v>
      </c>
      <c r="O50" s="138">
        <v>0</v>
      </c>
      <c r="P50" s="80">
        <v>0</v>
      </c>
      <c r="Q50" s="80">
        <v>0</v>
      </c>
      <c r="R50" s="80">
        <v>0</v>
      </c>
      <c r="S50" s="80">
        <v>0</v>
      </c>
      <c r="T50" s="124">
        <f t="shared" si="11"/>
        <v>0</v>
      </c>
      <c r="U50" s="145">
        <v>0</v>
      </c>
      <c r="V50" s="163">
        <v>0</v>
      </c>
    </row>
    <row r="51" spans="1:22" s="10" customFormat="1" ht="14.25" customHeight="1">
      <c r="A51" s="8"/>
      <c r="B51" s="9" t="s">
        <v>43</v>
      </c>
      <c r="C51" s="74">
        <f>D51+K51+N51+T51</f>
        <v>5</v>
      </c>
      <c r="D51" s="74">
        <f t="shared" si="5"/>
        <v>5</v>
      </c>
      <c r="E51" s="79">
        <v>0</v>
      </c>
      <c r="F51" s="138">
        <v>0</v>
      </c>
      <c r="G51" s="80">
        <v>0</v>
      </c>
      <c r="H51" s="79">
        <v>0</v>
      </c>
      <c r="I51" s="138">
        <v>2</v>
      </c>
      <c r="J51" s="80">
        <v>3</v>
      </c>
      <c r="K51" s="78">
        <f t="shared" si="12"/>
        <v>0</v>
      </c>
      <c r="L51" s="79">
        <v>0</v>
      </c>
      <c r="M51" s="80">
        <v>0</v>
      </c>
      <c r="N51" s="81">
        <f t="shared" si="6"/>
        <v>0</v>
      </c>
      <c r="O51" s="138">
        <v>0</v>
      </c>
      <c r="P51" s="80">
        <v>0</v>
      </c>
      <c r="Q51" s="80">
        <v>0</v>
      </c>
      <c r="R51" s="80">
        <v>0</v>
      </c>
      <c r="S51" s="80">
        <v>0</v>
      </c>
      <c r="T51" s="87">
        <f t="shared" si="11"/>
        <v>0</v>
      </c>
      <c r="U51" s="146">
        <v>0</v>
      </c>
      <c r="V51" s="163">
        <v>0</v>
      </c>
    </row>
    <row r="52" spans="1:22" s="10" customFormat="1" ht="14.25" customHeight="1">
      <c r="A52" s="6" t="s">
        <v>44</v>
      </c>
      <c r="B52" s="7"/>
      <c r="C52" s="88">
        <f>SUM(C53:C57)</f>
        <v>139</v>
      </c>
      <c r="D52" s="88">
        <f t="shared" si="5"/>
        <v>135</v>
      </c>
      <c r="E52" s="89">
        <f aca="true" t="shared" si="14" ref="E52:V52">SUM(E53:E57)</f>
        <v>7</v>
      </c>
      <c r="F52" s="139">
        <f t="shared" si="14"/>
        <v>65</v>
      </c>
      <c r="G52" s="90">
        <f t="shared" si="14"/>
        <v>0</v>
      </c>
      <c r="H52" s="89">
        <f t="shared" si="14"/>
        <v>0</v>
      </c>
      <c r="I52" s="139">
        <f t="shared" si="14"/>
        <v>47</v>
      </c>
      <c r="J52" s="90">
        <f t="shared" si="14"/>
        <v>16</v>
      </c>
      <c r="K52" s="91">
        <f t="shared" si="12"/>
        <v>2</v>
      </c>
      <c r="L52" s="89">
        <f t="shared" si="14"/>
        <v>0</v>
      </c>
      <c r="M52" s="90">
        <f t="shared" si="14"/>
        <v>2</v>
      </c>
      <c r="N52" s="92">
        <f t="shared" si="6"/>
        <v>1</v>
      </c>
      <c r="O52" s="139">
        <f t="shared" si="14"/>
        <v>0</v>
      </c>
      <c r="P52" s="90">
        <f t="shared" si="14"/>
        <v>0</v>
      </c>
      <c r="Q52" s="90">
        <f t="shared" si="14"/>
        <v>1</v>
      </c>
      <c r="R52" s="90">
        <f>SUM(R53:R57)</f>
        <v>0</v>
      </c>
      <c r="S52" s="90">
        <f t="shared" si="14"/>
        <v>0</v>
      </c>
      <c r="T52" s="124">
        <f t="shared" si="11"/>
        <v>1</v>
      </c>
      <c r="U52" s="144">
        <f t="shared" si="14"/>
        <v>0</v>
      </c>
      <c r="V52" s="166">
        <f t="shared" si="14"/>
        <v>1</v>
      </c>
    </row>
    <row r="53" spans="1:22" s="10" customFormat="1" ht="14.25" customHeight="1">
      <c r="A53" s="8"/>
      <c r="B53" s="9" t="s">
        <v>45</v>
      </c>
      <c r="C53" s="74">
        <f>D53+K53+N53+T53</f>
        <v>58</v>
      </c>
      <c r="D53" s="74">
        <f t="shared" si="5"/>
        <v>55</v>
      </c>
      <c r="E53" s="79">
        <v>5</v>
      </c>
      <c r="F53" s="138">
        <v>24</v>
      </c>
      <c r="G53" s="80">
        <v>0</v>
      </c>
      <c r="H53" s="79">
        <v>0</v>
      </c>
      <c r="I53" s="138">
        <v>19</v>
      </c>
      <c r="J53" s="80">
        <v>7</v>
      </c>
      <c r="K53" s="78">
        <f t="shared" si="12"/>
        <v>1</v>
      </c>
      <c r="L53" s="79">
        <v>0</v>
      </c>
      <c r="M53" s="80">
        <v>1</v>
      </c>
      <c r="N53" s="81">
        <f t="shared" si="6"/>
        <v>1</v>
      </c>
      <c r="O53" s="138">
        <v>0</v>
      </c>
      <c r="P53" s="80">
        <v>0</v>
      </c>
      <c r="Q53" s="80">
        <v>1</v>
      </c>
      <c r="R53" s="80">
        <v>0</v>
      </c>
      <c r="S53" s="80">
        <v>0</v>
      </c>
      <c r="T53" s="124">
        <f t="shared" si="11"/>
        <v>1</v>
      </c>
      <c r="U53" s="145">
        <v>0</v>
      </c>
      <c r="V53" s="163">
        <v>1</v>
      </c>
    </row>
    <row r="54" spans="1:22" s="10" customFormat="1" ht="14.25" customHeight="1">
      <c r="A54" s="8"/>
      <c r="B54" s="9" t="s">
        <v>46</v>
      </c>
      <c r="C54" s="74">
        <f>D54+K54+N54+T54</f>
        <v>21</v>
      </c>
      <c r="D54" s="74">
        <f t="shared" si="5"/>
        <v>20</v>
      </c>
      <c r="E54" s="79">
        <v>1</v>
      </c>
      <c r="F54" s="138">
        <v>12</v>
      </c>
      <c r="G54" s="80">
        <v>0</v>
      </c>
      <c r="H54" s="79">
        <v>0</v>
      </c>
      <c r="I54" s="138">
        <v>5</v>
      </c>
      <c r="J54" s="80">
        <v>2</v>
      </c>
      <c r="K54" s="78">
        <f t="shared" si="12"/>
        <v>1</v>
      </c>
      <c r="L54" s="79">
        <v>0</v>
      </c>
      <c r="M54" s="80">
        <v>1</v>
      </c>
      <c r="N54" s="81">
        <f t="shared" si="6"/>
        <v>0</v>
      </c>
      <c r="O54" s="138">
        <v>0</v>
      </c>
      <c r="P54" s="80">
        <v>0</v>
      </c>
      <c r="Q54" s="80">
        <v>0</v>
      </c>
      <c r="R54" s="80">
        <v>0</v>
      </c>
      <c r="S54" s="80">
        <v>0</v>
      </c>
      <c r="T54" s="124">
        <f t="shared" si="11"/>
        <v>0</v>
      </c>
      <c r="U54" s="145">
        <v>0</v>
      </c>
      <c r="V54" s="163">
        <v>0</v>
      </c>
    </row>
    <row r="55" spans="1:22" s="10" customFormat="1" ht="14.25" customHeight="1">
      <c r="A55" s="8"/>
      <c r="B55" s="9" t="s">
        <v>47</v>
      </c>
      <c r="C55" s="74">
        <f>D55+K55+N55+T55</f>
        <v>14</v>
      </c>
      <c r="D55" s="74">
        <f t="shared" si="5"/>
        <v>14</v>
      </c>
      <c r="E55" s="79">
        <v>1</v>
      </c>
      <c r="F55" s="138">
        <v>7</v>
      </c>
      <c r="G55" s="80">
        <v>0</v>
      </c>
      <c r="H55" s="79">
        <v>0</v>
      </c>
      <c r="I55" s="138">
        <v>5</v>
      </c>
      <c r="J55" s="80">
        <v>1</v>
      </c>
      <c r="K55" s="78">
        <f t="shared" si="12"/>
        <v>0</v>
      </c>
      <c r="L55" s="79">
        <v>0</v>
      </c>
      <c r="M55" s="80">
        <v>0</v>
      </c>
      <c r="N55" s="81">
        <f t="shared" si="6"/>
        <v>0</v>
      </c>
      <c r="O55" s="138">
        <v>0</v>
      </c>
      <c r="P55" s="80">
        <v>0</v>
      </c>
      <c r="Q55" s="80">
        <v>0</v>
      </c>
      <c r="R55" s="80">
        <v>0</v>
      </c>
      <c r="S55" s="80">
        <v>0</v>
      </c>
      <c r="T55" s="124">
        <f t="shared" si="11"/>
        <v>0</v>
      </c>
      <c r="U55" s="145">
        <v>0</v>
      </c>
      <c r="V55" s="163">
        <v>0</v>
      </c>
    </row>
    <row r="56" spans="1:22" s="10" customFormat="1" ht="14.25" customHeight="1">
      <c r="A56" s="8"/>
      <c r="B56" s="9" t="s">
        <v>48</v>
      </c>
      <c r="C56" s="74">
        <f>D56+K56+N56+T56</f>
        <v>19</v>
      </c>
      <c r="D56" s="74">
        <f t="shared" si="5"/>
        <v>19</v>
      </c>
      <c r="E56" s="79">
        <v>0</v>
      </c>
      <c r="F56" s="138">
        <v>14</v>
      </c>
      <c r="G56" s="80">
        <v>0</v>
      </c>
      <c r="H56" s="79">
        <v>0</v>
      </c>
      <c r="I56" s="138">
        <v>4</v>
      </c>
      <c r="J56" s="80">
        <v>1</v>
      </c>
      <c r="K56" s="78">
        <f t="shared" si="12"/>
        <v>0</v>
      </c>
      <c r="L56" s="79">
        <v>0</v>
      </c>
      <c r="M56" s="80">
        <v>0</v>
      </c>
      <c r="N56" s="81">
        <f t="shared" si="6"/>
        <v>0</v>
      </c>
      <c r="O56" s="138">
        <v>0</v>
      </c>
      <c r="P56" s="80">
        <v>0</v>
      </c>
      <c r="Q56" s="80">
        <v>0</v>
      </c>
      <c r="R56" s="80">
        <v>0</v>
      </c>
      <c r="S56" s="80">
        <v>0</v>
      </c>
      <c r="T56" s="124">
        <f t="shared" si="11"/>
        <v>0</v>
      </c>
      <c r="U56" s="145">
        <v>0</v>
      </c>
      <c r="V56" s="163">
        <v>0</v>
      </c>
    </row>
    <row r="57" spans="1:22" s="10" customFormat="1" ht="14.25" customHeight="1">
      <c r="A57" s="8"/>
      <c r="B57" s="9" t="s">
        <v>49</v>
      </c>
      <c r="C57" s="93">
        <f>D57+K57+N57+T57</f>
        <v>27</v>
      </c>
      <c r="D57" s="93">
        <f t="shared" si="5"/>
        <v>27</v>
      </c>
      <c r="E57" s="94">
        <v>0</v>
      </c>
      <c r="F57" s="154">
        <v>8</v>
      </c>
      <c r="G57" s="95">
        <v>0</v>
      </c>
      <c r="H57" s="94">
        <v>0</v>
      </c>
      <c r="I57" s="154">
        <v>14</v>
      </c>
      <c r="J57" s="95">
        <v>5</v>
      </c>
      <c r="K57" s="87">
        <f t="shared" si="12"/>
        <v>0</v>
      </c>
      <c r="L57" s="94">
        <v>0</v>
      </c>
      <c r="M57" s="95">
        <v>0</v>
      </c>
      <c r="N57" s="96">
        <f t="shared" si="6"/>
        <v>0</v>
      </c>
      <c r="O57" s="154">
        <v>0</v>
      </c>
      <c r="P57" s="95">
        <v>0</v>
      </c>
      <c r="Q57" s="95">
        <v>0</v>
      </c>
      <c r="R57" s="95">
        <v>0</v>
      </c>
      <c r="S57" s="95">
        <v>0</v>
      </c>
      <c r="T57" s="126">
        <f t="shared" si="11"/>
        <v>0</v>
      </c>
      <c r="U57" s="146">
        <v>0</v>
      </c>
      <c r="V57" s="163">
        <v>0</v>
      </c>
    </row>
    <row r="58" spans="1:22" s="10" customFormat="1" ht="14.25" customHeight="1">
      <c r="A58" s="6" t="s">
        <v>50</v>
      </c>
      <c r="B58" s="7"/>
      <c r="C58" s="88">
        <f>SUM(C59:C61)</f>
        <v>221</v>
      </c>
      <c r="D58" s="88">
        <f t="shared" si="5"/>
        <v>215</v>
      </c>
      <c r="E58" s="89">
        <f aca="true" t="shared" si="15" ref="E58:V58">SUM(E59:E61)</f>
        <v>5</v>
      </c>
      <c r="F58" s="139">
        <f t="shared" si="15"/>
        <v>146</v>
      </c>
      <c r="G58" s="90">
        <f t="shared" si="15"/>
        <v>0</v>
      </c>
      <c r="H58" s="89">
        <f t="shared" si="15"/>
        <v>0</v>
      </c>
      <c r="I58" s="139">
        <f t="shared" si="15"/>
        <v>55</v>
      </c>
      <c r="J58" s="90">
        <f t="shared" si="15"/>
        <v>9</v>
      </c>
      <c r="K58" s="91">
        <f t="shared" si="12"/>
        <v>2</v>
      </c>
      <c r="L58" s="89">
        <f t="shared" si="15"/>
        <v>0</v>
      </c>
      <c r="M58" s="90">
        <f t="shared" si="15"/>
        <v>2</v>
      </c>
      <c r="N58" s="92">
        <f t="shared" si="6"/>
        <v>0</v>
      </c>
      <c r="O58" s="139">
        <f t="shared" si="15"/>
        <v>0</v>
      </c>
      <c r="P58" s="90">
        <f t="shared" si="15"/>
        <v>0</v>
      </c>
      <c r="Q58" s="90">
        <f t="shared" si="15"/>
        <v>0</v>
      </c>
      <c r="R58" s="90">
        <f>SUM(R59:R61)</f>
        <v>0</v>
      </c>
      <c r="S58" s="90">
        <f t="shared" si="15"/>
        <v>0</v>
      </c>
      <c r="T58" s="124">
        <f t="shared" si="11"/>
        <v>4</v>
      </c>
      <c r="U58" s="144">
        <f t="shared" si="15"/>
        <v>1</v>
      </c>
      <c r="V58" s="166">
        <f t="shared" si="15"/>
        <v>3</v>
      </c>
    </row>
    <row r="59" spans="1:22" s="10" customFormat="1" ht="14.25" customHeight="1">
      <c r="A59" s="8"/>
      <c r="B59" s="9" t="s">
        <v>51</v>
      </c>
      <c r="C59" s="74">
        <f>D59+K59+N59+T59</f>
        <v>68</v>
      </c>
      <c r="D59" s="74">
        <f t="shared" si="5"/>
        <v>65</v>
      </c>
      <c r="E59" s="79">
        <v>2</v>
      </c>
      <c r="F59" s="138">
        <v>46</v>
      </c>
      <c r="G59" s="80">
        <v>0</v>
      </c>
      <c r="H59" s="79">
        <v>0</v>
      </c>
      <c r="I59" s="138">
        <v>16</v>
      </c>
      <c r="J59" s="80">
        <v>1</v>
      </c>
      <c r="K59" s="78">
        <f t="shared" si="12"/>
        <v>1</v>
      </c>
      <c r="L59" s="79">
        <v>0</v>
      </c>
      <c r="M59" s="80">
        <v>1</v>
      </c>
      <c r="N59" s="81">
        <f t="shared" si="6"/>
        <v>0</v>
      </c>
      <c r="O59" s="138">
        <v>0</v>
      </c>
      <c r="P59" s="80">
        <v>0</v>
      </c>
      <c r="Q59" s="80">
        <v>0</v>
      </c>
      <c r="R59" s="80">
        <v>0</v>
      </c>
      <c r="S59" s="80">
        <v>0</v>
      </c>
      <c r="T59" s="124">
        <f t="shared" si="11"/>
        <v>2</v>
      </c>
      <c r="U59" s="145">
        <v>0</v>
      </c>
      <c r="V59" s="163">
        <v>2</v>
      </c>
    </row>
    <row r="60" spans="1:22" s="10" customFormat="1" ht="14.25" customHeight="1">
      <c r="A60" s="8"/>
      <c r="B60" s="9" t="s">
        <v>52</v>
      </c>
      <c r="C60" s="74">
        <f>D60+K60+N60+T60</f>
        <v>138</v>
      </c>
      <c r="D60" s="74">
        <f t="shared" si="5"/>
        <v>136</v>
      </c>
      <c r="E60" s="79">
        <v>3</v>
      </c>
      <c r="F60" s="138">
        <v>100</v>
      </c>
      <c r="G60" s="80">
        <v>0</v>
      </c>
      <c r="H60" s="79">
        <v>0</v>
      </c>
      <c r="I60" s="138">
        <v>27</v>
      </c>
      <c r="J60" s="80">
        <v>6</v>
      </c>
      <c r="K60" s="78">
        <f t="shared" si="12"/>
        <v>1</v>
      </c>
      <c r="L60" s="79">
        <v>0</v>
      </c>
      <c r="M60" s="80">
        <v>1</v>
      </c>
      <c r="N60" s="81">
        <f t="shared" si="6"/>
        <v>0</v>
      </c>
      <c r="O60" s="138">
        <v>0</v>
      </c>
      <c r="P60" s="80">
        <v>0</v>
      </c>
      <c r="Q60" s="80">
        <v>0</v>
      </c>
      <c r="R60" s="80">
        <v>0</v>
      </c>
      <c r="S60" s="80">
        <v>0</v>
      </c>
      <c r="T60" s="124">
        <f t="shared" si="11"/>
        <v>1</v>
      </c>
      <c r="U60" s="145">
        <v>0</v>
      </c>
      <c r="V60" s="163">
        <v>1</v>
      </c>
    </row>
    <row r="61" spans="1:22" s="10" customFormat="1" ht="14.25" customHeight="1">
      <c r="A61" s="8"/>
      <c r="B61" s="9" t="s">
        <v>53</v>
      </c>
      <c r="C61" s="93">
        <f>D61+K61+N61+T61</f>
        <v>15</v>
      </c>
      <c r="D61" s="93">
        <f t="shared" si="5"/>
        <v>14</v>
      </c>
      <c r="E61" s="94">
        <v>0</v>
      </c>
      <c r="F61" s="154">
        <v>0</v>
      </c>
      <c r="G61" s="95">
        <v>0</v>
      </c>
      <c r="H61" s="94">
        <v>0</v>
      </c>
      <c r="I61" s="154">
        <v>12</v>
      </c>
      <c r="J61" s="95">
        <v>2</v>
      </c>
      <c r="K61" s="87">
        <f t="shared" si="12"/>
        <v>0</v>
      </c>
      <c r="L61" s="94">
        <v>0</v>
      </c>
      <c r="M61" s="95">
        <v>0</v>
      </c>
      <c r="N61" s="96">
        <f t="shared" si="6"/>
        <v>0</v>
      </c>
      <c r="O61" s="154">
        <v>0</v>
      </c>
      <c r="P61" s="95">
        <v>0</v>
      </c>
      <c r="Q61" s="95">
        <v>0</v>
      </c>
      <c r="R61" s="95">
        <v>0</v>
      </c>
      <c r="S61" s="95">
        <v>0</v>
      </c>
      <c r="T61" s="126">
        <f t="shared" si="11"/>
        <v>1</v>
      </c>
      <c r="U61" s="146">
        <v>1</v>
      </c>
      <c r="V61" s="167">
        <v>0</v>
      </c>
    </row>
    <row r="62" spans="1:22" s="10" customFormat="1" ht="14.25" customHeight="1">
      <c r="A62" s="6" t="s">
        <v>54</v>
      </c>
      <c r="B62" s="7"/>
      <c r="C62" s="97">
        <f>SUM(C63:C69)</f>
        <v>81</v>
      </c>
      <c r="D62" s="74">
        <f t="shared" si="5"/>
        <v>78</v>
      </c>
      <c r="E62" s="75">
        <f aca="true" t="shared" si="16" ref="E62:V62">SUM(E63:E69)</f>
        <v>1</v>
      </c>
      <c r="F62" s="76">
        <f t="shared" si="16"/>
        <v>29</v>
      </c>
      <c r="G62" s="77">
        <f t="shared" si="16"/>
        <v>0</v>
      </c>
      <c r="H62" s="75">
        <f t="shared" si="16"/>
        <v>0</v>
      </c>
      <c r="I62" s="76">
        <f t="shared" si="16"/>
        <v>40</v>
      </c>
      <c r="J62" s="77">
        <f t="shared" si="16"/>
        <v>8</v>
      </c>
      <c r="K62" s="78">
        <f t="shared" si="12"/>
        <v>1</v>
      </c>
      <c r="L62" s="75">
        <f t="shared" si="16"/>
        <v>0</v>
      </c>
      <c r="M62" s="77">
        <f t="shared" si="16"/>
        <v>1</v>
      </c>
      <c r="N62" s="81">
        <f t="shared" si="6"/>
        <v>1</v>
      </c>
      <c r="O62" s="76">
        <f t="shared" si="16"/>
        <v>0</v>
      </c>
      <c r="P62" s="77">
        <f t="shared" si="16"/>
        <v>0</v>
      </c>
      <c r="Q62" s="77">
        <f t="shared" si="16"/>
        <v>1</v>
      </c>
      <c r="R62" s="77">
        <f>SUM(R63:R69)</f>
        <v>0</v>
      </c>
      <c r="S62" s="77">
        <f t="shared" si="16"/>
        <v>0</v>
      </c>
      <c r="T62" s="124">
        <f t="shared" si="11"/>
        <v>1</v>
      </c>
      <c r="U62" s="144">
        <f t="shared" si="16"/>
        <v>0</v>
      </c>
      <c r="V62" s="162">
        <f t="shared" si="16"/>
        <v>1</v>
      </c>
    </row>
    <row r="63" spans="1:22" s="10" customFormat="1" ht="14.25" customHeight="1">
      <c r="A63" s="8"/>
      <c r="B63" s="9" t="s">
        <v>55</v>
      </c>
      <c r="C63" s="74">
        <f aca="true" t="shared" si="17" ref="C63:C69">D63+K63+N63+T63</f>
        <v>5</v>
      </c>
      <c r="D63" s="74">
        <f t="shared" si="5"/>
        <v>5</v>
      </c>
      <c r="E63" s="79">
        <v>0</v>
      </c>
      <c r="F63" s="138">
        <v>0</v>
      </c>
      <c r="G63" s="80">
        <v>0</v>
      </c>
      <c r="H63" s="79">
        <v>0</v>
      </c>
      <c r="I63" s="138">
        <v>2</v>
      </c>
      <c r="J63" s="80">
        <v>3</v>
      </c>
      <c r="K63" s="78">
        <f t="shared" si="12"/>
        <v>0</v>
      </c>
      <c r="L63" s="79">
        <v>0</v>
      </c>
      <c r="M63" s="80">
        <v>0</v>
      </c>
      <c r="N63" s="81">
        <f t="shared" si="6"/>
        <v>0</v>
      </c>
      <c r="O63" s="138">
        <v>0</v>
      </c>
      <c r="P63" s="80">
        <v>0</v>
      </c>
      <c r="Q63" s="80">
        <v>0</v>
      </c>
      <c r="R63" s="80">
        <v>0</v>
      </c>
      <c r="S63" s="80">
        <v>0</v>
      </c>
      <c r="T63" s="124">
        <f t="shared" si="11"/>
        <v>0</v>
      </c>
      <c r="U63" s="145">
        <v>0</v>
      </c>
      <c r="V63" s="163">
        <v>0</v>
      </c>
    </row>
    <row r="64" spans="1:22" s="10" customFormat="1" ht="14.25" customHeight="1">
      <c r="A64" s="8"/>
      <c r="B64" s="9" t="s">
        <v>56</v>
      </c>
      <c r="C64" s="74">
        <f t="shared" si="17"/>
        <v>8</v>
      </c>
      <c r="D64" s="74">
        <f t="shared" si="5"/>
        <v>7</v>
      </c>
      <c r="E64" s="79">
        <v>0</v>
      </c>
      <c r="F64" s="138">
        <v>1</v>
      </c>
      <c r="G64" s="80">
        <v>0</v>
      </c>
      <c r="H64" s="79">
        <v>0</v>
      </c>
      <c r="I64" s="138">
        <v>5</v>
      </c>
      <c r="J64" s="80">
        <v>1</v>
      </c>
      <c r="K64" s="78">
        <f t="shared" si="12"/>
        <v>1</v>
      </c>
      <c r="L64" s="79">
        <v>0</v>
      </c>
      <c r="M64" s="80">
        <v>1</v>
      </c>
      <c r="N64" s="81">
        <f t="shared" si="6"/>
        <v>0</v>
      </c>
      <c r="O64" s="138">
        <v>0</v>
      </c>
      <c r="P64" s="80">
        <v>0</v>
      </c>
      <c r="Q64" s="80">
        <v>0</v>
      </c>
      <c r="R64" s="80">
        <v>0</v>
      </c>
      <c r="S64" s="80">
        <v>0</v>
      </c>
      <c r="T64" s="124">
        <f t="shared" si="11"/>
        <v>0</v>
      </c>
      <c r="U64" s="145">
        <v>0</v>
      </c>
      <c r="V64" s="163">
        <v>0</v>
      </c>
    </row>
    <row r="65" spans="1:22" s="10" customFormat="1" ht="14.25" customHeight="1">
      <c r="A65" s="8"/>
      <c r="B65" s="9" t="s">
        <v>57</v>
      </c>
      <c r="C65" s="74">
        <f t="shared" si="17"/>
        <v>23</v>
      </c>
      <c r="D65" s="74">
        <f t="shared" si="5"/>
        <v>23</v>
      </c>
      <c r="E65" s="79">
        <v>0</v>
      </c>
      <c r="F65" s="138">
        <v>21</v>
      </c>
      <c r="G65" s="80">
        <v>0</v>
      </c>
      <c r="H65" s="79">
        <v>0</v>
      </c>
      <c r="I65" s="138">
        <v>2</v>
      </c>
      <c r="J65" s="80">
        <v>0</v>
      </c>
      <c r="K65" s="78">
        <f t="shared" si="12"/>
        <v>0</v>
      </c>
      <c r="L65" s="79">
        <v>0</v>
      </c>
      <c r="M65" s="80">
        <v>0</v>
      </c>
      <c r="N65" s="81">
        <f t="shared" si="6"/>
        <v>0</v>
      </c>
      <c r="O65" s="138">
        <v>0</v>
      </c>
      <c r="P65" s="80">
        <v>0</v>
      </c>
      <c r="Q65" s="80">
        <v>0</v>
      </c>
      <c r="R65" s="80">
        <v>0</v>
      </c>
      <c r="S65" s="80">
        <v>0</v>
      </c>
      <c r="T65" s="124">
        <f t="shared" si="11"/>
        <v>0</v>
      </c>
      <c r="U65" s="145">
        <v>0</v>
      </c>
      <c r="V65" s="163">
        <v>0</v>
      </c>
    </row>
    <row r="66" spans="1:22" s="10" customFormat="1" ht="14.25" customHeight="1">
      <c r="A66" s="8"/>
      <c r="B66" s="9" t="s">
        <v>58</v>
      </c>
      <c r="C66" s="74">
        <f t="shared" si="17"/>
        <v>6</v>
      </c>
      <c r="D66" s="74">
        <f t="shared" si="5"/>
        <v>6</v>
      </c>
      <c r="E66" s="79">
        <v>0</v>
      </c>
      <c r="F66" s="138">
        <v>0</v>
      </c>
      <c r="G66" s="80">
        <v>0</v>
      </c>
      <c r="H66" s="79">
        <v>0</v>
      </c>
      <c r="I66" s="138">
        <v>5</v>
      </c>
      <c r="J66" s="80">
        <v>1</v>
      </c>
      <c r="K66" s="78">
        <f t="shared" si="12"/>
        <v>0</v>
      </c>
      <c r="L66" s="79">
        <v>0</v>
      </c>
      <c r="M66" s="80">
        <v>0</v>
      </c>
      <c r="N66" s="81">
        <f t="shared" si="6"/>
        <v>0</v>
      </c>
      <c r="O66" s="138">
        <v>0</v>
      </c>
      <c r="P66" s="80">
        <v>0</v>
      </c>
      <c r="Q66" s="80">
        <v>0</v>
      </c>
      <c r="R66" s="80">
        <v>0</v>
      </c>
      <c r="S66" s="80">
        <v>0</v>
      </c>
      <c r="T66" s="124">
        <f t="shared" si="11"/>
        <v>0</v>
      </c>
      <c r="U66" s="145">
        <v>0</v>
      </c>
      <c r="V66" s="163">
        <v>0</v>
      </c>
    </row>
    <row r="67" spans="1:22" s="10" customFormat="1" ht="14.25" customHeight="1">
      <c r="A67" s="8"/>
      <c r="B67" s="9" t="s">
        <v>59</v>
      </c>
      <c r="C67" s="74">
        <f t="shared" si="17"/>
        <v>25</v>
      </c>
      <c r="D67" s="74">
        <f t="shared" si="5"/>
        <v>23</v>
      </c>
      <c r="E67" s="79">
        <v>1</v>
      </c>
      <c r="F67" s="138">
        <v>7</v>
      </c>
      <c r="G67" s="80">
        <v>0</v>
      </c>
      <c r="H67" s="79">
        <v>0</v>
      </c>
      <c r="I67" s="138">
        <v>14</v>
      </c>
      <c r="J67" s="80">
        <v>1</v>
      </c>
      <c r="K67" s="78">
        <f t="shared" si="12"/>
        <v>0</v>
      </c>
      <c r="L67" s="79">
        <v>0</v>
      </c>
      <c r="M67" s="80">
        <v>0</v>
      </c>
      <c r="N67" s="81">
        <f t="shared" si="6"/>
        <v>1</v>
      </c>
      <c r="O67" s="138">
        <v>0</v>
      </c>
      <c r="P67" s="80">
        <v>0</v>
      </c>
      <c r="Q67" s="80">
        <v>1</v>
      </c>
      <c r="R67" s="80">
        <v>0</v>
      </c>
      <c r="S67" s="80">
        <v>0</v>
      </c>
      <c r="T67" s="124">
        <f t="shared" si="11"/>
        <v>1</v>
      </c>
      <c r="U67" s="145">
        <v>0</v>
      </c>
      <c r="V67" s="163">
        <v>1</v>
      </c>
    </row>
    <row r="68" spans="1:22" s="10" customFormat="1" ht="14.25" customHeight="1">
      <c r="A68" s="8"/>
      <c r="B68" s="9" t="s">
        <v>60</v>
      </c>
      <c r="C68" s="74">
        <f t="shared" si="17"/>
        <v>12</v>
      </c>
      <c r="D68" s="74">
        <f t="shared" si="5"/>
        <v>12</v>
      </c>
      <c r="E68" s="79">
        <v>0</v>
      </c>
      <c r="F68" s="138">
        <v>0</v>
      </c>
      <c r="G68" s="80">
        <v>0</v>
      </c>
      <c r="H68" s="79">
        <v>0</v>
      </c>
      <c r="I68" s="138">
        <v>11</v>
      </c>
      <c r="J68" s="80">
        <v>1</v>
      </c>
      <c r="K68" s="78">
        <f t="shared" si="12"/>
        <v>0</v>
      </c>
      <c r="L68" s="79">
        <v>0</v>
      </c>
      <c r="M68" s="80">
        <v>0</v>
      </c>
      <c r="N68" s="81">
        <f t="shared" si="6"/>
        <v>0</v>
      </c>
      <c r="O68" s="138">
        <v>0</v>
      </c>
      <c r="P68" s="80">
        <v>0</v>
      </c>
      <c r="Q68" s="80">
        <v>0</v>
      </c>
      <c r="R68" s="80">
        <v>0</v>
      </c>
      <c r="S68" s="80">
        <v>0</v>
      </c>
      <c r="T68" s="124">
        <f t="shared" si="11"/>
        <v>0</v>
      </c>
      <c r="U68" s="145">
        <v>0</v>
      </c>
      <c r="V68" s="163">
        <v>0</v>
      </c>
    </row>
    <row r="69" spans="1:22" s="10" customFormat="1" ht="14.25" customHeight="1" thickBot="1">
      <c r="A69" s="11"/>
      <c r="B69" s="12" t="s">
        <v>61</v>
      </c>
      <c r="C69" s="98">
        <f t="shared" si="17"/>
        <v>2</v>
      </c>
      <c r="D69" s="98">
        <f t="shared" si="5"/>
        <v>2</v>
      </c>
      <c r="E69" s="99">
        <v>0</v>
      </c>
      <c r="F69" s="141">
        <v>0</v>
      </c>
      <c r="G69" s="100">
        <v>0</v>
      </c>
      <c r="H69" s="99">
        <v>0</v>
      </c>
      <c r="I69" s="141">
        <v>1</v>
      </c>
      <c r="J69" s="100">
        <v>1</v>
      </c>
      <c r="K69" s="101">
        <f t="shared" si="12"/>
        <v>0</v>
      </c>
      <c r="L69" s="99">
        <v>0</v>
      </c>
      <c r="M69" s="100">
        <v>0</v>
      </c>
      <c r="N69" s="102">
        <f t="shared" si="6"/>
        <v>0</v>
      </c>
      <c r="O69" s="141">
        <v>0</v>
      </c>
      <c r="P69" s="100">
        <v>0</v>
      </c>
      <c r="Q69" s="100">
        <v>0</v>
      </c>
      <c r="R69" s="100">
        <v>0</v>
      </c>
      <c r="S69" s="100">
        <v>0</v>
      </c>
      <c r="T69" s="127">
        <f t="shared" si="11"/>
        <v>0</v>
      </c>
      <c r="U69" s="143">
        <v>0</v>
      </c>
      <c r="V69" s="168">
        <v>0</v>
      </c>
    </row>
    <row r="70" spans="3:22" ht="12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7"/>
      <c r="V70" s="32"/>
    </row>
    <row r="71" spans="3:22" ht="26.25" customHeight="1" thickBot="1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49"/>
      <c r="T71" s="32"/>
      <c r="U71" s="37"/>
      <c r="V71" s="32"/>
    </row>
    <row r="72" spans="1:22" ht="27" customHeight="1">
      <c r="A72" s="15"/>
      <c r="B72" s="16"/>
      <c r="C72" s="17"/>
      <c r="D72" s="649" t="s">
        <v>138</v>
      </c>
      <c r="E72" s="650"/>
      <c r="F72" s="650"/>
      <c r="G72" s="650"/>
      <c r="H72" s="650"/>
      <c r="I72" s="650"/>
      <c r="J72" s="651"/>
      <c r="K72" s="639" t="s">
        <v>118</v>
      </c>
      <c r="L72" s="640"/>
      <c r="M72" s="640"/>
      <c r="N72" s="639" t="s">
        <v>141</v>
      </c>
      <c r="O72" s="640"/>
      <c r="P72" s="640"/>
      <c r="Q72" s="640"/>
      <c r="R72" s="640"/>
      <c r="S72" s="641"/>
      <c r="T72" s="645" t="s">
        <v>142</v>
      </c>
      <c r="U72" s="646"/>
      <c r="V72" s="647"/>
    </row>
    <row r="73" spans="1:22" ht="4.5" customHeight="1">
      <c r="A73" s="18"/>
      <c r="B73" s="3"/>
      <c r="C73" s="53"/>
      <c r="D73" s="54"/>
      <c r="E73" s="55"/>
      <c r="F73" s="55"/>
      <c r="G73" s="633" t="s">
        <v>135</v>
      </c>
      <c r="H73" s="634"/>
      <c r="I73" s="55"/>
      <c r="J73" s="66"/>
      <c r="K73" s="69"/>
      <c r="L73" s="56"/>
      <c r="M73" s="67"/>
      <c r="N73" s="69"/>
      <c r="O73" s="56"/>
      <c r="P73" s="56"/>
      <c r="Q73" s="56"/>
      <c r="R73" s="56"/>
      <c r="S73" s="67"/>
      <c r="T73" s="70"/>
      <c r="U73" s="57"/>
      <c r="V73" s="68"/>
    </row>
    <row r="74" spans="1:22" ht="15.75" customHeight="1">
      <c r="A74" s="18" t="s">
        <v>0</v>
      </c>
      <c r="B74" s="26" t="s">
        <v>134</v>
      </c>
      <c r="C74" s="657" t="s">
        <v>1</v>
      </c>
      <c r="D74" s="648"/>
      <c r="E74" s="652" t="s">
        <v>143</v>
      </c>
      <c r="F74" s="638" t="s">
        <v>144</v>
      </c>
      <c r="G74" s="629"/>
      <c r="H74" s="630"/>
      <c r="I74" s="638" t="s">
        <v>145</v>
      </c>
      <c r="J74" s="631" t="s">
        <v>4</v>
      </c>
      <c r="K74" s="648"/>
      <c r="L74" s="638" t="s">
        <v>146</v>
      </c>
      <c r="M74" s="654" t="s">
        <v>120</v>
      </c>
      <c r="N74" s="648"/>
      <c r="O74" s="638" t="s">
        <v>147</v>
      </c>
      <c r="P74" s="643" t="s">
        <v>148</v>
      </c>
      <c r="Q74" s="631" t="s">
        <v>5</v>
      </c>
      <c r="R74" s="643" t="s">
        <v>140</v>
      </c>
      <c r="S74" s="625" t="s">
        <v>6</v>
      </c>
      <c r="T74" s="643"/>
      <c r="U74" s="637" t="s">
        <v>149</v>
      </c>
      <c r="V74" s="635" t="s">
        <v>119</v>
      </c>
    </row>
    <row r="75" spans="1:22" ht="4.5" customHeight="1">
      <c r="A75" s="18"/>
      <c r="B75" s="26"/>
      <c r="C75" s="657"/>
      <c r="D75" s="648"/>
      <c r="E75" s="653"/>
      <c r="F75" s="642"/>
      <c r="G75" s="55"/>
      <c r="H75" s="66"/>
      <c r="I75" s="642"/>
      <c r="J75" s="631"/>
      <c r="K75" s="648"/>
      <c r="L75" s="642"/>
      <c r="M75" s="654"/>
      <c r="N75" s="648"/>
      <c r="O75" s="642"/>
      <c r="P75" s="626"/>
      <c r="Q75" s="631"/>
      <c r="R75" s="644"/>
      <c r="S75" s="625"/>
      <c r="T75" s="643"/>
      <c r="U75" s="637"/>
      <c r="V75" s="635"/>
    </row>
    <row r="76" spans="1:22" ht="108.75" customHeight="1">
      <c r="A76" s="33" t="s">
        <v>137</v>
      </c>
      <c r="B76" s="3"/>
      <c r="C76" s="657"/>
      <c r="D76" s="648"/>
      <c r="E76" s="653"/>
      <c r="F76" s="642"/>
      <c r="G76" s="658" t="s">
        <v>2</v>
      </c>
      <c r="H76" s="658" t="s">
        <v>3</v>
      </c>
      <c r="I76" s="642"/>
      <c r="J76" s="655"/>
      <c r="K76" s="648"/>
      <c r="L76" s="642"/>
      <c r="M76" s="655"/>
      <c r="N76" s="648"/>
      <c r="O76" s="642"/>
      <c r="P76" s="626"/>
      <c r="Q76" s="655"/>
      <c r="R76" s="644"/>
      <c r="S76" s="655"/>
      <c r="T76" s="643"/>
      <c r="U76" s="638"/>
      <c r="V76" s="636"/>
    </row>
    <row r="77" spans="1:22" ht="21.75" customHeight="1">
      <c r="A77" s="58"/>
      <c r="B77" s="59"/>
      <c r="C77" s="53"/>
      <c r="D77" s="648"/>
      <c r="E77" s="653"/>
      <c r="F77" s="642"/>
      <c r="G77" s="632"/>
      <c r="H77" s="632"/>
      <c r="I77" s="642"/>
      <c r="J77" s="656"/>
      <c r="K77" s="648"/>
      <c r="L77" s="642"/>
      <c r="M77" s="656"/>
      <c r="N77" s="648"/>
      <c r="O77" s="642"/>
      <c r="P77" s="626"/>
      <c r="Q77" s="656"/>
      <c r="R77" s="644"/>
      <c r="S77" s="656"/>
      <c r="T77" s="643"/>
      <c r="U77" s="638"/>
      <c r="V77" s="636"/>
    </row>
    <row r="78" spans="1:22" ht="4.5" customHeight="1" thickBot="1">
      <c r="A78" s="21"/>
      <c r="B78" s="60"/>
      <c r="C78" s="22"/>
      <c r="D78" s="51"/>
      <c r="E78" s="61"/>
      <c r="F78" s="50"/>
      <c r="G78" s="62"/>
      <c r="H78" s="63"/>
      <c r="I78" s="50"/>
      <c r="J78" s="64"/>
      <c r="K78" s="51"/>
      <c r="L78" s="61"/>
      <c r="M78" s="64"/>
      <c r="N78" s="65"/>
      <c r="O78" s="50"/>
      <c r="P78" s="64"/>
      <c r="Q78" s="64"/>
      <c r="R78" s="64"/>
      <c r="S78" s="64"/>
      <c r="T78" s="52"/>
      <c r="U78" s="52"/>
      <c r="V78" s="160"/>
    </row>
    <row r="79" spans="1:22" s="10" customFormat="1" ht="15.75" customHeight="1">
      <c r="A79" s="28" t="s">
        <v>63</v>
      </c>
      <c r="B79" s="29"/>
      <c r="C79" s="103">
        <f>SUM(C80:C83)</f>
        <v>31</v>
      </c>
      <c r="D79" s="104">
        <f aca="true" t="shared" si="18" ref="D79:V79">SUM(D80:D83)</f>
        <v>30</v>
      </c>
      <c r="E79" s="105">
        <f t="shared" si="18"/>
        <v>3</v>
      </c>
      <c r="F79" s="156">
        <f t="shared" si="18"/>
        <v>20</v>
      </c>
      <c r="G79" s="106">
        <f t="shared" si="18"/>
        <v>0</v>
      </c>
      <c r="H79" s="105">
        <f t="shared" si="18"/>
        <v>0</v>
      </c>
      <c r="I79" s="156">
        <f t="shared" si="18"/>
        <v>6</v>
      </c>
      <c r="J79" s="106">
        <f t="shared" si="18"/>
        <v>1</v>
      </c>
      <c r="K79" s="106">
        <f t="shared" si="18"/>
        <v>1</v>
      </c>
      <c r="L79" s="105">
        <f t="shared" si="18"/>
        <v>0</v>
      </c>
      <c r="M79" s="104">
        <f t="shared" si="18"/>
        <v>1</v>
      </c>
      <c r="N79" s="107">
        <f t="shared" si="18"/>
        <v>0</v>
      </c>
      <c r="O79" s="156">
        <f t="shared" si="18"/>
        <v>0</v>
      </c>
      <c r="P79" s="106">
        <f t="shared" si="18"/>
        <v>0</v>
      </c>
      <c r="Q79" s="104">
        <f t="shared" si="18"/>
        <v>0</v>
      </c>
      <c r="R79" s="104">
        <f>SUM(R80:R83)</f>
        <v>0</v>
      </c>
      <c r="S79" s="104">
        <f t="shared" si="18"/>
        <v>0</v>
      </c>
      <c r="T79" s="128">
        <f aca="true" t="shared" si="19" ref="T79:T110">SUM(U79:V79)</f>
        <v>0</v>
      </c>
      <c r="U79" s="157">
        <f t="shared" si="18"/>
        <v>0</v>
      </c>
      <c r="V79" s="129">
        <f t="shared" si="18"/>
        <v>0</v>
      </c>
    </row>
    <row r="80" spans="1:22" s="10" customFormat="1" ht="15.75" customHeight="1">
      <c r="A80" s="8"/>
      <c r="B80" s="9" t="s">
        <v>64</v>
      </c>
      <c r="C80" s="108">
        <f>D80+K80+N80+T80</f>
        <v>21</v>
      </c>
      <c r="D80" s="74">
        <f>SUM(E80:J80)</f>
        <v>21</v>
      </c>
      <c r="E80" s="79">
        <v>2</v>
      </c>
      <c r="F80" s="138">
        <v>17</v>
      </c>
      <c r="G80" s="80">
        <v>0</v>
      </c>
      <c r="H80" s="79">
        <v>0</v>
      </c>
      <c r="I80" s="138">
        <v>2</v>
      </c>
      <c r="J80" s="80">
        <v>0</v>
      </c>
      <c r="K80" s="78">
        <f aca="true" t="shared" si="20" ref="K80:K111">L80+M80</f>
        <v>0</v>
      </c>
      <c r="L80" s="79">
        <v>0</v>
      </c>
      <c r="M80" s="109">
        <v>0</v>
      </c>
      <c r="N80" s="110">
        <f>SUM(O80:S80)</f>
        <v>0</v>
      </c>
      <c r="O80" s="138">
        <v>0</v>
      </c>
      <c r="P80" s="80">
        <v>0</v>
      </c>
      <c r="Q80" s="109">
        <v>0</v>
      </c>
      <c r="R80" s="109">
        <v>0</v>
      </c>
      <c r="S80" s="109">
        <v>0</v>
      </c>
      <c r="T80" s="108">
        <f t="shared" si="19"/>
        <v>0</v>
      </c>
      <c r="U80" s="145">
        <v>0</v>
      </c>
      <c r="V80" s="130">
        <v>0</v>
      </c>
    </row>
    <row r="81" spans="1:22" s="10" customFormat="1" ht="15.75" customHeight="1">
      <c r="A81" s="8"/>
      <c r="B81" s="9" t="s">
        <v>65</v>
      </c>
      <c r="C81" s="108">
        <f>D81+K81+N81+T81</f>
        <v>2</v>
      </c>
      <c r="D81" s="74">
        <f aca="true" t="shared" si="21" ref="D81:D132">SUM(E81:J81)</f>
        <v>2</v>
      </c>
      <c r="E81" s="79">
        <v>0</v>
      </c>
      <c r="F81" s="138">
        <v>0</v>
      </c>
      <c r="G81" s="80">
        <v>0</v>
      </c>
      <c r="H81" s="79">
        <v>0</v>
      </c>
      <c r="I81" s="138">
        <v>1</v>
      </c>
      <c r="J81" s="80">
        <v>1</v>
      </c>
      <c r="K81" s="78">
        <f t="shared" si="20"/>
        <v>0</v>
      </c>
      <c r="L81" s="79">
        <v>0</v>
      </c>
      <c r="M81" s="109">
        <v>0</v>
      </c>
      <c r="N81" s="110">
        <f aca="true" t="shared" si="22" ref="N81:N132">SUM(O81:S81)</f>
        <v>0</v>
      </c>
      <c r="O81" s="138">
        <v>0</v>
      </c>
      <c r="P81" s="80">
        <v>0</v>
      </c>
      <c r="Q81" s="109">
        <v>0</v>
      </c>
      <c r="R81" s="109">
        <v>0</v>
      </c>
      <c r="S81" s="109">
        <v>0</v>
      </c>
      <c r="T81" s="108">
        <f t="shared" si="19"/>
        <v>0</v>
      </c>
      <c r="U81" s="145">
        <v>0</v>
      </c>
      <c r="V81" s="130">
        <v>0</v>
      </c>
    </row>
    <row r="82" spans="1:22" s="10" customFormat="1" ht="15.75" customHeight="1">
      <c r="A82" s="8"/>
      <c r="B82" s="9" t="s">
        <v>66</v>
      </c>
      <c r="C82" s="108">
        <f>D82+K82+N82+T82</f>
        <v>6</v>
      </c>
      <c r="D82" s="74">
        <f t="shared" si="21"/>
        <v>5</v>
      </c>
      <c r="E82" s="79">
        <v>1</v>
      </c>
      <c r="F82" s="138">
        <v>3</v>
      </c>
      <c r="G82" s="80">
        <v>0</v>
      </c>
      <c r="H82" s="79">
        <v>0</v>
      </c>
      <c r="I82" s="138">
        <v>1</v>
      </c>
      <c r="J82" s="80">
        <v>0</v>
      </c>
      <c r="K82" s="78">
        <f t="shared" si="20"/>
        <v>1</v>
      </c>
      <c r="L82" s="79">
        <v>0</v>
      </c>
      <c r="M82" s="109">
        <v>1</v>
      </c>
      <c r="N82" s="110">
        <f t="shared" si="22"/>
        <v>0</v>
      </c>
      <c r="O82" s="138">
        <v>0</v>
      </c>
      <c r="P82" s="80">
        <v>0</v>
      </c>
      <c r="Q82" s="109">
        <v>0</v>
      </c>
      <c r="R82" s="109">
        <v>0</v>
      </c>
      <c r="S82" s="109">
        <v>0</v>
      </c>
      <c r="T82" s="108">
        <f t="shared" si="19"/>
        <v>0</v>
      </c>
      <c r="U82" s="145">
        <v>0</v>
      </c>
      <c r="V82" s="130">
        <v>0</v>
      </c>
    </row>
    <row r="83" spans="1:22" s="10" customFormat="1" ht="15.75" customHeight="1">
      <c r="A83" s="8"/>
      <c r="B83" s="9" t="s">
        <v>67</v>
      </c>
      <c r="C83" s="111">
        <f>D83+K83+N83+T83</f>
        <v>2</v>
      </c>
      <c r="D83" s="93">
        <f t="shared" si="21"/>
        <v>2</v>
      </c>
      <c r="E83" s="94">
        <v>0</v>
      </c>
      <c r="F83" s="154">
        <v>0</v>
      </c>
      <c r="G83" s="95">
        <v>0</v>
      </c>
      <c r="H83" s="94">
        <v>0</v>
      </c>
      <c r="I83" s="154">
        <v>2</v>
      </c>
      <c r="J83" s="95">
        <v>0</v>
      </c>
      <c r="K83" s="87">
        <f t="shared" si="20"/>
        <v>0</v>
      </c>
      <c r="L83" s="94">
        <v>0</v>
      </c>
      <c r="M83" s="112">
        <v>0</v>
      </c>
      <c r="N83" s="113">
        <f t="shared" si="22"/>
        <v>0</v>
      </c>
      <c r="O83" s="154">
        <v>0</v>
      </c>
      <c r="P83" s="95">
        <v>0</v>
      </c>
      <c r="Q83" s="112">
        <v>0</v>
      </c>
      <c r="R83" s="112">
        <v>0</v>
      </c>
      <c r="S83" s="112">
        <v>0</v>
      </c>
      <c r="T83" s="111">
        <f t="shared" si="19"/>
        <v>0</v>
      </c>
      <c r="U83" s="146">
        <v>0</v>
      </c>
      <c r="V83" s="130">
        <v>0</v>
      </c>
    </row>
    <row r="84" spans="1:22" s="10" customFormat="1" ht="15.75" customHeight="1">
      <c r="A84" s="6" t="s">
        <v>68</v>
      </c>
      <c r="B84" s="7"/>
      <c r="C84" s="114">
        <f>SUM(C85:C89)</f>
        <v>60</v>
      </c>
      <c r="D84" s="88">
        <f t="shared" si="21"/>
        <v>57</v>
      </c>
      <c r="E84" s="89">
        <f aca="true" t="shared" si="23" ref="E84:V84">SUM(E85:E89)</f>
        <v>1</v>
      </c>
      <c r="F84" s="139">
        <f t="shared" si="23"/>
        <v>25</v>
      </c>
      <c r="G84" s="90">
        <f t="shared" si="23"/>
        <v>0</v>
      </c>
      <c r="H84" s="89">
        <f t="shared" si="23"/>
        <v>0</v>
      </c>
      <c r="I84" s="139">
        <f t="shared" si="23"/>
        <v>21</v>
      </c>
      <c r="J84" s="90">
        <f t="shared" si="23"/>
        <v>10</v>
      </c>
      <c r="K84" s="91">
        <f t="shared" si="20"/>
        <v>2</v>
      </c>
      <c r="L84" s="89">
        <f t="shared" si="23"/>
        <v>0</v>
      </c>
      <c r="M84" s="115">
        <f t="shared" si="23"/>
        <v>2</v>
      </c>
      <c r="N84" s="116">
        <f t="shared" si="22"/>
        <v>1</v>
      </c>
      <c r="O84" s="139">
        <f t="shared" si="23"/>
        <v>0</v>
      </c>
      <c r="P84" s="90">
        <f t="shared" si="23"/>
        <v>0</v>
      </c>
      <c r="Q84" s="115">
        <f t="shared" si="23"/>
        <v>1</v>
      </c>
      <c r="R84" s="115">
        <f>SUM(R85:R89)</f>
        <v>0</v>
      </c>
      <c r="S84" s="115">
        <f t="shared" si="23"/>
        <v>0</v>
      </c>
      <c r="T84" s="108">
        <f t="shared" si="19"/>
        <v>0</v>
      </c>
      <c r="U84" s="149">
        <v>0</v>
      </c>
      <c r="V84" s="131">
        <f t="shared" si="23"/>
        <v>0</v>
      </c>
    </row>
    <row r="85" spans="1:22" s="10" customFormat="1" ht="15.75" customHeight="1">
      <c r="A85" s="8"/>
      <c r="B85" s="9" t="s">
        <v>69</v>
      </c>
      <c r="C85" s="108">
        <f>D85+K85+N85+T85</f>
        <v>45</v>
      </c>
      <c r="D85" s="74">
        <f t="shared" si="21"/>
        <v>44</v>
      </c>
      <c r="E85" s="79">
        <v>1</v>
      </c>
      <c r="F85" s="138">
        <v>25</v>
      </c>
      <c r="G85" s="80">
        <v>0</v>
      </c>
      <c r="H85" s="79">
        <v>0</v>
      </c>
      <c r="I85" s="138">
        <v>15</v>
      </c>
      <c r="J85" s="80">
        <v>3</v>
      </c>
      <c r="K85" s="78">
        <f t="shared" si="20"/>
        <v>0</v>
      </c>
      <c r="L85" s="79">
        <v>0</v>
      </c>
      <c r="M85" s="109">
        <v>0</v>
      </c>
      <c r="N85" s="110">
        <f t="shared" si="22"/>
        <v>1</v>
      </c>
      <c r="O85" s="138">
        <v>0</v>
      </c>
      <c r="P85" s="80">
        <v>0</v>
      </c>
      <c r="Q85" s="109">
        <v>1</v>
      </c>
      <c r="R85" s="109">
        <v>0</v>
      </c>
      <c r="S85" s="109">
        <v>0</v>
      </c>
      <c r="T85" s="108">
        <f t="shared" si="19"/>
        <v>0</v>
      </c>
      <c r="U85" s="145">
        <v>0</v>
      </c>
      <c r="V85" s="130">
        <v>0</v>
      </c>
    </row>
    <row r="86" spans="1:22" s="10" customFormat="1" ht="15.75" customHeight="1">
      <c r="A86" s="8"/>
      <c r="B86" s="9" t="s">
        <v>70</v>
      </c>
      <c r="C86" s="108">
        <f>D86+K86+N86+T86</f>
        <v>2</v>
      </c>
      <c r="D86" s="74">
        <f t="shared" si="21"/>
        <v>2</v>
      </c>
      <c r="E86" s="79">
        <v>0</v>
      </c>
      <c r="F86" s="138">
        <v>0</v>
      </c>
      <c r="G86" s="80">
        <v>0</v>
      </c>
      <c r="H86" s="79">
        <v>0</v>
      </c>
      <c r="I86" s="138">
        <v>1</v>
      </c>
      <c r="J86" s="80">
        <v>1</v>
      </c>
      <c r="K86" s="78">
        <f t="shared" si="20"/>
        <v>0</v>
      </c>
      <c r="L86" s="79">
        <v>0</v>
      </c>
      <c r="M86" s="109">
        <v>0</v>
      </c>
      <c r="N86" s="110">
        <f t="shared" si="22"/>
        <v>0</v>
      </c>
      <c r="O86" s="138">
        <v>0</v>
      </c>
      <c r="P86" s="80">
        <v>0</v>
      </c>
      <c r="Q86" s="109">
        <v>0</v>
      </c>
      <c r="R86" s="109">
        <v>0</v>
      </c>
      <c r="S86" s="109">
        <v>0</v>
      </c>
      <c r="T86" s="108">
        <f t="shared" si="19"/>
        <v>0</v>
      </c>
      <c r="U86" s="145">
        <v>0</v>
      </c>
      <c r="V86" s="130">
        <v>0</v>
      </c>
    </row>
    <row r="87" spans="1:22" s="10" customFormat="1" ht="15.75" customHeight="1">
      <c r="A87" s="8"/>
      <c r="B87" s="9" t="s">
        <v>71</v>
      </c>
      <c r="C87" s="108">
        <f>D87+K87+N87+T87</f>
        <v>6</v>
      </c>
      <c r="D87" s="74">
        <f t="shared" si="21"/>
        <v>6</v>
      </c>
      <c r="E87" s="79">
        <v>0</v>
      </c>
      <c r="F87" s="138">
        <v>0</v>
      </c>
      <c r="G87" s="80">
        <v>0</v>
      </c>
      <c r="H87" s="79">
        <v>0</v>
      </c>
      <c r="I87" s="138">
        <v>4</v>
      </c>
      <c r="J87" s="80">
        <v>2</v>
      </c>
      <c r="K87" s="78">
        <f t="shared" si="20"/>
        <v>0</v>
      </c>
      <c r="L87" s="79">
        <v>0</v>
      </c>
      <c r="M87" s="109">
        <v>0</v>
      </c>
      <c r="N87" s="110">
        <f t="shared" si="22"/>
        <v>0</v>
      </c>
      <c r="O87" s="138">
        <v>0</v>
      </c>
      <c r="P87" s="80">
        <v>0</v>
      </c>
      <c r="Q87" s="109">
        <v>0</v>
      </c>
      <c r="R87" s="109">
        <v>0</v>
      </c>
      <c r="S87" s="109">
        <v>0</v>
      </c>
      <c r="T87" s="108">
        <f t="shared" si="19"/>
        <v>0</v>
      </c>
      <c r="U87" s="145">
        <v>0</v>
      </c>
      <c r="V87" s="130">
        <v>0</v>
      </c>
    </row>
    <row r="88" spans="1:22" s="10" customFormat="1" ht="15.75" customHeight="1">
      <c r="A88" s="8"/>
      <c r="B88" s="9" t="s">
        <v>72</v>
      </c>
      <c r="C88" s="108">
        <f>D88+K88+N88+T88</f>
        <v>5</v>
      </c>
      <c r="D88" s="74">
        <f t="shared" si="21"/>
        <v>3</v>
      </c>
      <c r="E88" s="79">
        <v>0</v>
      </c>
      <c r="F88" s="138">
        <v>0</v>
      </c>
      <c r="G88" s="80">
        <v>0</v>
      </c>
      <c r="H88" s="79">
        <v>0</v>
      </c>
      <c r="I88" s="138">
        <v>1</v>
      </c>
      <c r="J88" s="80">
        <v>2</v>
      </c>
      <c r="K88" s="78">
        <f t="shared" si="20"/>
        <v>2</v>
      </c>
      <c r="L88" s="79">
        <v>0</v>
      </c>
      <c r="M88" s="109">
        <v>2</v>
      </c>
      <c r="N88" s="110">
        <f t="shared" si="22"/>
        <v>0</v>
      </c>
      <c r="O88" s="138">
        <v>0</v>
      </c>
      <c r="P88" s="80">
        <v>0</v>
      </c>
      <c r="Q88" s="109">
        <v>0</v>
      </c>
      <c r="R88" s="109">
        <v>0</v>
      </c>
      <c r="S88" s="109">
        <v>0</v>
      </c>
      <c r="T88" s="108">
        <f t="shared" si="19"/>
        <v>0</v>
      </c>
      <c r="U88" s="145">
        <v>0</v>
      </c>
      <c r="V88" s="130">
        <v>0</v>
      </c>
    </row>
    <row r="89" spans="1:22" s="10" customFormat="1" ht="15.75" customHeight="1">
      <c r="A89" s="8"/>
      <c r="B89" s="9" t="s">
        <v>73</v>
      </c>
      <c r="C89" s="111">
        <f>D89+K89+N89+T89</f>
        <v>2</v>
      </c>
      <c r="D89" s="93">
        <f t="shared" si="21"/>
        <v>2</v>
      </c>
      <c r="E89" s="94">
        <v>0</v>
      </c>
      <c r="F89" s="154">
        <v>0</v>
      </c>
      <c r="G89" s="95">
        <v>0</v>
      </c>
      <c r="H89" s="94">
        <v>0</v>
      </c>
      <c r="I89" s="154">
        <v>0</v>
      </c>
      <c r="J89" s="95">
        <v>2</v>
      </c>
      <c r="K89" s="87">
        <f t="shared" si="20"/>
        <v>0</v>
      </c>
      <c r="L89" s="94">
        <v>0</v>
      </c>
      <c r="M89" s="112">
        <v>0</v>
      </c>
      <c r="N89" s="113">
        <f t="shared" si="22"/>
        <v>0</v>
      </c>
      <c r="O89" s="154">
        <v>0</v>
      </c>
      <c r="P89" s="95">
        <v>0</v>
      </c>
      <c r="Q89" s="112">
        <v>0</v>
      </c>
      <c r="R89" s="112">
        <v>0</v>
      </c>
      <c r="S89" s="112">
        <v>0</v>
      </c>
      <c r="T89" s="108">
        <f t="shared" si="19"/>
        <v>0</v>
      </c>
      <c r="U89" s="146">
        <v>0</v>
      </c>
      <c r="V89" s="130">
        <v>0</v>
      </c>
    </row>
    <row r="90" spans="1:22" s="10" customFormat="1" ht="15.75" customHeight="1">
      <c r="A90" s="6" t="s">
        <v>74</v>
      </c>
      <c r="B90" s="7"/>
      <c r="C90" s="114">
        <f>SUM(C91:C97)</f>
        <v>191</v>
      </c>
      <c r="D90" s="88">
        <f t="shared" si="21"/>
        <v>187</v>
      </c>
      <c r="E90" s="89">
        <f aca="true" t="shared" si="24" ref="E90:V90">SUM(E91:E97)</f>
        <v>1</v>
      </c>
      <c r="F90" s="139">
        <f t="shared" si="24"/>
        <v>121</v>
      </c>
      <c r="G90" s="90">
        <f t="shared" si="24"/>
        <v>0</v>
      </c>
      <c r="H90" s="89">
        <f t="shared" si="24"/>
        <v>0</v>
      </c>
      <c r="I90" s="139">
        <f t="shared" si="24"/>
        <v>50</v>
      </c>
      <c r="J90" s="90">
        <f t="shared" si="24"/>
        <v>15</v>
      </c>
      <c r="K90" s="91">
        <f t="shared" si="20"/>
        <v>1</v>
      </c>
      <c r="L90" s="89">
        <f t="shared" si="24"/>
        <v>0</v>
      </c>
      <c r="M90" s="115">
        <f t="shared" si="24"/>
        <v>1</v>
      </c>
      <c r="N90" s="116">
        <f t="shared" si="22"/>
        <v>3</v>
      </c>
      <c r="O90" s="139">
        <f t="shared" si="24"/>
        <v>0</v>
      </c>
      <c r="P90" s="90">
        <f t="shared" si="24"/>
        <v>0</v>
      </c>
      <c r="Q90" s="115">
        <f t="shared" si="24"/>
        <v>0</v>
      </c>
      <c r="R90" s="115">
        <f>SUM(R91:R97)</f>
        <v>0</v>
      </c>
      <c r="S90" s="115">
        <f t="shared" si="24"/>
        <v>3</v>
      </c>
      <c r="T90" s="115">
        <f t="shared" si="24"/>
        <v>0</v>
      </c>
      <c r="U90" s="115">
        <f t="shared" si="24"/>
        <v>0</v>
      </c>
      <c r="V90" s="131">
        <f t="shared" si="24"/>
        <v>0</v>
      </c>
    </row>
    <row r="91" spans="1:22" s="10" customFormat="1" ht="15.75" customHeight="1">
      <c r="A91" s="8"/>
      <c r="B91" s="9" t="s">
        <v>75</v>
      </c>
      <c r="C91" s="108">
        <f aca="true" t="shared" si="25" ref="C91:C97">D91+K91+N91+T91</f>
        <v>122</v>
      </c>
      <c r="D91" s="74">
        <f t="shared" si="21"/>
        <v>119</v>
      </c>
      <c r="E91" s="79">
        <v>1</v>
      </c>
      <c r="F91" s="138">
        <v>87</v>
      </c>
      <c r="G91" s="80">
        <v>0</v>
      </c>
      <c r="H91" s="79">
        <v>0</v>
      </c>
      <c r="I91" s="138">
        <v>26</v>
      </c>
      <c r="J91" s="80">
        <v>5</v>
      </c>
      <c r="K91" s="78">
        <f t="shared" si="20"/>
        <v>0</v>
      </c>
      <c r="L91" s="79">
        <v>0</v>
      </c>
      <c r="M91" s="109">
        <v>0</v>
      </c>
      <c r="N91" s="110">
        <f t="shared" si="22"/>
        <v>3</v>
      </c>
      <c r="O91" s="138">
        <v>0</v>
      </c>
      <c r="P91" s="80">
        <v>0</v>
      </c>
      <c r="Q91" s="109">
        <v>0</v>
      </c>
      <c r="R91" s="109">
        <v>0</v>
      </c>
      <c r="S91" s="109">
        <v>3</v>
      </c>
      <c r="T91" s="108">
        <f t="shared" si="19"/>
        <v>0</v>
      </c>
      <c r="U91" s="145">
        <v>0</v>
      </c>
      <c r="V91" s="130">
        <v>0</v>
      </c>
    </row>
    <row r="92" spans="1:22" s="10" customFormat="1" ht="15.75" customHeight="1">
      <c r="A92" s="8"/>
      <c r="B92" s="9" t="s">
        <v>76</v>
      </c>
      <c r="C92" s="108">
        <f t="shared" si="25"/>
        <v>2</v>
      </c>
      <c r="D92" s="74">
        <f t="shared" si="21"/>
        <v>2</v>
      </c>
      <c r="E92" s="79">
        <v>0</v>
      </c>
      <c r="F92" s="138">
        <v>0</v>
      </c>
      <c r="G92" s="80">
        <v>0</v>
      </c>
      <c r="H92" s="79">
        <v>0</v>
      </c>
      <c r="I92" s="138">
        <v>2</v>
      </c>
      <c r="J92" s="80">
        <v>0</v>
      </c>
      <c r="K92" s="78">
        <f t="shared" si="20"/>
        <v>0</v>
      </c>
      <c r="L92" s="79">
        <v>0</v>
      </c>
      <c r="M92" s="109">
        <v>0</v>
      </c>
      <c r="N92" s="110">
        <f t="shared" si="22"/>
        <v>0</v>
      </c>
      <c r="O92" s="138">
        <v>0</v>
      </c>
      <c r="P92" s="80">
        <v>0</v>
      </c>
      <c r="Q92" s="109">
        <v>0</v>
      </c>
      <c r="R92" s="109">
        <v>0</v>
      </c>
      <c r="S92" s="109">
        <v>0</v>
      </c>
      <c r="T92" s="108">
        <f t="shared" si="19"/>
        <v>0</v>
      </c>
      <c r="U92" s="145">
        <v>0</v>
      </c>
      <c r="V92" s="130">
        <v>0</v>
      </c>
    </row>
    <row r="93" spans="1:22" s="10" customFormat="1" ht="15.75" customHeight="1">
      <c r="A93" s="8"/>
      <c r="B93" s="9" t="s">
        <v>77</v>
      </c>
      <c r="C93" s="108">
        <f t="shared" si="25"/>
        <v>7</v>
      </c>
      <c r="D93" s="74">
        <f t="shared" si="21"/>
        <v>7</v>
      </c>
      <c r="E93" s="79">
        <v>0</v>
      </c>
      <c r="F93" s="138">
        <v>0</v>
      </c>
      <c r="G93" s="80">
        <v>0</v>
      </c>
      <c r="H93" s="79">
        <v>0</v>
      </c>
      <c r="I93" s="138">
        <v>3</v>
      </c>
      <c r="J93" s="80">
        <v>4</v>
      </c>
      <c r="K93" s="78">
        <f t="shared" si="20"/>
        <v>0</v>
      </c>
      <c r="L93" s="79">
        <v>0</v>
      </c>
      <c r="M93" s="109">
        <v>0</v>
      </c>
      <c r="N93" s="110">
        <f t="shared" si="22"/>
        <v>0</v>
      </c>
      <c r="O93" s="138">
        <v>0</v>
      </c>
      <c r="P93" s="80">
        <v>0</v>
      </c>
      <c r="Q93" s="109">
        <v>0</v>
      </c>
      <c r="R93" s="109">
        <v>0</v>
      </c>
      <c r="S93" s="109">
        <v>0</v>
      </c>
      <c r="T93" s="108">
        <f t="shared" si="19"/>
        <v>0</v>
      </c>
      <c r="U93" s="145">
        <v>0</v>
      </c>
      <c r="V93" s="130">
        <v>0</v>
      </c>
    </row>
    <row r="94" spans="1:22" s="10" customFormat="1" ht="15.75" customHeight="1">
      <c r="A94" s="8"/>
      <c r="B94" s="9" t="s">
        <v>78</v>
      </c>
      <c r="C94" s="108">
        <f t="shared" si="25"/>
        <v>14</v>
      </c>
      <c r="D94" s="74">
        <f t="shared" si="21"/>
        <v>14</v>
      </c>
      <c r="E94" s="79">
        <v>0</v>
      </c>
      <c r="F94" s="138">
        <v>11</v>
      </c>
      <c r="G94" s="80">
        <v>0</v>
      </c>
      <c r="H94" s="79">
        <v>0</v>
      </c>
      <c r="I94" s="138">
        <v>3</v>
      </c>
      <c r="J94" s="80">
        <v>0</v>
      </c>
      <c r="K94" s="78">
        <f t="shared" si="20"/>
        <v>0</v>
      </c>
      <c r="L94" s="79">
        <v>0</v>
      </c>
      <c r="M94" s="109">
        <v>0</v>
      </c>
      <c r="N94" s="110">
        <f t="shared" si="22"/>
        <v>0</v>
      </c>
      <c r="O94" s="138">
        <v>0</v>
      </c>
      <c r="P94" s="80">
        <v>0</v>
      </c>
      <c r="Q94" s="109">
        <v>0</v>
      </c>
      <c r="R94" s="109">
        <v>0</v>
      </c>
      <c r="S94" s="109">
        <v>0</v>
      </c>
      <c r="T94" s="108">
        <f t="shared" si="19"/>
        <v>0</v>
      </c>
      <c r="U94" s="145">
        <v>0</v>
      </c>
      <c r="V94" s="130">
        <v>0</v>
      </c>
    </row>
    <row r="95" spans="1:22" s="10" customFormat="1" ht="15.75" customHeight="1">
      <c r="A95" s="8"/>
      <c r="B95" s="9" t="s">
        <v>79</v>
      </c>
      <c r="C95" s="108">
        <f t="shared" si="25"/>
        <v>24</v>
      </c>
      <c r="D95" s="74">
        <f t="shared" si="21"/>
        <v>24</v>
      </c>
      <c r="E95" s="79">
        <v>0</v>
      </c>
      <c r="F95" s="138">
        <v>16</v>
      </c>
      <c r="G95" s="80">
        <v>0</v>
      </c>
      <c r="H95" s="79">
        <v>0</v>
      </c>
      <c r="I95" s="138">
        <v>6</v>
      </c>
      <c r="J95" s="80">
        <v>2</v>
      </c>
      <c r="K95" s="78">
        <f t="shared" si="20"/>
        <v>0</v>
      </c>
      <c r="L95" s="79">
        <v>0</v>
      </c>
      <c r="M95" s="109">
        <v>0</v>
      </c>
      <c r="N95" s="110">
        <f t="shared" si="22"/>
        <v>0</v>
      </c>
      <c r="O95" s="138">
        <v>0</v>
      </c>
      <c r="P95" s="80">
        <v>0</v>
      </c>
      <c r="Q95" s="109">
        <v>0</v>
      </c>
      <c r="R95" s="109">
        <v>0</v>
      </c>
      <c r="S95" s="109">
        <v>0</v>
      </c>
      <c r="T95" s="108">
        <f t="shared" si="19"/>
        <v>0</v>
      </c>
      <c r="U95" s="145">
        <v>0</v>
      </c>
      <c r="V95" s="130">
        <v>0</v>
      </c>
    </row>
    <row r="96" spans="1:22" s="10" customFormat="1" ht="15.75" customHeight="1">
      <c r="A96" s="8"/>
      <c r="B96" s="9" t="s">
        <v>80</v>
      </c>
      <c r="C96" s="108">
        <f t="shared" si="25"/>
        <v>19</v>
      </c>
      <c r="D96" s="74">
        <f t="shared" si="21"/>
        <v>18</v>
      </c>
      <c r="E96" s="79">
        <v>0</v>
      </c>
      <c r="F96" s="138">
        <v>7</v>
      </c>
      <c r="G96" s="80">
        <v>0</v>
      </c>
      <c r="H96" s="79">
        <v>0</v>
      </c>
      <c r="I96" s="138">
        <v>8</v>
      </c>
      <c r="J96" s="80">
        <v>3</v>
      </c>
      <c r="K96" s="78">
        <f t="shared" si="20"/>
        <v>1</v>
      </c>
      <c r="L96" s="79">
        <v>0</v>
      </c>
      <c r="M96" s="109">
        <v>1</v>
      </c>
      <c r="N96" s="110">
        <f t="shared" si="22"/>
        <v>0</v>
      </c>
      <c r="O96" s="138">
        <v>0</v>
      </c>
      <c r="P96" s="80">
        <v>0</v>
      </c>
      <c r="Q96" s="109">
        <v>0</v>
      </c>
      <c r="R96" s="109">
        <v>0</v>
      </c>
      <c r="S96" s="109">
        <v>0</v>
      </c>
      <c r="T96" s="108">
        <f t="shared" si="19"/>
        <v>0</v>
      </c>
      <c r="U96" s="145">
        <v>0</v>
      </c>
      <c r="V96" s="130">
        <v>0</v>
      </c>
    </row>
    <row r="97" spans="1:22" s="10" customFormat="1" ht="15.75" customHeight="1">
      <c r="A97" s="8"/>
      <c r="B97" s="9" t="s">
        <v>81</v>
      </c>
      <c r="C97" s="111">
        <f t="shared" si="25"/>
        <v>3</v>
      </c>
      <c r="D97" s="93">
        <f t="shared" si="21"/>
        <v>3</v>
      </c>
      <c r="E97" s="94">
        <v>0</v>
      </c>
      <c r="F97" s="154">
        <v>0</v>
      </c>
      <c r="G97" s="95">
        <v>0</v>
      </c>
      <c r="H97" s="94">
        <v>0</v>
      </c>
      <c r="I97" s="154">
        <v>2</v>
      </c>
      <c r="J97" s="95">
        <v>1</v>
      </c>
      <c r="K97" s="87">
        <f t="shared" si="20"/>
        <v>0</v>
      </c>
      <c r="L97" s="94">
        <v>0</v>
      </c>
      <c r="M97" s="112">
        <v>0</v>
      </c>
      <c r="N97" s="113">
        <f t="shared" si="22"/>
        <v>0</v>
      </c>
      <c r="O97" s="154">
        <v>0</v>
      </c>
      <c r="P97" s="95">
        <v>0</v>
      </c>
      <c r="Q97" s="112">
        <v>0</v>
      </c>
      <c r="R97" s="112">
        <v>0</v>
      </c>
      <c r="S97" s="112">
        <v>0</v>
      </c>
      <c r="T97" s="108">
        <f t="shared" si="19"/>
        <v>0</v>
      </c>
      <c r="U97" s="146">
        <v>0</v>
      </c>
      <c r="V97" s="130">
        <v>0</v>
      </c>
    </row>
    <row r="98" spans="1:22" s="10" customFormat="1" ht="15.75" customHeight="1">
      <c r="A98" s="6" t="s">
        <v>82</v>
      </c>
      <c r="B98" s="7"/>
      <c r="C98" s="114">
        <f>SUM(C99:C102)</f>
        <v>37</v>
      </c>
      <c r="D98" s="88">
        <f t="shared" si="21"/>
        <v>35</v>
      </c>
      <c r="E98" s="89">
        <f aca="true" t="shared" si="26" ref="E98:V98">SUM(E99:E102)</f>
        <v>3</v>
      </c>
      <c r="F98" s="139">
        <f t="shared" si="26"/>
        <v>17</v>
      </c>
      <c r="G98" s="90">
        <f t="shared" si="26"/>
        <v>0</v>
      </c>
      <c r="H98" s="89">
        <f t="shared" si="26"/>
        <v>0</v>
      </c>
      <c r="I98" s="139">
        <f t="shared" si="26"/>
        <v>8</v>
      </c>
      <c r="J98" s="90">
        <f t="shared" si="26"/>
        <v>7</v>
      </c>
      <c r="K98" s="91">
        <f t="shared" si="20"/>
        <v>1</v>
      </c>
      <c r="L98" s="89">
        <f t="shared" si="26"/>
        <v>0</v>
      </c>
      <c r="M98" s="115">
        <f t="shared" si="26"/>
        <v>1</v>
      </c>
      <c r="N98" s="116">
        <f t="shared" si="22"/>
        <v>1</v>
      </c>
      <c r="O98" s="139">
        <f t="shared" si="26"/>
        <v>0</v>
      </c>
      <c r="P98" s="90">
        <f t="shared" si="26"/>
        <v>0</v>
      </c>
      <c r="Q98" s="115">
        <f t="shared" si="26"/>
        <v>1</v>
      </c>
      <c r="R98" s="115">
        <f>SUM(R99:R102)</f>
        <v>0</v>
      </c>
      <c r="S98" s="115">
        <f t="shared" si="26"/>
        <v>0</v>
      </c>
      <c r="T98" s="115">
        <f t="shared" si="26"/>
        <v>0</v>
      </c>
      <c r="U98" s="115">
        <f t="shared" si="26"/>
        <v>0</v>
      </c>
      <c r="V98" s="131">
        <f t="shared" si="26"/>
        <v>0</v>
      </c>
    </row>
    <row r="99" spans="1:22" s="10" customFormat="1" ht="15.75" customHeight="1">
      <c r="A99" s="8"/>
      <c r="B99" s="9" t="s">
        <v>83</v>
      </c>
      <c r="C99" s="108">
        <f>D99+K99+N99+T99</f>
        <v>8</v>
      </c>
      <c r="D99" s="74">
        <f t="shared" si="21"/>
        <v>8</v>
      </c>
      <c r="E99" s="79">
        <v>1</v>
      </c>
      <c r="F99" s="138">
        <v>4</v>
      </c>
      <c r="G99" s="80">
        <v>0</v>
      </c>
      <c r="H99" s="79">
        <v>0</v>
      </c>
      <c r="I99" s="138">
        <v>1</v>
      </c>
      <c r="J99" s="80">
        <v>2</v>
      </c>
      <c r="K99" s="78">
        <f t="shared" si="20"/>
        <v>0</v>
      </c>
      <c r="L99" s="79">
        <v>0</v>
      </c>
      <c r="M99" s="109">
        <v>0</v>
      </c>
      <c r="N99" s="110">
        <f t="shared" si="22"/>
        <v>0</v>
      </c>
      <c r="O99" s="138">
        <v>0</v>
      </c>
      <c r="P99" s="80">
        <v>0</v>
      </c>
      <c r="Q99" s="109">
        <v>0</v>
      </c>
      <c r="R99" s="109">
        <v>0</v>
      </c>
      <c r="S99" s="109">
        <v>0</v>
      </c>
      <c r="T99" s="108">
        <f t="shared" si="19"/>
        <v>0</v>
      </c>
      <c r="U99" s="145">
        <v>0</v>
      </c>
      <c r="V99" s="130">
        <v>0</v>
      </c>
    </row>
    <row r="100" spans="1:22" s="10" customFormat="1" ht="15.75" customHeight="1">
      <c r="A100" s="8"/>
      <c r="B100" s="9" t="s">
        <v>84</v>
      </c>
      <c r="C100" s="108">
        <f>D100+K100+N100+T100</f>
        <v>21</v>
      </c>
      <c r="D100" s="74">
        <f t="shared" si="21"/>
        <v>19</v>
      </c>
      <c r="E100" s="79">
        <v>1</v>
      </c>
      <c r="F100" s="138">
        <v>11</v>
      </c>
      <c r="G100" s="80">
        <v>0</v>
      </c>
      <c r="H100" s="79">
        <v>0</v>
      </c>
      <c r="I100" s="138">
        <v>5</v>
      </c>
      <c r="J100" s="80">
        <v>2</v>
      </c>
      <c r="K100" s="78">
        <f t="shared" si="20"/>
        <v>1</v>
      </c>
      <c r="L100" s="79">
        <v>0</v>
      </c>
      <c r="M100" s="109">
        <v>1</v>
      </c>
      <c r="N100" s="110">
        <f t="shared" si="22"/>
        <v>1</v>
      </c>
      <c r="O100" s="138">
        <v>0</v>
      </c>
      <c r="P100" s="80">
        <v>0</v>
      </c>
      <c r="Q100" s="109">
        <v>1</v>
      </c>
      <c r="R100" s="109">
        <v>0</v>
      </c>
      <c r="S100" s="109">
        <v>0</v>
      </c>
      <c r="T100" s="108">
        <f t="shared" si="19"/>
        <v>0</v>
      </c>
      <c r="U100" s="145">
        <v>0</v>
      </c>
      <c r="V100" s="130">
        <v>0</v>
      </c>
    </row>
    <row r="101" spans="1:22" s="10" customFormat="1" ht="15.75" customHeight="1">
      <c r="A101" s="8"/>
      <c r="B101" s="9" t="s">
        <v>85</v>
      </c>
      <c r="C101" s="108">
        <f>D101+K101+N101+T101</f>
        <v>1</v>
      </c>
      <c r="D101" s="74">
        <f t="shared" si="21"/>
        <v>1</v>
      </c>
      <c r="E101" s="79">
        <v>0</v>
      </c>
      <c r="F101" s="138">
        <v>0</v>
      </c>
      <c r="G101" s="80">
        <v>0</v>
      </c>
      <c r="H101" s="79">
        <v>0</v>
      </c>
      <c r="I101" s="138">
        <v>0</v>
      </c>
      <c r="J101" s="80">
        <v>1</v>
      </c>
      <c r="K101" s="78">
        <f t="shared" si="20"/>
        <v>0</v>
      </c>
      <c r="L101" s="79">
        <v>0</v>
      </c>
      <c r="M101" s="109">
        <v>0</v>
      </c>
      <c r="N101" s="110">
        <f t="shared" si="22"/>
        <v>0</v>
      </c>
      <c r="O101" s="138">
        <v>0</v>
      </c>
      <c r="P101" s="80">
        <v>0</v>
      </c>
      <c r="Q101" s="109">
        <v>0</v>
      </c>
      <c r="R101" s="109">
        <v>0</v>
      </c>
      <c r="S101" s="109">
        <v>0</v>
      </c>
      <c r="T101" s="108">
        <f t="shared" si="19"/>
        <v>0</v>
      </c>
      <c r="U101" s="145">
        <v>0</v>
      </c>
      <c r="V101" s="130">
        <v>0</v>
      </c>
    </row>
    <row r="102" spans="1:22" s="10" customFormat="1" ht="15.75" customHeight="1">
      <c r="A102" s="8"/>
      <c r="B102" s="9" t="s">
        <v>86</v>
      </c>
      <c r="C102" s="111">
        <f>D102+K102+N102+T102</f>
        <v>7</v>
      </c>
      <c r="D102" s="93">
        <f t="shared" si="21"/>
        <v>7</v>
      </c>
      <c r="E102" s="94">
        <v>1</v>
      </c>
      <c r="F102" s="154">
        <v>2</v>
      </c>
      <c r="G102" s="95">
        <v>0</v>
      </c>
      <c r="H102" s="94">
        <v>0</v>
      </c>
      <c r="I102" s="154">
        <v>2</v>
      </c>
      <c r="J102" s="95">
        <v>2</v>
      </c>
      <c r="K102" s="87">
        <f t="shared" si="20"/>
        <v>0</v>
      </c>
      <c r="L102" s="94">
        <v>0</v>
      </c>
      <c r="M102" s="112">
        <v>0</v>
      </c>
      <c r="N102" s="113">
        <f t="shared" si="22"/>
        <v>0</v>
      </c>
      <c r="O102" s="154">
        <v>0</v>
      </c>
      <c r="P102" s="95">
        <v>0</v>
      </c>
      <c r="Q102" s="112">
        <v>0</v>
      </c>
      <c r="R102" s="112">
        <v>0</v>
      </c>
      <c r="S102" s="112">
        <v>0</v>
      </c>
      <c r="T102" s="108">
        <f t="shared" si="19"/>
        <v>0</v>
      </c>
      <c r="U102" s="146">
        <v>0</v>
      </c>
      <c r="V102" s="130">
        <v>0</v>
      </c>
    </row>
    <row r="103" spans="1:22" s="10" customFormat="1" ht="15.75" customHeight="1">
      <c r="A103" s="6" t="s">
        <v>87</v>
      </c>
      <c r="B103" s="7"/>
      <c r="C103" s="114">
        <f>SUM(C104:C111)</f>
        <v>126</v>
      </c>
      <c r="D103" s="88">
        <f t="shared" si="21"/>
        <v>123</v>
      </c>
      <c r="E103" s="89">
        <f aca="true" t="shared" si="27" ref="E103:V103">SUM(E104:E111)</f>
        <v>2</v>
      </c>
      <c r="F103" s="139">
        <f t="shared" si="27"/>
        <v>78</v>
      </c>
      <c r="G103" s="90">
        <f t="shared" si="27"/>
        <v>0</v>
      </c>
      <c r="H103" s="89">
        <f t="shared" si="27"/>
        <v>0</v>
      </c>
      <c r="I103" s="139">
        <f t="shared" si="27"/>
        <v>32</v>
      </c>
      <c r="J103" s="90">
        <f t="shared" si="27"/>
        <v>11</v>
      </c>
      <c r="K103" s="91">
        <f t="shared" si="20"/>
        <v>0</v>
      </c>
      <c r="L103" s="89">
        <f t="shared" si="27"/>
        <v>0</v>
      </c>
      <c r="M103" s="115">
        <f t="shared" si="27"/>
        <v>0</v>
      </c>
      <c r="N103" s="116">
        <f t="shared" si="22"/>
        <v>2</v>
      </c>
      <c r="O103" s="139">
        <f t="shared" si="27"/>
        <v>0</v>
      </c>
      <c r="P103" s="90">
        <f t="shared" si="27"/>
        <v>0</v>
      </c>
      <c r="Q103" s="115">
        <f t="shared" si="27"/>
        <v>2</v>
      </c>
      <c r="R103" s="115">
        <f>SUM(R104:R111)</f>
        <v>0</v>
      </c>
      <c r="S103" s="115">
        <f t="shared" si="27"/>
        <v>0</v>
      </c>
      <c r="T103" s="115">
        <f t="shared" si="27"/>
        <v>1</v>
      </c>
      <c r="U103" s="115">
        <f t="shared" si="27"/>
        <v>0</v>
      </c>
      <c r="V103" s="131">
        <f t="shared" si="27"/>
        <v>1</v>
      </c>
    </row>
    <row r="104" spans="1:22" s="10" customFormat="1" ht="15.75" customHeight="1">
      <c r="A104" s="8"/>
      <c r="B104" s="9" t="s">
        <v>88</v>
      </c>
      <c r="C104" s="108">
        <f aca="true" t="shared" si="28" ref="C104:C111">D104+K104+N104+T104</f>
        <v>61</v>
      </c>
      <c r="D104" s="74">
        <f t="shared" si="21"/>
        <v>61</v>
      </c>
      <c r="E104" s="79">
        <v>1</v>
      </c>
      <c r="F104" s="138">
        <v>55</v>
      </c>
      <c r="G104" s="80">
        <v>0</v>
      </c>
      <c r="H104" s="79">
        <v>0</v>
      </c>
      <c r="I104" s="138">
        <v>5</v>
      </c>
      <c r="J104" s="80">
        <v>0</v>
      </c>
      <c r="K104" s="78">
        <f t="shared" si="20"/>
        <v>0</v>
      </c>
      <c r="L104" s="79">
        <v>0</v>
      </c>
      <c r="M104" s="109">
        <v>0</v>
      </c>
      <c r="N104" s="110">
        <f t="shared" si="22"/>
        <v>0</v>
      </c>
      <c r="O104" s="138">
        <v>0</v>
      </c>
      <c r="P104" s="80">
        <v>0</v>
      </c>
      <c r="Q104" s="109">
        <v>0</v>
      </c>
      <c r="R104" s="109">
        <v>0</v>
      </c>
      <c r="S104" s="109">
        <v>0</v>
      </c>
      <c r="T104" s="108">
        <f t="shared" si="19"/>
        <v>0</v>
      </c>
      <c r="U104" s="145">
        <v>0</v>
      </c>
      <c r="V104" s="130">
        <v>0</v>
      </c>
    </row>
    <row r="105" spans="1:22" s="10" customFormat="1" ht="15.75" customHeight="1">
      <c r="A105" s="8"/>
      <c r="B105" s="9" t="s">
        <v>89</v>
      </c>
      <c r="C105" s="108">
        <f t="shared" si="28"/>
        <v>6</v>
      </c>
      <c r="D105" s="74">
        <f t="shared" si="21"/>
        <v>5</v>
      </c>
      <c r="E105" s="79">
        <v>0</v>
      </c>
      <c r="F105" s="138">
        <v>0</v>
      </c>
      <c r="G105" s="80">
        <v>0</v>
      </c>
      <c r="H105" s="79">
        <v>0</v>
      </c>
      <c r="I105" s="138">
        <v>4</v>
      </c>
      <c r="J105" s="80">
        <v>1</v>
      </c>
      <c r="K105" s="78">
        <f t="shared" si="20"/>
        <v>0</v>
      </c>
      <c r="L105" s="79">
        <v>0</v>
      </c>
      <c r="M105" s="109">
        <v>0</v>
      </c>
      <c r="N105" s="110">
        <f t="shared" si="22"/>
        <v>1</v>
      </c>
      <c r="O105" s="138">
        <v>0</v>
      </c>
      <c r="P105" s="80">
        <v>0</v>
      </c>
      <c r="Q105" s="109">
        <v>1</v>
      </c>
      <c r="R105" s="109">
        <v>0</v>
      </c>
      <c r="S105" s="109">
        <v>0</v>
      </c>
      <c r="T105" s="108">
        <f t="shared" si="19"/>
        <v>0</v>
      </c>
      <c r="U105" s="145">
        <v>0</v>
      </c>
      <c r="V105" s="130">
        <v>0</v>
      </c>
    </row>
    <row r="106" spans="1:22" s="10" customFormat="1" ht="15.75" customHeight="1">
      <c r="A106" s="8"/>
      <c r="B106" s="9" t="s">
        <v>90</v>
      </c>
      <c r="C106" s="108">
        <f t="shared" si="28"/>
        <v>4</v>
      </c>
      <c r="D106" s="74">
        <f t="shared" si="21"/>
        <v>4</v>
      </c>
      <c r="E106" s="79">
        <v>0</v>
      </c>
      <c r="F106" s="138">
        <v>0</v>
      </c>
      <c r="G106" s="80">
        <v>0</v>
      </c>
      <c r="H106" s="79">
        <v>0</v>
      </c>
      <c r="I106" s="138">
        <v>1</v>
      </c>
      <c r="J106" s="80">
        <v>3</v>
      </c>
      <c r="K106" s="78">
        <f t="shared" si="20"/>
        <v>0</v>
      </c>
      <c r="L106" s="79">
        <v>0</v>
      </c>
      <c r="M106" s="109">
        <v>0</v>
      </c>
      <c r="N106" s="110">
        <f t="shared" si="22"/>
        <v>0</v>
      </c>
      <c r="O106" s="138">
        <v>0</v>
      </c>
      <c r="P106" s="80">
        <v>0</v>
      </c>
      <c r="Q106" s="109">
        <v>0</v>
      </c>
      <c r="R106" s="109">
        <v>0</v>
      </c>
      <c r="S106" s="109">
        <v>0</v>
      </c>
      <c r="T106" s="108">
        <f t="shared" si="19"/>
        <v>0</v>
      </c>
      <c r="U106" s="145">
        <v>0</v>
      </c>
      <c r="V106" s="130">
        <v>0</v>
      </c>
    </row>
    <row r="107" spans="1:22" s="10" customFormat="1" ht="15.75" customHeight="1">
      <c r="A107" s="8"/>
      <c r="B107" s="9" t="s">
        <v>91</v>
      </c>
      <c r="C107" s="108">
        <f t="shared" si="28"/>
        <v>3</v>
      </c>
      <c r="D107" s="74">
        <f t="shared" si="21"/>
        <v>3</v>
      </c>
      <c r="E107" s="79">
        <v>0</v>
      </c>
      <c r="F107" s="138">
        <v>0</v>
      </c>
      <c r="G107" s="80">
        <v>0</v>
      </c>
      <c r="H107" s="79">
        <v>0</v>
      </c>
      <c r="I107" s="138">
        <v>1</v>
      </c>
      <c r="J107" s="80">
        <v>2</v>
      </c>
      <c r="K107" s="78">
        <f t="shared" si="20"/>
        <v>0</v>
      </c>
      <c r="L107" s="79">
        <v>0</v>
      </c>
      <c r="M107" s="109">
        <v>0</v>
      </c>
      <c r="N107" s="110">
        <f t="shared" si="22"/>
        <v>0</v>
      </c>
      <c r="O107" s="138">
        <v>0</v>
      </c>
      <c r="P107" s="80">
        <v>0</v>
      </c>
      <c r="Q107" s="109">
        <v>0</v>
      </c>
      <c r="R107" s="109">
        <v>0</v>
      </c>
      <c r="S107" s="109">
        <v>0</v>
      </c>
      <c r="T107" s="108">
        <f t="shared" si="19"/>
        <v>0</v>
      </c>
      <c r="U107" s="145">
        <v>0</v>
      </c>
      <c r="V107" s="130">
        <v>0</v>
      </c>
    </row>
    <row r="108" spans="1:22" s="10" customFormat="1" ht="15.75" customHeight="1">
      <c r="A108" s="8"/>
      <c r="B108" s="9" t="s">
        <v>92</v>
      </c>
      <c r="C108" s="108">
        <f t="shared" si="28"/>
        <v>4</v>
      </c>
      <c r="D108" s="74">
        <f t="shared" si="21"/>
        <v>4</v>
      </c>
      <c r="E108" s="79">
        <v>0</v>
      </c>
      <c r="F108" s="138">
        <v>0</v>
      </c>
      <c r="G108" s="80">
        <v>0</v>
      </c>
      <c r="H108" s="79">
        <v>0</v>
      </c>
      <c r="I108" s="138">
        <v>4</v>
      </c>
      <c r="J108" s="80">
        <v>0</v>
      </c>
      <c r="K108" s="78">
        <f t="shared" si="20"/>
        <v>0</v>
      </c>
      <c r="L108" s="79">
        <v>0</v>
      </c>
      <c r="M108" s="109">
        <v>0</v>
      </c>
      <c r="N108" s="110">
        <f t="shared" si="22"/>
        <v>0</v>
      </c>
      <c r="O108" s="138">
        <v>0</v>
      </c>
      <c r="P108" s="80">
        <v>0</v>
      </c>
      <c r="Q108" s="109">
        <v>0</v>
      </c>
      <c r="R108" s="109">
        <v>0</v>
      </c>
      <c r="S108" s="109">
        <v>0</v>
      </c>
      <c r="T108" s="108">
        <f t="shared" si="19"/>
        <v>0</v>
      </c>
      <c r="U108" s="145">
        <v>0</v>
      </c>
      <c r="V108" s="130">
        <v>0</v>
      </c>
    </row>
    <row r="109" spans="1:22" s="10" customFormat="1" ht="15.75" customHeight="1">
      <c r="A109" s="8"/>
      <c r="B109" s="9" t="s">
        <v>93</v>
      </c>
      <c r="C109" s="108">
        <f t="shared" si="28"/>
        <v>29</v>
      </c>
      <c r="D109" s="74">
        <f t="shared" si="21"/>
        <v>27</v>
      </c>
      <c r="E109" s="79">
        <v>0</v>
      </c>
      <c r="F109" s="138">
        <v>12</v>
      </c>
      <c r="G109" s="80">
        <v>0</v>
      </c>
      <c r="H109" s="79">
        <v>0</v>
      </c>
      <c r="I109" s="138">
        <v>12</v>
      </c>
      <c r="J109" s="80">
        <v>3</v>
      </c>
      <c r="K109" s="78">
        <f t="shared" si="20"/>
        <v>0</v>
      </c>
      <c r="L109" s="79">
        <v>0</v>
      </c>
      <c r="M109" s="109">
        <v>0</v>
      </c>
      <c r="N109" s="110">
        <f t="shared" si="22"/>
        <v>1</v>
      </c>
      <c r="O109" s="138">
        <v>0</v>
      </c>
      <c r="P109" s="80">
        <v>0</v>
      </c>
      <c r="Q109" s="109">
        <v>1</v>
      </c>
      <c r="R109" s="109">
        <v>0</v>
      </c>
      <c r="S109" s="109">
        <v>0</v>
      </c>
      <c r="T109" s="108">
        <f t="shared" si="19"/>
        <v>1</v>
      </c>
      <c r="U109" s="145">
        <v>0</v>
      </c>
      <c r="V109" s="130">
        <v>1</v>
      </c>
    </row>
    <row r="110" spans="1:22" s="10" customFormat="1" ht="15.75" customHeight="1">
      <c r="A110" s="8"/>
      <c r="B110" s="9" t="s">
        <v>94</v>
      </c>
      <c r="C110" s="108">
        <f t="shared" si="28"/>
        <v>8</v>
      </c>
      <c r="D110" s="74">
        <f t="shared" si="21"/>
        <v>8</v>
      </c>
      <c r="E110" s="79">
        <v>0</v>
      </c>
      <c r="F110" s="138">
        <v>6</v>
      </c>
      <c r="G110" s="80">
        <v>0</v>
      </c>
      <c r="H110" s="79">
        <v>0</v>
      </c>
      <c r="I110" s="138">
        <v>2</v>
      </c>
      <c r="J110" s="80">
        <v>0</v>
      </c>
      <c r="K110" s="78">
        <f t="shared" si="20"/>
        <v>0</v>
      </c>
      <c r="L110" s="79">
        <v>0</v>
      </c>
      <c r="M110" s="109">
        <v>0</v>
      </c>
      <c r="N110" s="110">
        <f t="shared" si="22"/>
        <v>0</v>
      </c>
      <c r="O110" s="138">
        <v>0</v>
      </c>
      <c r="P110" s="80">
        <v>0</v>
      </c>
      <c r="Q110" s="109">
        <v>0</v>
      </c>
      <c r="R110" s="109">
        <v>0</v>
      </c>
      <c r="S110" s="109">
        <v>0</v>
      </c>
      <c r="T110" s="108">
        <f t="shared" si="19"/>
        <v>0</v>
      </c>
      <c r="U110" s="145">
        <v>0</v>
      </c>
      <c r="V110" s="130">
        <v>0</v>
      </c>
    </row>
    <row r="111" spans="1:22" s="10" customFormat="1" ht="15.75" customHeight="1">
      <c r="A111" s="8"/>
      <c r="B111" s="9" t="s">
        <v>95</v>
      </c>
      <c r="C111" s="111">
        <f t="shared" si="28"/>
        <v>11</v>
      </c>
      <c r="D111" s="93">
        <f t="shared" si="21"/>
        <v>11</v>
      </c>
      <c r="E111" s="94">
        <v>1</v>
      </c>
      <c r="F111" s="154">
        <v>5</v>
      </c>
      <c r="G111" s="95">
        <v>0</v>
      </c>
      <c r="H111" s="94">
        <v>0</v>
      </c>
      <c r="I111" s="154">
        <v>3</v>
      </c>
      <c r="J111" s="95">
        <v>2</v>
      </c>
      <c r="K111" s="87">
        <f t="shared" si="20"/>
        <v>0</v>
      </c>
      <c r="L111" s="94">
        <v>0</v>
      </c>
      <c r="M111" s="112">
        <v>0</v>
      </c>
      <c r="N111" s="113">
        <f t="shared" si="22"/>
        <v>0</v>
      </c>
      <c r="O111" s="154">
        <v>0</v>
      </c>
      <c r="P111" s="95">
        <v>0</v>
      </c>
      <c r="Q111" s="112">
        <v>0</v>
      </c>
      <c r="R111" s="112">
        <v>0</v>
      </c>
      <c r="S111" s="112">
        <v>0</v>
      </c>
      <c r="T111" s="108">
        <f aca="true" t="shared" si="29" ref="T111:T132">SUM(U111:V111)</f>
        <v>0</v>
      </c>
      <c r="U111" s="146">
        <v>0</v>
      </c>
      <c r="V111" s="130">
        <v>0</v>
      </c>
    </row>
    <row r="112" spans="1:22" s="10" customFormat="1" ht="15.75" customHeight="1">
      <c r="A112" s="6" t="s">
        <v>96</v>
      </c>
      <c r="B112" s="7"/>
      <c r="C112" s="114">
        <f>SUM(C113:C118)</f>
        <v>123</v>
      </c>
      <c r="D112" s="88">
        <f t="shared" si="21"/>
        <v>119</v>
      </c>
      <c r="E112" s="89">
        <f aca="true" t="shared" si="30" ref="E112:V112">SUM(E113:E118)</f>
        <v>2</v>
      </c>
      <c r="F112" s="139">
        <f t="shared" si="30"/>
        <v>74</v>
      </c>
      <c r="G112" s="90">
        <f t="shared" si="30"/>
        <v>0</v>
      </c>
      <c r="H112" s="89">
        <f t="shared" si="30"/>
        <v>0</v>
      </c>
      <c r="I112" s="139">
        <f t="shared" si="30"/>
        <v>36</v>
      </c>
      <c r="J112" s="90">
        <f t="shared" si="30"/>
        <v>7</v>
      </c>
      <c r="K112" s="91">
        <f aca="true" t="shared" si="31" ref="K112:K132">L112+M112</f>
        <v>2</v>
      </c>
      <c r="L112" s="89">
        <f t="shared" si="30"/>
        <v>0</v>
      </c>
      <c r="M112" s="115">
        <f t="shared" si="30"/>
        <v>2</v>
      </c>
      <c r="N112" s="116">
        <f t="shared" si="22"/>
        <v>2</v>
      </c>
      <c r="O112" s="139">
        <f t="shared" si="30"/>
        <v>0</v>
      </c>
      <c r="P112" s="90">
        <f t="shared" si="30"/>
        <v>0</v>
      </c>
      <c r="Q112" s="115">
        <f t="shared" si="30"/>
        <v>2</v>
      </c>
      <c r="R112" s="115">
        <f>SUM(R113:R118)</f>
        <v>0</v>
      </c>
      <c r="S112" s="115">
        <f t="shared" si="30"/>
        <v>0</v>
      </c>
      <c r="T112" s="88">
        <f t="shared" si="29"/>
        <v>0</v>
      </c>
      <c r="U112" s="148">
        <f t="shared" si="30"/>
        <v>0</v>
      </c>
      <c r="V112" s="131">
        <f t="shared" si="30"/>
        <v>0</v>
      </c>
    </row>
    <row r="113" spans="1:22" s="10" customFormat="1" ht="15.75" customHeight="1">
      <c r="A113" s="8"/>
      <c r="B113" s="9" t="s">
        <v>97</v>
      </c>
      <c r="C113" s="108">
        <f aca="true" t="shared" si="32" ref="C113:C120">D113+K113+N113+T113</f>
        <v>70</v>
      </c>
      <c r="D113" s="74">
        <f t="shared" si="21"/>
        <v>68</v>
      </c>
      <c r="E113" s="79">
        <v>0</v>
      </c>
      <c r="F113" s="138">
        <v>58</v>
      </c>
      <c r="G113" s="80">
        <v>0</v>
      </c>
      <c r="H113" s="79">
        <v>0</v>
      </c>
      <c r="I113" s="138">
        <v>10</v>
      </c>
      <c r="J113" s="80">
        <v>0</v>
      </c>
      <c r="K113" s="78">
        <f t="shared" si="31"/>
        <v>0</v>
      </c>
      <c r="L113" s="79">
        <v>0</v>
      </c>
      <c r="M113" s="109">
        <v>0</v>
      </c>
      <c r="N113" s="110">
        <f t="shared" si="22"/>
        <v>2</v>
      </c>
      <c r="O113" s="138">
        <v>0</v>
      </c>
      <c r="P113" s="80">
        <v>0</v>
      </c>
      <c r="Q113" s="109">
        <v>2</v>
      </c>
      <c r="R113" s="109">
        <v>0</v>
      </c>
      <c r="S113" s="109">
        <v>0</v>
      </c>
      <c r="T113" s="108">
        <f t="shared" si="29"/>
        <v>0</v>
      </c>
      <c r="U113" s="145">
        <v>0</v>
      </c>
      <c r="V113" s="130">
        <v>0</v>
      </c>
    </row>
    <row r="114" spans="1:22" s="10" customFormat="1" ht="15.75" customHeight="1">
      <c r="A114" s="8"/>
      <c r="B114" s="9" t="s">
        <v>98</v>
      </c>
      <c r="C114" s="108">
        <f t="shared" si="32"/>
        <v>31</v>
      </c>
      <c r="D114" s="74">
        <f t="shared" si="21"/>
        <v>30</v>
      </c>
      <c r="E114" s="79">
        <v>2</v>
      </c>
      <c r="F114" s="138">
        <v>16</v>
      </c>
      <c r="G114" s="80">
        <v>0</v>
      </c>
      <c r="H114" s="79">
        <v>0</v>
      </c>
      <c r="I114" s="138">
        <v>10</v>
      </c>
      <c r="J114" s="80">
        <v>2</v>
      </c>
      <c r="K114" s="78">
        <f t="shared" si="31"/>
        <v>1</v>
      </c>
      <c r="L114" s="79">
        <v>0</v>
      </c>
      <c r="M114" s="109">
        <v>1</v>
      </c>
      <c r="N114" s="110">
        <f t="shared" si="22"/>
        <v>0</v>
      </c>
      <c r="O114" s="138">
        <v>0</v>
      </c>
      <c r="P114" s="80">
        <v>0</v>
      </c>
      <c r="Q114" s="109">
        <v>0</v>
      </c>
      <c r="R114" s="109">
        <v>0</v>
      </c>
      <c r="S114" s="109">
        <v>0</v>
      </c>
      <c r="T114" s="108">
        <f t="shared" si="29"/>
        <v>0</v>
      </c>
      <c r="U114" s="145">
        <v>0</v>
      </c>
      <c r="V114" s="130">
        <v>0</v>
      </c>
    </row>
    <row r="115" spans="1:22" s="10" customFormat="1" ht="15.75" customHeight="1">
      <c r="A115" s="8"/>
      <c r="B115" s="9" t="s">
        <v>99</v>
      </c>
      <c r="C115" s="108">
        <f t="shared" si="32"/>
        <v>4</v>
      </c>
      <c r="D115" s="74">
        <f t="shared" si="21"/>
        <v>4</v>
      </c>
      <c r="E115" s="79">
        <v>0</v>
      </c>
      <c r="F115" s="138">
        <v>0</v>
      </c>
      <c r="G115" s="80">
        <v>0</v>
      </c>
      <c r="H115" s="79">
        <v>0</v>
      </c>
      <c r="I115" s="138">
        <v>2</v>
      </c>
      <c r="J115" s="80">
        <v>2</v>
      </c>
      <c r="K115" s="78">
        <f t="shared" si="31"/>
        <v>0</v>
      </c>
      <c r="L115" s="79">
        <v>0</v>
      </c>
      <c r="M115" s="109">
        <v>0</v>
      </c>
      <c r="N115" s="110">
        <f t="shared" si="22"/>
        <v>0</v>
      </c>
      <c r="O115" s="138">
        <v>0</v>
      </c>
      <c r="P115" s="80">
        <v>0</v>
      </c>
      <c r="Q115" s="109">
        <v>0</v>
      </c>
      <c r="R115" s="109">
        <v>0</v>
      </c>
      <c r="S115" s="109">
        <v>0</v>
      </c>
      <c r="T115" s="108">
        <f t="shared" si="29"/>
        <v>0</v>
      </c>
      <c r="U115" s="145">
        <v>0</v>
      </c>
      <c r="V115" s="130">
        <v>0</v>
      </c>
    </row>
    <row r="116" spans="1:22" s="10" customFormat="1" ht="15.75" customHeight="1">
      <c r="A116" s="8"/>
      <c r="B116" s="9" t="s">
        <v>100</v>
      </c>
      <c r="C116" s="108">
        <f t="shared" si="32"/>
        <v>5</v>
      </c>
      <c r="D116" s="74">
        <f t="shared" si="21"/>
        <v>5</v>
      </c>
      <c r="E116" s="79">
        <v>0</v>
      </c>
      <c r="F116" s="138">
        <v>0</v>
      </c>
      <c r="G116" s="80">
        <v>0</v>
      </c>
      <c r="H116" s="79">
        <v>0</v>
      </c>
      <c r="I116" s="138">
        <v>4</v>
      </c>
      <c r="J116" s="80">
        <v>1</v>
      </c>
      <c r="K116" s="78">
        <f t="shared" si="31"/>
        <v>0</v>
      </c>
      <c r="L116" s="79">
        <v>0</v>
      </c>
      <c r="M116" s="109">
        <v>0</v>
      </c>
      <c r="N116" s="110">
        <f t="shared" si="22"/>
        <v>0</v>
      </c>
      <c r="O116" s="138">
        <v>0</v>
      </c>
      <c r="P116" s="80">
        <v>0</v>
      </c>
      <c r="Q116" s="109">
        <v>0</v>
      </c>
      <c r="R116" s="109">
        <v>0</v>
      </c>
      <c r="S116" s="109">
        <v>0</v>
      </c>
      <c r="T116" s="108">
        <f t="shared" si="29"/>
        <v>0</v>
      </c>
      <c r="U116" s="145">
        <v>0</v>
      </c>
      <c r="V116" s="130">
        <v>0</v>
      </c>
    </row>
    <row r="117" spans="1:22" s="10" customFormat="1" ht="15.75" customHeight="1">
      <c r="A117" s="8"/>
      <c r="B117" s="9" t="s">
        <v>101</v>
      </c>
      <c r="C117" s="108">
        <f t="shared" si="32"/>
        <v>8</v>
      </c>
      <c r="D117" s="74">
        <f t="shared" si="21"/>
        <v>7</v>
      </c>
      <c r="E117" s="79">
        <v>0</v>
      </c>
      <c r="F117" s="138">
        <v>0</v>
      </c>
      <c r="G117" s="80">
        <v>0</v>
      </c>
      <c r="H117" s="79">
        <v>0</v>
      </c>
      <c r="I117" s="138">
        <v>5</v>
      </c>
      <c r="J117" s="80">
        <v>2</v>
      </c>
      <c r="K117" s="78">
        <f t="shared" si="31"/>
        <v>1</v>
      </c>
      <c r="L117" s="79">
        <v>0</v>
      </c>
      <c r="M117" s="109">
        <v>1</v>
      </c>
      <c r="N117" s="110">
        <f t="shared" si="22"/>
        <v>0</v>
      </c>
      <c r="O117" s="138">
        <v>0</v>
      </c>
      <c r="P117" s="80">
        <v>0</v>
      </c>
      <c r="Q117" s="109">
        <v>0</v>
      </c>
      <c r="R117" s="109">
        <v>0</v>
      </c>
      <c r="S117" s="109">
        <v>0</v>
      </c>
      <c r="T117" s="108">
        <f t="shared" si="29"/>
        <v>0</v>
      </c>
      <c r="U117" s="145">
        <v>0</v>
      </c>
      <c r="V117" s="130">
        <v>0</v>
      </c>
    </row>
    <row r="118" spans="1:22" s="10" customFormat="1" ht="15.75" customHeight="1">
      <c r="A118" s="8"/>
      <c r="B118" s="9" t="s">
        <v>102</v>
      </c>
      <c r="C118" s="111">
        <f t="shared" si="32"/>
        <v>5</v>
      </c>
      <c r="D118" s="93">
        <f t="shared" si="21"/>
        <v>5</v>
      </c>
      <c r="E118" s="94">
        <v>0</v>
      </c>
      <c r="F118" s="154">
        <v>0</v>
      </c>
      <c r="G118" s="95">
        <v>0</v>
      </c>
      <c r="H118" s="94">
        <v>0</v>
      </c>
      <c r="I118" s="154">
        <v>5</v>
      </c>
      <c r="J118" s="95">
        <v>0</v>
      </c>
      <c r="K118" s="87">
        <f t="shared" si="31"/>
        <v>0</v>
      </c>
      <c r="L118" s="94">
        <v>0</v>
      </c>
      <c r="M118" s="112">
        <v>0</v>
      </c>
      <c r="N118" s="113">
        <f t="shared" si="22"/>
        <v>0</v>
      </c>
      <c r="O118" s="154">
        <v>0</v>
      </c>
      <c r="P118" s="95">
        <v>0</v>
      </c>
      <c r="Q118" s="112">
        <v>0</v>
      </c>
      <c r="R118" s="112">
        <v>0</v>
      </c>
      <c r="S118" s="112">
        <v>0</v>
      </c>
      <c r="T118" s="108">
        <f t="shared" si="29"/>
        <v>0</v>
      </c>
      <c r="U118" s="146">
        <v>0</v>
      </c>
      <c r="V118" s="130">
        <v>0</v>
      </c>
    </row>
    <row r="119" spans="1:22" s="10" customFormat="1" ht="15.75" customHeight="1">
      <c r="A119" s="6" t="s">
        <v>103</v>
      </c>
      <c r="B119" s="7" t="s">
        <v>117</v>
      </c>
      <c r="C119" s="117">
        <f t="shared" si="32"/>
        <v>85</v>
      </c>
      <c r="D119" s="84">
        <f t="shared" si="21"/>
        <v>81</v>
      </c>
      <c r="E119" s="118">
        <v>2</v>
      </c>
      <c r="F119" s="155">
        <v>16</v>
      </c>
      <c r="G119" s="85">
        <v>15</v>
      </c>
      <c r="H119" s="118">
        <v>14</v>
      </c>
      <c r="I119" s="155">
        <v>21</v>
      </c>
      <c r="J119" s="85">
        <v>13</v>
      </c>
      <c r="K119" s="86">
        <f t="shared" si="31"/>
        <v>2</v>
      </c>
      <c r="L119" s="118">
        <v>0</v>
      </c>
      <c r="M119" s="119">
        <v>2</v>
      </c>
      <c r="N119" s="120">
        <f t="shared" si="22"/>
        <v>1</v>
      </c>
      <c r="O119" s="155">
        <v>0</v>
      </c>
      <c r="P119" s="85">
        <v>0</v>
      </c>
      <c r="Q119" s="119">
        <v>1</v>
      </c>
      <c r="R119" s="119">
        <v>0</v>
      </c>
      <c r="S119" s="119">
        <v>0</v>
      </c>
      <c r="T119" s="117">
        <f t="shared" si="29"/>
        <v>1</v>
      </c>
      <c r="U119" s="147">
        <v>0</v>
      </c>
      <c r="V119" s="132">
        <v>1</v>
      </c>
    </row>
    <row r="120" spans="1:22" s="10" customFormat="1" ht="15.75" customHeight="1">
      <c r="A120" s="6" t="s">
        <v>104</v>
      </c>
      <c r="B120" s="7" t="s">
        <v>105</v>
      </c>
      <c r="C120" s="117">
        <f t="shared" si="32"/>
        <v>145</v>
      </c>
      <c r="D120" s="84">
        <f t="shared" si="21"/>
        <v>142</v>
      </c>
      <c r="E120" s="118">
        <v>1</v>
      </c>
      <c r="F120" s="155">
        <v>98</v>
      </c>
      <c r="G120" s="85">
        <v>0</v>
      </c>
      <c r="H120" s="118">
        <v>1</v>
      </c>
      <c r="I120" s="155">
        <v>32</v>
      </c>
      <c r="J120" s="85">
        <v>10</v>
      </c>
      <c r="K120" s="86">
        <f t="shared" si="31"/>
        <v>0</v>
      </c>
      <c r="L120" s="118">
        <v>0</v>
      </c>
      <c r="M120" s="119">
        <v>0</v>
      </c>
      <c r="N120" s="120">
        <f t="shared" si="22"/>
        <v>3</v>
      </c>
      <c r="O120" s="155">
        <v>0</v>
      </c>
      <c r="P120" s="85">
        <v>0</v>
      </c>
      <c r="Q120" s="119">
        <v>2</v>
      </c>
      <c r="R120" s="119">
        <v>1</v>
      </c>
      <c r="S120" s="119">
        <v>0</v>
      </c>
      <c r="T120" s="117">
        <f t="shared" si="29"/>
        <v>0</v>
      </c>
      <c r="U120" s="147">
        <v>0</v>
      </c>
      <c r="V120" s="132">
        <v>0</v>
      </c>
    </row>
    <row r="121" spans="1:22" s="10" customFormat="1" ht="15.75" customHeight="1">
      <c r="A121" s="6" t="s">
        <v>106</v>
      </c>
      <c r="B121" s="7"/>
      <c r="C121" s="114">
        <f>SUM(C122:C127)</f>
        <v>74</v>
      </c>
      <c r="D121" s="88">
        <f t="shared" si="21"/>
        <v>74</v>
      </c>
      <c r="E121" s="89">
        <f aca="true" t="shared" si="33" ref="E121:V121">SUM(E122:E127)</f>
        <v>1</v>
      </c>
      <c r="F121" s="139">
        <f t="shared" si="33"/>
        <v>20</v>
      </c>
      <c r="G121" s="90">
        <f t="shared" si="33"/>
        <v>0</v>
      </c>
      <c r="H121" s="89">
        <f t="shared" si="33"/>
        <v>0</v>
      </c>
      <c r="I121" s="139">
        <f t="shared" si="33"/>
        <v>37</v>
      </c>
      <c r="J121" s="90">
        <f t="shared" si="33"/>
        <v>16</v>
      </c>
      <c r="K121" s="91">
        <f t="shared" si="31"/>
        <v>0</v>
      </c>
      <c r="L121" s="89">
        <f t="shared" si="33"/>
        <v>0</v>
      </c>
      <c r="M121" s="115">
        <f t="shared" si="33"/>
        <v>0</v>
      </c>
      <c r="N121" s="116">
        <f t="shared" si="22"/>
        <v>0</v>
      </c>
      <c r="O121" s="139">
        <f t="shared" si="33"/>
        <v>0</v>
      </c>
      <c r="P121" s="90">
        <f t="shared" si="33"/>
        <v>0</v>
      </c>
      <c r="Q121" s="115">
        <f t="shared" si="33"/>
        <v>0</v>
      </c>
      <c r="R121" s="115">
        <f>SUM(R122:R127)</f>
        <v>0</v>
      </c>
      <c r="S121" s="115">
        <f t="shared" si="33"/>
        <v>0</v>
      </c>
      <c r="T121" s="115">
        <f t="shared" si="33"/>
        <v>0</v>
      </c>
      <c r="U121" s="115">
        <f t="shared" si="33"/>
        <v>0</v>
      </c>
      <c r="V121" s="131">
        <f t="shared" si="33"/>
        <v>0</v>
      </c>
    </row>
    <row r="122" spans="1:22" s="10" customFormat="1" ht="15.75" customHeight="1">
      <c r="A122" s="8"/>
      <c r="B122" s="9" t="s">
        <v>107</v>
      </c>
      <c r="C122" s="108">
        <f aca="true" t="shared" si="34" ref="C122:C127">D122+K122+N122+T122</f>
        <v>26</v>
      </c>
      <c r="D122" s="74">
        <f t="shared" si="21"/>
        <v>26</v>
      </c>
      <c r="E122" s="79">
        <v>0</v>
      </c>
      <c r="F122" s="138">
        <v>5</v>
      </c>
      <c r="G122" s="80">
        <v>0</v>
      </c>
      <c r="H122" s="79">
        <v>0</v>
      </c>
      <c r="I122" s="138">
        <v>18</v>
      </c>
      <c r="J122" s="80">
        <v>3</v>
      </c>
      <c r="K122" s="78">
        <f t="shared" si="31"/>
        <v>0</v>
      </c>
      <c r="L122" s="79">
        <v>0</v>
      </c>
      <c r="M122" s="109">
        <v>0</v>
      </c>
      <c r="N122" s="110">
        <f t="shared" si="22"/>
        <v>0</v>
      </c>
      <c r="O122" s="138">
        <v>0</v>
      </c>
      <c r="P122" s="80">
        <v>0</v>
      </c>
      <c r="Q122" s="109">
        <v>0</v>
      </c>
      <c r="R122" s="109">
        <v>0</v>
      </c>
      <c r="S122" s="109">
        <v>0</v>
      </c>
      <c r="T122" s="108">
        <f t="shared" si="29"/>
        <v>0</v>
      </c>
      <c r="U122" s="145">
        <v>0</v>
      </c>
      <c r="V122" s="130">
        <v>0</v>
      </c>
    </row>
    <row r="123" spans="1:22" s="10" customFormat="1" ht="15.75" customHeight="1">
      <c r="A123" s="8"/>
      <c r="B123" s="9" t="s">
        <v>108</v>
      </c>
      <c r="C123" s="108">
        <f t="shared" si="34"/>
        <v>14</v>
      </c>
      <c r="D123" s="74">
        <f t="shared" si="21"/>
        <v>14</v>
      </c>
      <c r="E123" s="79">
        <v>0</v>
      </c>
      <c r="F123" s="138">
        <v>8</v>
      </c>
      <c r="G123" s="80">
        <v>0</v>
      </c>
      <c r="H123" s="79">
        <v>0</v>
      </c>
      <c r="I123" s="138">
        <v>4</v>
      </c>
      <c r="J123" s="80">
        <v>2</v>
      </c>
      <c r="K123" s="78">
        <f t="shared" si="31"/>
        <v>0</v>
      </c>
      <c r="L123" s="79">
        <v>0</v>
      </c>
      <c r="M123" s="109">
        <v>0</v>
      </c>
      <c r="N123" s="110">
        <f t="shared" si="22"/>
        <v>0</v>
      </c>
      <c r="O123" s="138">
        <v>0</v>
      </c>
      <c r="P123" s="80">
        <v>0</v>
      </c>
      <c r="Q123" s="109">
        <v>0</v>
      </c>
      <c r="R123" s="109">
        <v>0</v>
      </c>
      <c r="S123" s="109">
        <v>0</v>
      </c>
      <c r="T123" s="108">
        <f t="shared" si="29"/>
        <v>0</v>
      </c>
      <c r="U123" s="145">
        <v>0</v>
      </c>
      <c r="V123" s="130">
        <v>0</v>
      </c>
    </row>
    <row r="124" spans="1:22" s="10" customFormat="1" ht="15.75" customHeight="1">
      <c r="A124" s="8"/>
      <c r="B124" s="9" t="s">
        <v>109</v>
      </c>
      <c r="C124" s="108">
        <f t="shared" si="34"/>
        <v>7</v>
      </c>
      <c r="D124" s="74">
        <f t="shared" si="21"/>
        <v>7</v>
      </c>
      <c r="E124" s="79">
        <v>0</v>
      </c>
      <c r="F124" s="138">
        <v>0</v>
      </c>
      <c r="G124" s="80">
        <v>0</v>
      </c>
      <c r="H124" s="79">
        <v>0</v>
      </c>
      <c r="I124" s="138">
        <v>3</v>
      </c>
      <c r="J124" s="80">
        <v>4</v>
      </c>
      <c r="K124" s="78">
        <f t="shared" si="31"/>
        <v>0</v>
      </c>
      <c r="L124" s="79">
        <v>0</v>
      </c>
      <c r="M124" s="109">
        <v>0</v>
      </c>
      <c r="N124" s="110">
        <f t="shared" si="22"/>
        <v>0</v>
      </c>
      <c r="O124" s="138">
        <v>0</v>
      </c>
      <c r="P124" s="80">
        <v>0</v>
      </c>
      <c r="Q124" s="109">
        <v>0</v>
      </c>
      <c r="R124" s="109">
        <v>0</v>
      </c>
      <c r="S124" s="109">
        <v>0</v>
      </c>
      <c r="T124" s="108">
        <f t="shared" si="29"/>
        <v>0</v>
      </c>
      <c r="U124" s="145">
        <v>0</v>
      </c>
      <c r="V124" s="130">
        <v>0</v>
      </c>
    </row>
    <row r="125" spans="1:22" s="10" customFormat="1" ht="15.75" customHeight="1">
      <c r="A125" s="8"/>
      <c r="B125" s="9" t="s">
        <v>71</v>
      </c>
      <c r="C125" s="108">
        <f t="shared" si="34"/>
        <v>9</v>
      </c>
      <c r="D125" s="74">
        <f t="shared" si="21"/>
        <v>9</v>
      </c>
      <c r="E125" s="79">
        <v>0</v>
      </c>
      <c r="F125" s="138">
        <v>2</v>
      </c>
      <c r="G125" s="80">
        <v>0</v>
      </c>
      <c r="H125" s="79">
        <v>0</v>
      </c>
      <c r="I125" s="138">
        <v>4</v>
      </c>
      <c r="J125" s="80">
        <v>3</v>
      </c>
      <c r="K125" s="78">
        <f t="shared" si="31"/>
        <v>0</v>
      </c>
      <c r="L125" s="79">
        <v>0</v>
      </c>
      <c r="M125" s="109">
        <v>0</v>
      </c>
      <c r="N125" s="110">
        <f t="shared" si="22"/>
        <v>0</v>
      </c>
      <c r="O125" s="138">
        <v>0</v>
      </c>
      <c r="P125" s="80">
        <v>0</v>
      </c>
      <c r="Q125" s="109">
        <v>0</v>
      </c>
      <c r="R125" s="109">
        <v>0</v>
      </c>
      <c r="S125" s="109">
        <v>0</v>
      </c>
      <c r="T125" s="108">
        <f t="shared" si="29"/>
        <v>0</v>
      </c>
      <c r="U125" s="145">
        <v>0</v>
      </c>
      <c r="V125" s="130">
        <v>0</v>
      </c>
    </row>
    <row r="126" spans="1:22" s="10" customFormat="1" ht="15.75" customHeight="1">
      <c r="A126" s="8"/>
      <c r="B126" s="9" t="s">
        <v>110</v>
      </c>
      <c r="C126" s="108">
        <f t="shared" si="34"/>
        <v>8</v>
      </c>
      <c r="D126" s="74">
        <f t="shared" si="21"/>
        <v>8</v>
      </c>
      <c r="E126" s="79">
        <v>0</v>
      </c>
      <c r="F126" s="138">
        <v>0</v>
      </c>
      <c r="G126" s="80">
        <v>0</v>
      </c>
      <c r="H126" s="79">
        <v>0</v>
      </c>
      <c r="I126" s="138">
        <v>4</v>
      </c>
      <c r="J126" s="80">
        <v>4</v>
      </c>
      <c r="K126" s="78">
        <f t="shared" si="31"/>
        <v>0</v>
      </c>
      <c r="L126" s="79">
        <v>0</v>
      </c>
      <c r="M126" s="109">
        <v>0</v>
      </c>
      <c r="N126" s="110">
        <f t="shared" si="22"/>
        <v>0</v>
      </c>
      <c r="O126" s="138">
        <v>0</v>
      </c>
      <c r="P126" s="80">
        <v>0</v>
      </c>
      <c r="Q126" s="109">
        <v>0</v>
      </c>
      <c r="R126" s="109">
        <v>0</v>
      </c>
      <c r="S126" s="109">
        <v>0</v>
      </c>
      <c r="T126" s="108">
        <f t="shared" si="29"/>
        <v>0</v>
      </c>
      <c r="U126" s="145">
        <v>0</v>
      </c>
      <c r="V126" s="130">
        <v>0</v>
      </c>
    </row>
    <row r="127" spans="1:22" s="10" customFormat="1" ht="15.75" customHeight="1">
      <c r="A127" s="8"/>
      <c r="B127" s="9" t="s">
        <v>111</v>
      </c>
      <c r="C127" s="111">
        <f t="shared" si="34"/>
        <v>10</v>
      </c>
      <c r="D127" s="93">
        <f t="shared" si="21"/>
        <v>10</v>
      </c>
      <c r="E127" s="94">
        <v>1</v>
      </c>
      <c r="F127" s="154">
        <v>5</v>
      </c>
      <c r="G127" s="95">
        <v>0</v>
      </c>
      <c r="H127" s="94">
        <v>0</v>
      </c>
      <c r="I127" s="154">
        <v>4</v>
      </c>
      <c r="J127" s="95">
        <v>0</v>
      </c>
      <c r="K127" s="87">
        <f t="shared" si="31"/>
        <v>0</v>
      </c>
      <c r="L127" s="94">
        <v>0</v>
      </c>
      <c r="M127" s="112">
        <v>0</v>
      </c>
      <c r="N127" s="113">
        <f t="shared" si="22"/>
        <v>0</v>
      </c>
      <c r="O127" s="154">
        <v>0</v>
      </c>
      <c r="P127" s="95">
        <v>0</v>
      </c>
      <c r="Q127" s="112">
        <v>0</v>
      </c>
      <c r="R127" s="112">
        <v>0</v>
      </c>
      <c r="S127" s="112">
        <v>0</v>
      </c>
      <c r="T127" s="108">
        <f t="shared" si="29"/>
        <v>0</v>
      </c>
      <c r="U127" s="146">
        <v>0</v>
      </c>
      <c r="V127" s="130">
        <v>0</v>
      </c>
    </row>
    <row r="128" spans="1:22" s="10" customFormat="1" ht="15.75" customHeight="1">
      <c r="A128" s="6" t="s">
        <v>112</v>
      </c>
      <c r="B128" s="7"/>
      <c r="C128" s="114">
        <f>SUM(C129:C132)</f>
        <v>60</v>
      </c>
      <c r="D128" s="88">
        <f t="shared" si="21"/>
        <v>58</v>
      </c>
      <c r="E128" s="89">
        <f aca="true" t="shared" si="35" ref="E128:V128">SUM(E129:E132)</f>
        <v>3</v>
      </c>
      <c r="F128" s="139">
        <f t="shared" si="35"/>
        <v>20</v>
      </c>
      <c r="G128" s="90">
        <f t="shared" si="35"/>
        <v>0</v>
      </c>
      <c r="H128" s="89">
        <f t="shared" si="35"/>
        <v>0</v>
      </c>
      <c r="I128" s="139">
        <f t="shared" si="35"/>
        <v>26</v>
      </c>
      <c r="J128" s="90">
        <f t="shared" si="35"/>
        <v>9</v>
      </c>
      <c r="K128" s="91">
        <f t="shared" si="31"/>
        <v>2</v>
      </c>
      <c r="L128" s="89">
        <f t="shared" si="35"/>
        <v>0</v>
      </c>
      <c r="M128" s="115">
        <f t="shared" si="35"/>
        <v>2</v>
      </c>
      <c r="N128" s="116">
        <f t="shared" si="22"/>
        <v>0</v>
      </c>
      <c r="O128" s="139">
        <f t="shared" si="35"/>
        <v>0</v>
      </c>
      <c r="P128" s="90">
        <f t="shared" si="35"/>
        <v>0</v>
      </c>
      <c r="Q128" s="115">
        <f t="shared" si="35"/>
        <v>0</v>
      </c>
      <c r="R128" s="115">
        <f>SUM(R129:R132)</f>
        <v>0</v>
      </c>
      <c r="S128" s="115">
        <f t="shared" si="35"/>
        <v>0</v>
      </c>
      <c r="T128" s="115">
        <f t="shared" si="35"/>
        <v>0</v>
      </c>
      <c r="U128" s="115">
        <f t="shared" si="35"/>
        <v>0</v>
      </c>
      <c r="V128" s="131">
        <f t="shared" si="35"/>
        <v>0</v>
      </c>
    </row>
    <row r="129" spans="1:22" s="10" customFormat="1" ht="15.75" customHeight="1">
      <c r="A129" s="8"/>
      <c r="B129" s="9" t="s">
        <v>113</v>
      </c>
      <c r="C129" s="108">
        <f>D129+K129+N129+T129</f>
        <v>12</v>
      </c>
      <c r="D129" s="74">
        <f t="shared" si="21"/>
        <v>12</v>
      </c>
      <c r="E129" s="79">
        <v>1</v>
      </c>
      <c r="F129" s="138">
        <v>4</v>
      </c>
      <c r="G129" s="80">
        <v>0</v>
      </c>
      <c r="H129" s="79">
        <v>0</v>
      </c>
      <c r="I129" s="138">
        <v>6</v>
      </c>
      <c r="J129" s="80">
        <v>1</v>
      </c>
      <c r="K129" s="78">
        <f t="shared" si="31"/>
        <v>0</v>
      </c>
      <c r="L129" s="79">
        <v>0</v>
      </c>
      <c r="M129" s="109">
        <v>0</v>
      </c>
      <c r="N129" s="110">
        <f t="shared" si="22"/>
        <v>0</v>
      </c>
      <c r="O129" s="138">
        <v>0</v>
      </c>
      <c r="P129" s="80">
        <v>0</v>
      </c>
      <c r="Q129" s="109">
        <v>0</v>
      </c>
      <c r="R129" s="109">
        <v>0</v>
      </c>
      <c r="S129" s="109">
        <v>0</v>
      </c>
      <c r="T129" s="108">
        <f t="shared" si="29"/>
        <v>0</v>
      </c>
      <c r="U129" s="145">
        <v>0</v>
      </c>
      <c r="V129" s="130">
        <v>0</v>
      </c>
    </row>
    <row r="130" spans="1:22" s="10" customFormat="1" ht="15.75" customHeight="1">
      <c r="A130" s="8"/>
      <c r="B130" s="9" t="s">
        <v>114</v>
      </c>
      <c r="C130" s="108">
        <f>D130+K130+N130+T130</f>
        <v>5</v>
      </c>
      <c r="D130" s="74">
        <f t="shared" si="21"/>
        <v>5</v>
      </c>
      <c r="E130" s="79">
        <v>0</v>
      </c>
      <c r="F130" s="138">
        <v>0</v>
      </c>
      <c r="G130" s="80">
        <v>0</v>
      </c>
      <c r="H130" s="79">
        <v>0</v>
      </c>
      <c r="I130" s="138">
        <v>4</v>
      </c>
      <c r="J130" s="80">
        <v>1</v>
      </c>
      <c r="K130" s="78">
        <f t="shared" si="31"/>
        <v>0</v>
      </c>
      <c r="L130" s="79">
        <v>0</v>
      </c>
      <c r="M130" s="109">
        <v>0</v>
      </c>
      <c r="N130" s="110">
        <f t="shared" si="22"/>
        <v>0</v>
      </c>
      <c r="O130" s="138">
        <v>0</v>
      </c>
      <c r="P130" s="80">
        <v>0</v>
      </c>
      <c r="Q130" s="109">
        <v>0</v>
      </c>
      <c r="R130" s="109">
        <v>0</v>
      </c>
      <c r="S130" s="109">
        <v>0</v>
      </c>
      <c r="T130" s="108">
        <f t="shared" si="29"/>
        <v>0</v>
      </c>
      <c r="U130" s="145">
        <v>0</v>
      </c>
      <c r="V130" s="130">
        <v>0</v>
      </c>
    </row>
    <row r="131" spans="1:22" s="10" customFormat="1" ht="15.75" customHeight="1">
      <c r="A131" s="8"/>
      <c r="B131" s="9" t="s">
        <v>115</v>
      </c>
      <c r="C131" s="108">
        <f>D131+K131+N131+T131</f>
        <v>26</v>
      </c>
      <c r="D131" s="74">
        <f t="shared" si="21"/>
        <v>24</v>
      </c>
      <c r="E131" s="79">
        <v>2</v>
      </c>
      <c r="F131" s="138">
        <v>12</v>
      </c>
      <c r="G131" s="80">
        <v>0</v>
      </c>
      <c r="H131" s="79">
        <v>0</v>
      </c>
      <c r="I131" s="138">
        <v>8</v>
      </c>
      <c r="J131" s="80">
        <v>2</v>
      </c>
      <c r="K131" s="78">
        <f t="shared" si="31"/>
        <v>2</v>
      </c>
      <c r="L131" s="79">
        <v>0</v>
      </c>
      <c r="M131" s="109">
        <v>2</v>
      </c>
      <c r="N131" s="110">
        <f t="shared" si="22"/>
        <v>0</v>
      </c>
      <c r="O131" s="138">
        <v>0</v>
      </c>
      <c r="P131" s="80">
        <v>0</v>
      </c>
      <c r="Q131" s="109">
        <v>0</v>
      </c>
      <c r="R131" s="109">
        <v>0</v>
      </c>
      <c r="S131" s="109">
        <v>0</v>
      </c>
      <c r="T131" s="108">
        <f t="shared" si="29"/>
        <v>0</v>
      </c>
      <c r="U131" s="145">
        <v>0</v>
      </c>
      <c r="V131" s="130">
        <v>0</v>
      </c>
    </row>
    <row r="132" spans="1:22" s="10" customFormat="1" ht="15.75" customHeight="1" thickBot="1">
      <c r="A132" s="30"/>
      <c r="B132" s="31" t="s">
        <v>116</v>
      </c>
      <c r="C132" s="121">
        <f>D132+K132+N132+T132</f>
        <v>17</v>
      </c>
      <c r="D132" s="98">
        <f t="shared" si="21"/>
        <v>17</v>
      </c>
      <c r="E132" s="99">
        <v>0</v>
      </c>
      <c r="F132" s="141">
        <v>4</v>
      </c>
      <c r="G132" s="100">
        <v>0</v>
      </c>
      <c r="H132" s="99">
        <v>0</v>
      </c>
      <c r="I132" s="141">
        <v>8</v>
      </c>
      <c r="J132" s="100">
        <v>5</v>
      </c>
      <c r="K132" s="101">
        <f t="shared" si="31"/>
        <v>0</v>
      </c>
      <c r="L132" s="99">
        <v>0</v>
      </c>
      <c r="M132" s="122">
        <v>0</v>
      </c>
      <c r="N132" s="123">
        <f t="shared" si="22"/>
        <v>0</v>
      </c>
      <c r="O132" s="141">
        <v>0</v>
      </c>
      <c r="P132" s="100">
        <v>0</v>
      </c>
      <c r="Q132" s="122">
        <v>0</v>
      </c>
      <c r="R132" s="122">
        <v>0</v>
      </c>
      <c r="S132" s="122">
        <v>0</v>
      </c>
      <c r="T132" s="121">
        <f t="shared" si="29"/>
        <v>0</v>
      </c>
      <c r="U132" s="143">
        <v>0</v>
      </c>
      <c r="V132" s="133">
        <v>0</v>
      </c>
    </row>
    <row r="133" s="10" customFormat="1" ht="11.25">
      <c r="U133" s="38"/>
    </row>
    <row r="134" s="10" customFormat="1" ht="11.25">
      <c r="U134" s="38"/>
    </row>
    <row r="135" s="10" customFormat="1" ht="11.25">
      <c r="U135" s="38"/>
    </row>
    <row r="136" s="10" customFormat="1" ht="11.25">
      <c r="U136" s="38"/>
    </row>
    <row r="137" s="10" customFormat="1" ht="11.25">
      <c r="U137" s="38"/>
    </row>
    <row r="138" s="10" customFormat="1" ht="11.25">
      <c r="U138" s="38"/>
    </row>
    <row r="139" s="10" customFormat="1" ht="11.25">
      <c r="U139" s="38"/>
    </row>
    <row r="140" s="10" customFormat="1" ht="11.25">
      <c r="U140" s="38"/>
    </row>
    <row r="141" s="10" customFormat="1" ht="11.25">
      <c r="U141" s="38"/>
    </row>
    <row r="142" s="10" customFormat="1" ht="11.25">
      <c r="U142" s="38"/>
    </row>
    <row r="143" s="10" customFormat="1" ht="11.25">
      <c r="U143" s="38"/>
    </row>
    <row r="144" s="10" customFormat="1" ht="11.25">
      <c r="U144" s="38"/>
    </row>
  </sheetData>
  <sheetProtection/>
  <mergeCells count="50">
    <mergeCell ref="S74:S77"/>
    <mergeCell ref="R74:R77"/>
    <mergeCell ref="P74:P77"/>
    <mergeCell ref="Q74:Q77"/>
    <mergeCell ref="O74:O77"/>
    <mergeCell ref="M74:M77"/>
    <mergeCell ref="G73:H74"/>
    <mergeCell ref="K74:K77"/>
    <mergeCell ref="L74:L77"/>
    <mergeCell ref="C74:C76"/>
    <mergeCell ref="D74:D77"/>
    <mergeCell ref="E74:E77"/>
    <mergeCell ref="P5:P8"/>
    <mergeCell ref="F74:F77"/>
    <mergeCell ref="I74:I77"/>
    <mergeCell ref="J74:J77"/>
    <mergeCell ref="G76:G77"/>
    <mergeCell ref="H76:H77"/>
    <mergeCell ref="H7:H8"/>
    <mergeCell ref="D72:J72"/>
    <mergeCell ref="K72:M72"/>
    <mergeCell ref="N72:S72"/>
    <mergeCell ref="T5:T8"/>
    <mergeCell ref="Q5:Q8"/>
    <mergeCell ref="S5:S8"/>
    <mergeCell ref="I5:I8"/>
    <mergeCell ref="T72:V72"/>
    <mergeCell ref="C5:C7"/>
    <mergeCell ref="N5:N8"/>
    <mergeCell ref="F5:F8"/>
    <mergeCell ref="D5:D8"/>
    <mergeCell ref="G7:G8"/>
    <mergeCell ref="G4:H5"/>
    <mergeCell ref="J5:J8"/>
    <mergeCell ref="D3:J3"/>
    <mergeCell ref="E5:E8"/>
    <mergeCell ref="K3:M3"/>
    <mergeCell ref="L5:L8"/>
    <mergeCell ref="M5:M8"/>
    <mergeCell ref="K5:K8"/>
    <mergeCell ref="V74:V77"/>
    <mergeCell ref="U74:U77"/>
    <mergeCell ref="N3:S3"/>
    <mergeCell ref="O5:O8"/>
    <mergeCell ref="R5:R8"/>
    <mergeCell ref="V5:V8"/>
    <mergeCell ref="T3:V3"/>
    <mergeCell ref="U5:U8"/>
    <mergeCell ref="T74:T77"/>
    <mergeCell ref="N74:N77"/>
  </mergeCells>
  <printOptions/>
  <pageMargins left="0.69" right="0.54" top="0.7874015748031497" bottom="0.7874015748031497" header="0.5118110236220472" footer="0.5118110236220472"/>
  <pageSetup horizontalDpi="600" verticalDpi="600" orientation="portrait" paperSize="9" scale="73" r:id="rId2"/>
  <rowBreaks count="1" manualBreakCount="1">
    <brk id="6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X71"/>
  <sheetViews>
    <sheetView showGridLines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6.875" defaultRowHeight="13.5"/>
  <cols>
    <col min="1" max="1" width="14.625" style="175" customWidth="1"/>
    <col min="2" max="2" width="10.875" style="175" customWidth="1"/>
    <col min="3" max="3" width="14.625" style="175" customWidth="1"/>
    <col min="4" max="11" width="13.375" style="175" customWidth="1"/>
    <col min="12" max="12" width="8.375" style="175" customWidth="1"/>
    <col min="13" max="24" width="9.625" style="175" customWidth="1"/>
    <col min="25" max="16384" width="16.875" style="175" customWidth="1"/>
  </cols>
  <sheetData>
    <row r="1" spans="1:22" ht="34.5" customHeight="1" thickBot="1">
      <c r="A1" s="174" t="s">
        <v>151</v>
      </c>
      <c r="V1" s="175" t="s">
        <v>152</v>
      </c>
    </row>
    <row r="2" spans="1:24" ht="19.5" customHeight="1">
      <c r="A2" s="176"/>
      <c r="B2" s="177"/>
      <c r="C2" s="178"/>
      <c r="D2" s="667" t="s">
        <v>153</v>
      </c>
      <c r="E2" s="668"/>
      <c r="F2" s="668"/>
      <c r="G2" s="668"/>
      <c r="H2" s="668"/>
      <c r="I2" s="668"/>
      <c r="J2" s="669"/>
      <c r="K2" s="176"/>
      <c r="L2" s="177"/>
      <c r="M2" s="667" t="s">
        <v>154</v>
      </c>
      <c r="N2" s="668"/>
      <c r="O2" s="670"/>
      <c r="P2" s="667" t="s">
        <v>155</v>
      </c>
      <c r="Q2" s="668"/>
      <c r="R2" s="668"/>
      <c r="S2" s="668"/>
      <c r="T2" s="668"/>
      <c r="U2" s="670"/>
      <c r="V2" s="667" t="s">
        <v>156</v>
      </c>
      <c r="W2" s="668"/>
      <c r="X2" s="669"/>
    </row>
    <row r="3" spans="1:24" ht="19.5" customHeight="1">
      <c r="A3" s="179"/>
      <c r="B3" s="180"/>
      <c r="C3" s="181" t="s">
        <v>157</v>
      </c>
      <c r="D3" s="182"/>
      <c r="E3" s="661" t="s">
        <v>158</v>
      </c>
      <c r="F3" s="662"/>
      <c r="G3" s="661" t="s">
        <v>159</v>
      </c>
      <c r="H3" s="662"/>
      <c r="I3" s="663" t="s">
        <v>160</v>
      </c>
      <c r="J3" s="664"/>
      <c r="K3" s="183"/>
      <c r="L3" s="184"/>
      <c r="M3" s="182"/>
      <c r="N3" s="665" t="s">
        <v>161</v>
      </c>
      <c r="O3" s="623" t="s">
        <v>162</v>
      </c>
      <c r="P3" s="182"/>
      <c r="Q3" s="659" t="s">
        <v>163</v>
      </c>
      <c r="R3" s="659" t="s">
        <v>164</v>
      </c>
      <c r="S3" s="623" t="s">
        <v>165</v>
      </c>
      <c r="T3" s="623" t="s">
        <v>166</v>
      </c>
      <c r="U3" s="185" t="s">
        <v>167</v>
      </c>
      <c r="V3" s="186"/>
      <c r="W3" s="187" t="s">
        <v>168</v>
      </c>
      <c r="X3" s="627" t="s">
        <v>169</v>
      </c>
    </row>
    <row r="4" spans="1:24" ht="19.5" customHeight="1" thickBot="1">
      <c r="A4" s="188"/>
      <c r="B4" s="189"/>
      <c r="C4" s="190"/>
      <c r="D4" s="190"/>
      <c r="E4" s="191" t="s">
        <v>170</v>
      </c>
      <c r="F4" s="191" t="s">
        <v>162</v>
      </c>
      <c r="G4" s="191" t="s">
        <v>171</v>
      </c>
      <c r="H4" s="191" t="s">
        <v>172</v>
      </c>
      <c r="I4" s="191" t="s">
        <v>161</v>
      </c>
      <c r="J4" s="192" t="s">
        <v>162</v>
      </c>
      <c r="K4" s="193"/>
      <c r="L4" s="194"/>
      <c r="M4" s="195"/>
      <c r="N4" s="666"/>
      <c r="O4" s="624"/>
      <c r="P4" s="196"/>
      <c r="Q4" s="624"/>
      <c r="R4" s="624"/>
      <c r="S4" s="624"/>
      <c r="T4" s="660"/>
      <c r="U4" s="197" t="s">
        <v>173</v>
      </c>
      <c r="V4" s="198"/>
      <c r="W4" s="199" t="s">
        <v>174</v>
      </c>
      <c r="X4" s="628"/>
    </row>
    <row r="5" spans="1:24" ht="19.5" customHeight="1">
      <c r="A5" s="200" t="s">
        <v>175</v>
      </c>
      <c r="B5" s="201" t="s">
        <v>176</v>
      </c>
      <c r="C5" s="202">
        <v>11223</v>
      </c>
      <c r="D5" s="202">
        <v>10741</v>
      </c>
      <c r="E5" s="202">
        <v>225</v>
      </c>
      <c r="F5" s="202">
        <v>5019</v>
      </c>
      <c r="G5" s="202">
        <v>409</v>
      </c>
      <c r="H5" s="202">
        <v>637</v>
      </c>
      <c r="I5" s="202">
        <v>3636</v>
      </c>
      <c r="J5" s="203">
        <v>815</v>
      </c>
      <c r="K5" s="200" t="s">
        <v>175</v>
      </c>
      <c r="L5" s="204" t="s">
        <v>176</v>
      </c>
      <c r="M5" s="202">
        <v>93</v>
      </c>
      <c r="N5" s="202">
        <v>11</v>
      </c>
      <c r="O5" s="202">
        <v>82</v>
      </c>
      <c r="P5" s="202">
        <v>293</v>
      </c>
      <c r="Q5" s="202">
        <v>112</v>
      </c>
      <c r="R5" s="202">
        <v>29</v>
      </c>
      <c r="S5" s="202">
        <v>81</v>
      </c>
      <c r="T5" s="202">
        <v>22</v>
      </c>
      <c r="U5" s="202">
        <v>49</v>
      </c>
      <c r="V5" s="202">
        <v>96</v>
      </c>
      <c r="W5" s="202">
        <v>13</v>
      </c>
      <c r="X5" s="203">
        <v>83</v>
      </c>
    </row>
    <row r="6" spans="1:24" ht="19.5" customHeight="1">
      <c r="A6" s="205"/>
      <c r="B6" s="201" t="s">
        <v>177</v>
      </c>
      <c r="C6" s="206">
        <v>9504</v>
      </c>
      <c r="D6" s="206">
        <v>9117</v>
      </c>
      <c r="E6" s="206">
        <v>215</v>
      </c>
      <c r="F6" s="206">
        <v>4212</v>
      </c>
      <c r="G6" s="206">
        <v>380</v>
      </c>
      <c r="H6" s="206">
        <v>454</v>
      </c>
      <c r="I6" s="206">
        <v>3294</v>
      </c>
      <c r="J6" s="207">
        <v>562</v>
      </c>
      <c r="K6" s="205"/>
      <c r="L6" s="208" t="s">
        <v>177</v>
      </c>
      <c r="M6" s="206">
        <v>81</v>
      </c>
      <c r="N6" s="206">
        <v>10</v>
      </c>
      <c r="O6" s="206">
        <v>71</v>
      </c>
      <c r="P6" s="206">
        <v>234</v>
      </c>
      <c r="Q6" s="206">
        <v>90</v>
      </c>
      <c r="R6" s="206">
        <v>26</v>
      </c>
      <c r="S6" s="206">
        <v>61</v>
      </c>
      <c r="T6" s="206">
        <v>17</v>
      </c>
      <c r="U6" s="206">
        <v>40</v>
      </c>
      <c r="V6" s="206">
        <v>72</v>
      </c>
      <c r="W6" s="206">
        <v>11</v>
      </c>
      <c r="X6" s="207">
        <v>61</v>
      </c>
    </row>
    <row r="7" spans="1:24" ht="19.5" customHeight="1">
      <c r="A7" s="205"/>
      <c r="B7" s="201" t="s">
        <v>178</v>
      </c>
      <c r="C7" s="206">
        <v>1719</v>
      </c>
      <c r="D7" s="206">
        <v>1624</v>
      </c>
      <c r="E7" s="206">
        <v>10</v>
      </c>
      <c r="F7" s="206">
        <v>807</v>
      </c>
      <c r="G7" s="206">
        <v>29</v>
      </c>
      <c r="H7" s="206">
        <v>183</v>
      </c>
      <c r="I7" s="206">
        <v>342</v>
      </c>
      <c r="J7" s="207">
        <v>253</v>
      </c>
      <c r="K7" s="205"/>
      <c r="L7" s="208" t="s">
        <v>178</v>
      </c>
      <c r="M7" s="206">
        <v>12</v>
      </c>
      <c r="N7" s="206">
        <v>1</v>
      </c>
      <c r="O7" s="206">
        <v>11</v>
      </c>
      <c r="P7" s="206">
        <v>59</v>
      </c>
      <c r="Q7" s="206">
        <v>22</v>
      </c>
      <c r="R7" s="206">
        <v>3</v>
      </c>
      <c r="S7" s="206">
        <v>20</v>
      </c>
      <c r="T7" s="206">
        <v>5</v>
      </c>
      <c r="U7" s="206">
        <v>9</v>
      </c>
      <c r="V7" s="206">
        <v>24</v>
      </c>
      <c r="W7" s="206">
        <v>2</v>
      </c>
      <c r="X7" s="207">
        <v>22</v>
      </c>
    </row>
    <row r="8" spans="1:24" ht="15" customHeight="1">
      <c r="A8" s="205"/>
      <c r="B8" s="201"/>
      <c r="C8" s="206"/>
      <c r="D8" s="206"/>
      <c r="E8" s="206"/>
      <c r="F8" s="206"/>
      <c r="G8" s="206"/>
      <c r="H8" s="206"/>
      <c r="I8" s="206"/>
      <c r="J8" s="207"/>
      <c r="K8" s="205"/>
      <c r="L8" s="208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7"/>
    </row>
    <row r="9" spans="1:24" ht="19.5" customHeight="1">
      <c r="A9" s="200" t="s">
        <v>179</v>
      </c>
      <c r="B9" s="201" t="s">
        <v>176</v>
      </c>
      <c r="C9" s="206">
        <v>19</v>
      </c>
      <c r="D9" s="206">
        <v>19</v>
      </c>
      <c r="E9" s="209">
        <v>0</v>
      </c>
      <c r="F9" s="206">
        <v>8</v>
      </c>
      <c r="G9" s="209">
        <v>0</v>
      </c>
      <c r="H9" s="206">
        <v>11</v>
      </c>
      <c r="I9" s="209">
        <v>0</v>
      </c>
      <c r="J9" s="210">
        <v>0</v>
      </c>
      <c r="K9" s="200" t="s">
        <v>179</v>
      </c>
      <c r="L9" s="208" t="s">
        <v>176</v>
      </c>
      <c r="M9" s="209">
        <v>0</v>
      </c>
      <c r="N9" s="209">
        <v>0</v>
      </c>
      <c r="O9" s="209">
        <v>0</v>
      </c>
      <c r="P9" s="209">
        <v>0</v>
      </c>
      <c r="Q9" s="209">
        <v>0</v>
      </c>
      <c r="R9" s="209">
        <v>0</v>
      </c>
      <c r="S9" s="209">
        <v>0</v>
      </c>
      <c r="T9" s="209">
        <v>0</v>
      </c>
      <c r="U9" s="206">
        <v>0</v>
      </c>
      <c r="V9" s="209">
        <v>0</v>
      </c>
      <c r="W9" s="209">
        <v>0</v>
      </c>
      <c r="X9" s="210">
        <v>0</v>
      </c>
    </row>
    <row r="10" spans="1:24" ht="19.5" customHeight="1">
      <c r="A10" s="205"/>
      <c r="B10" s="201" t="s">
        <v>177</v>
      </c>
      <c r="C10" s="206">
        <v>10</v>
      </c>
      <c r="D10" s="206">
        <v>10</v>
      </c>
      <c r="E10" s="209">
        <v>0</v>
      </c>
      <c r="F10" s="206">
        <v>6</v>
      </c>
      <c r="G10" s="209">
        <v>0</v>
      </c>
      <c r="H10" s="206">
        <v>4</v>
      </c>
      <c r="I10" s="209">
        <v>0</v>
      </c>
      <c r="J10" s="210">
        <v>0</v>
      </c>
      <c r="K10" s="205"/>
      <c r="L10" s="208" t="s">
        <v>177</v>
      </c>
      <c r="M10" s="209">
        <v>0</v>
      </c>
      <c r="N10" s="209">
        <v>0</v>
      </c>
      <c r="O10" s="209">
        <v>0</v>
      </c>
      <c r="P10" s="209">
        <v>0</v>
      </c>
      <c r="Q10" s="209">
        <v>0</v>
      </c>
      <c r="R10" s="209">
        <v>0</v>
      </c>
      <c r="S10" s="209">
        <v>0</v>
      </c>
      <c r="T10" s="209">
        <v>0</v>
      </c>
      <c r="U10" s="206">
        <v>0</v>
      </c>
      <c r="V10" s="209">
        <v>0</v>
      </c>
      <c r="W10" s="209">
        <v>0</v>
      </c>
      <c r="X10" s="210">
        <v>0</v>
      </c>
    </row>
    <row r="11" spans="1:24" ht="19.5" customHeight="1">
      <c r="A11" s="205"/>
      <c r="B11" s="201" t="s">
        <v>178</v>
      </c>
      <c r="C11" s="206">
        <v>9</v>
      </c>
      <c r="D11" s="206">
        <v>9</v>
      </c>
      <c r="E11" s="209">
        <v>0</v>
      </c>
      <c r="F11" s="206">
        <v>2</v>
      </c>
      <c r="G11" s="209">
        <v>0</v>
      </c>
      <c r="H11" s="206">
        <v>7</v>
      </c>
      <c r="I11" s="209">
        <v>0</v>
      </c>
      <c r="J11" s="210">
        <v>0</v>
      </c>
      <c r="K11" s="205"/>
      <c r="L11" s="208" t="s">
        <v>178</v>
      </c>
      <c r="M11" s="209">
        <v>0</v>
      </c>
      <c r="N11" s="209">
        <v>0</v>
      </c>
      <c r="O11" s="209">
        <v>0</v>
      </c>
      <c r="P11" s="209">
        <v>0</v>
      </c>
      <c r="Q11" s="209">
        <v>0</v>
      </c>
      <c r="R11" s="209">
        <v>0</v>
      </c>
      <c r="S11" s="209">
        <v>0</v>
      </c>
      <c r="T11" s="209">
        <v>0</v>
      </c>
      <c r="U11" s="206">
        <v>0</v>
      </c>
      <c r="V11" s="209">
        <v>0</v>
      </c>
      <c r="W11" s="209">
        <v>0</v>
      </c>
      <c r="X11" s="210">
        <v>0</v>
      </c>
    </row>
    <row r="12" spans="1:24" ht="15" customHeight="1">
      <c r="A12" s="205"/>
      <c r="B12" s="201"/>
      <c r="C12" s="206"/>
      <c r="D12" s="206"/>
      <c r="E12" s="209"/>
      <c r="F12" s="206"/>
      <c r="G12" s="209"/>
      <c r="H12" s="206"/>
      <c r="I12" s="209"/>
      <c r="J12" s="210"/>
      <c r="K12" s="205"/>
      <c r="L12" s="208"/>
      <c r="M12" s="209"/>
      <c r="N12" s="209"/>
      <c r="O12" s="209"/>
      <c r="P12" s="209"/>
      <c r="Q12" s="209"/>
      <c r="R12" s="209"/>
      <c r="S12" s="209"/>
      <c r="T12" s="209"/>
      <c r="U12" s="206"/>
      <c r="V12" s="209"/>
      <c r="W12" s="209"/>
      <c r="X12" s="210"/>
    </row>
    <row r="13" spans="1:24" ht="19.5" customHeight="1">
      <c r="A13" s="200" t="s">
        <v>180</v>
      </c>
      <c r="B13" s="201" t="s">
        <v>176</v>
      </c>
      <c r="C13" s="206">
        <v>1025</v>
      </c>
      <c r="D13" s="206">
        <v>1011</v>
      </c>
      <c r="E13" s="209">
        <v>0</v>
      </c>
      <c r="F13" s="206">
        <v>712</v>
      </c>
      <c r="G13" s="206">
        <v>2</v>
      </c>
      <c r="H13" s="206">
        <v>286</v>
      </c>
      <c r="I13" s="206">
        <v>2</v>
      </c>
      <c r="J13" s="207">
        <v>9</v>
      </c>
      <c r="K13" s="200" t="s">
        <v>180</v>
      </c>
      <c r="L13" s="208" t="s">
        <v>176</v>
      </c>
      <c r="M13" s="209">
        <v>1</v>
      </c>
      <c r="N13" s="209">
        <v>0</v>
      </c>
      <c r="O13" s="209">
        <v>1</v>
      </c>
      <c r="P13" s="206">
        <v>11</v>
      </c>
      <c r="Q13" s="206">
        <v>9</v>
      </c>
      <c r="R13" s="209">
        <v>2</v>
      </c>
      <c r="S13" s="209">
        <v>0</v>
      </c>
      <c r="T13" s="206">
        <v>0</v>
      </c>
      <c r="U13" s="206">
        <v>0</v>
      </c>
      <c r="V13" s="209">
        <v>2</v>
      </c>
      <c r="W13" s="206">
        <v>1</v>
      </c>
      <c r="X13" s="210">
        <v>1</v>
      </c>
    </row>
    <row r="14" spans="1:24" ht="19.5" customHeight="1">
      <c r="A14" s="205"/>
      <c r="B14" s="201" t="s">
        <v>177</v>
      </c>
      <c r="C14" s="206">
        <v>669</v>
      </c>
      <c r="D14" s="206">
        <v>658</v>
      </c>
      <c r="E14" s="209">
        <v>0</v>
      </c>
      <c r="F14" s="206">
        <v>477</v>
      </c>
      <c r="G14" s="206">
        <v>1</v>
      </c>
      <c r="H14" s="206">
        <v>172</v>
      </c>
      <c r="I14" s="206">
        <v>1</v>
      </c>
      <c r="J14" s="207">
        <v>7</v>
      </c>
      <c r="K14" s="205"/>
      <c r="L14" s="208" t="s">
        <v>177</v>
      </c>
      <c r="M14" s="209">
        <v>1</v>
      </c>
      <c r="N14" s="209">
        <v>0</v>
      </c>
      <c r="O14" s="209">
        <v>1</v>
      </c>
      <c r="P14" s="206">
        <v>8</v>
      </c>
      <c r="Q14" s="206">
        <v>8</v>
      </c>
      <c r="R14" s="209">
        <v>0</v>
      </c>
      <c r="S14" s="209">
        <v>0</v>
      </c>
      <c r="T14" s="209">
        <v>0</v>
      </c>
      <c r="U14" s="206">
        <v>0</v>
      </c>
      <c r="V14" s="209">
        <v>2</v>
      </c>
      <c r="W14" s="206">
        <v>1</v>
      </c>
      <c r="X14" s="210">
        <v>1</v>
      </c>
    </row>
    <row r="15" spans="1:24" ht="19.5" customHeight="1">
      <c r="A15" s="205"/>
      <c r="B15" s="201" t="s">
        <v>178</v>
      </c>
      <c r="C15" s="206">
        <v>356</v>
      </c>
      <c r="D15" s="206">
        <v>353</v>
      </c>
      <c r="E15" s="209">
        <v>0</v>
      </c>
      <c r="F15" s="206">
        <v>235</v>
      </c>
      <c r="G15" s="206">
        <v>1</v>
      </c>
      <c r="H15" s="206">
        <v>114</v>
      </c>
      <c r="I15" s="209">
        <v>1</v>
      </c>
      <c r="J15" s="207">
        <v>2</v>
      </c>
      <c r="K15" s="205"/>
      <c r="L15" s="208" t="s">
        <v>178</v>
      </c>
      <c r="M15" s="209">
        <v>0</v>
      </c>
      <c r="N15" s="209">
        <v>0</v>
      </c>
      <c r="O15" s="209">
        <v>0</v>
      </c>
      <c r="P15" s="206">
        <v>3</v>
      </c>
      <c r="Q15" s="206">
        <v>1</v>
      </c>
      <c r="R15" s="209">
        <v>2</v>
      </c>
      <c r="S15" s="209">
        <v>0</v>
      </c>
      <c r="T15" s="206">
        <v>0</v>
      </c>
      <c r="U15" s="206">
        <v>0</v>
      </c>
      <c r="V15" s="209">
        <v>0</v>
      </c>
      <c r="W15" s="206">
        <v>0</v>
      </c>
      <c r="X15" s="210">
        <v>0</v>
      </c>
    </row>
    <row r="16" spans="1:24" ht="15" customHeight="1">
      <c r="A16" s="205"/>
      <c r="B16" s="201"/>
      <c r="C16" s="206"/>
      <c r="D16" s="206"/>
      <c r="E16" s="209"/>
      <c r="F16" s="206"/>
      <c r="G16" s="206"/>
      <c r="H16" s="206"/>
      <c r="I16" s="209"/>
      <c r="J16" s="207"/>
      <c r="K16" s="205"/>
      <c r="L16" s="208"/>
      <c r="M16" s="209"/>
      <c r="N16" s="209"/>
      <c r="O16" s="209"/>
      <c r="P16" s="206"/>
      <c r="Q16" s="206"/>
      <c r="R16" s="209"/>
      <c r="S16" s="209"/>
      <c r="T16" s="206"/>
      <c r="U16" s="206"/>
      <c r="V16" s="209"/>
      <c r="W16" s="206"/>
      <c r="X16" s="210"/>
    </row>
    <row r="17" spans="1:24" ht="19.5" customHeight="1">
      <c r="A17" s="200" t="s">
        <v>181</v>
      </c>
      <c r="B17" s="201" t="s">
        <v>176</v>
      </c>
      <c r="C17" s="206">
        <v>1288</v>
      </c>
      <c r="D17" s="206">
        <v>1247</v>
      </c>
      <c r="E17" s="206">
        <v>0</v>
      </c>
      <c r="F17" s="206">
        <v>873</v>
      </c>
      <c r="G17" s="206">
        <v>40</v>
      </c>
      <c r="H17" s="206">
        <v>259</v>
      </c>
      <c r="I17" s="206">
        <v>34</v>
      </c>
      <c r="J17" s="207">
        <v>41</v>
      </c>
      <c r="K17" s="200" t="s">
        <v>181</v>
      </c>
      <c r="L17" s="208" t="s">
        <v>176</v>
      </c>
      <c r="M17" s="206">
        <v>1</v>
      </c>
      <c r="N17" s="206">
        <v>1</v>
      </c>
      <c r="O17" s="209">
        <v>0</v>
      </c>
      <c r="P17" s="206">
        <v>35</v>
      </c>
      <c r="Q17" s="206">
        <v>29</v>
      </c>
      <c r="R17" s="206">
        <v>2</v>
      </c>
      <c r="S17" s="206">
        <v>3</v>
      </c>
      <c r="T17" s="206">
        <v>1</v>
      </c>
      <c r="U17" s="206">
        <v>0</v>
      </c>
      <c r="V17" s="206">
        <v>5</v>
      </c>
      <c r="W17" s="206">
        <v>0</v>
      </c>
      <c r="X17" s="207">
        <v>5</v>
      </c>
    </row>
    <row r="18" spans="1:24" ht="19.5" customHeight="1">
      <c r="A18" s="205"/>
      <c r="B18" s="201" t="s">
        <v>177</v>
      </c>
      <c r="C18" s="206">
        <v>978</v>
      </c>
      <c r="D18" s="206">
        <v>955</v>
      </c>
      <c r="E18" s="206">
        <v>0</v>
      </c>
      <c r="F18" s="206">
        <v>672</v>
      </c>
      <c r="G18" s="206">
        <v>28</v>
      </c>
      <c r="H18" s="206">
        <v>213</v>
      </c>
      <c r="I18" s="206">
        <v>26</v>
      </c>
      <c r="J18" s="207">
        <v>16</v>
      </c>
      <c r="K18" s="205"/>
      <c r="L18" s="208" t="s">
        <v>177</v>
      </c>
      <c r="M18" s="206">
        <v>1</v>
      </c>
      <c r="N18" s="206">
        <v>1</v>
      </c>
      <c r="O18" s="209">
        <v>0</v>
      </c>
      <c r="P18" s="206">
        <v>21</v>
      </c>
      <c r="Q18" s="206">
        <v>19</v>
      </c>
      <c r="R18" s="209">
        <v>1</v>
      </c>
      <c r="S18" s="206">
        <v>1</v>
      </c>
      <c r="T18" s="206">
        <v>0</v>
      </c>
      <c r="U18" s="206">
        <v>0</v>
      </c>
      <c r="V18" s="209">
        <v>1</v>
      </c>
      <c r="W18" s="206">
        <v>0</v>
      </c>
      <c r="X18" s="207">
        <v>1</v>
      </c>
    </row>
    <row r="19" spans="1:24" ht="19.5" customHeight="1">
      <c r="A19" s="205"/>
      <c r="B19" s="201" t="s">
        <v>178</v>
      </c>
      <c r="C19" s="206">
        <v>310</v>
      </c>
      <c r="D19" s="206">
        <v>292</v>
      </c>
      <c r="E19" s="209">
        <v>0</v>
      </c>
      <c r="F19" s="206">
        <v>201</v>
      </c>
      <c r="G19" s="206">
        <v>12</v>
      </c>
      <c r="H19" s="206">
        <v>46</v>
      </c>
      <c r="I19" s="206">
        <v>8</v>
      </c>
      <c r="J19" s="207">
        <v>25</v>
      </c>
      <c r="K19" s="205"/>
      <c r="L19" s="208" t="s">
        <v>178</v>
      </c>
      <c r="M19" s="209">
        <v>0</v>
      </c>
      <c r="N19" s="209">
        <v>0</v>
      </c>
      <c r="O19" s="209">
        <v>0</v>
      </c>
      <c r="P19" s="206">
        <v>14</v>
      </c>
      <c r="Q19" s="206">
        <v>10</v>
      </c>
      <c r="R19" s="206">
        <v>1</v>
      </c>
      <c r="S19" s="209">
        <v>2</v>
      </c>
      <c r="T19" s="206">
        <v>1</v>
      </c>
      <c r="U19" s="206">
        <v>0</v>
      </c>
      <c r="V19" s="206">
        <v>4</v>
      </c>
      <c r="W19" s="206">
        <v>0</v>
      </c>
      <c r="X19" s="207">
        <v>4</v>
      </c>
    </row>
    <row r="20" spans="1:24" ht="15" customHeight="1">
      <c r="A20" s="205"/>
      <c r="B20" s="201"/>
      <c r="C20" s="206"/>
      <c r="D20" s="206"/>
      <c r="E20" s="209"/>
      <c r="F20" s="206"/>
      <c r="G20" s="206"/>
      <c r="H20" s="206"/>
      <c r="I20" s="206"/>
      <c r="J20" s="207"/>
      <c r="K20" s="205"/>
      <c r="L20" s="208"/>
      <c r="M20" s="209"/>
      <c r="N20" s="209"/>
      <c r="O20" s="209"/>
      <c r="P20" s="206"/>
      <c r="Q20" s="206"/>
      <c r="R20" s="206"/>
      <c r="S20" s="209"/>
      <c r="T20" s="206"/>
      <c r="U20" s="206"/>
      <c r="V20" s="206"/>
      <c r="W20" s="206"/>
      <c r="X20" s="207"/>
    </row>
    <row r="21" spans="1:24" ht="19.5" customHeight="1">
      <c r="A21" s="200" t="s">
        <v>182</v>
      </c>
      <c r="B21" s="201" t="s">
        <v>176</v>
      </c>
      <c r="C21" s="206">
        <v>1277</v>
      </c>
      <c r="D21" s="206">
        <v>1237</v>
      </c>
      <c r="E21" s="206">
        <v>1</v>
      </c>
      <c r="F21" s="206">
        <v>860</v>
      </c>
      <c r="G21" s="206">
        <v>84</v>
      </c>
      <c r="H21" s="206">
        <v>59</v>
      </c>
      <c r="I21" s="206">
        <v>123</v>
      </c>
      <c r="J21" s="207">
        <v>110</v>
      </c>
      <c r="K21" s="200" t="s">
        <v>182</v>
      </c>
      <c r="L21" s="208" t="s">
        <v>176</v>
      </c>
      <c r="M21" s="206">
        <v>7</v>
      </c>
      <c r="N21" s="209">
        <v>1</v>
      </c>
      <c r="O21" s="206">
        <v>6</v>
      </c>
      <c r="P21" s="206">
        <v>29</v>
      </c>
      <c r="Q21" s="206">
        <v>16</v>
      </c>
      <c r="R21" s="206">
        <v>4</v>
      </c>
      <c r="S21" s="206">
        <v>4</v>
      </c>
      <c r="T21" s="206">
        <v>5</v>
      </c>
      <c r="U21" s="206">
        <v>0</v>
      </c>
      <c r="V21" s="209">
        <v>4</v>
      </c>
      <c r="W21" s="206">
        <v>2</v>
      </c>
      <c r="X21" s="207">
        <v>2</v>
      </c>
    </row>
    <row r="22" spans="1:24" ht="19.5" customHeight="1">
      <c r="A22" s="205"/>
      <c r="B22" s="201" t="s">
        <v>177</v>
      </c>
      <c r="C22" s="206">
        <v>1038</v>
      </c>
      <c r="D22" s="206">
        <v>1010</v>
      </c>
      <c r="E22" s="206">
        <v>1</v>
      </c>
      <c r="F22" s="206">
        <v>723</v>
      </c>
      <c r="G22" s="206">
        <v>76</v>
      </c>
      <c r="H22" s="206">
        <v>45</v>
      </c>
      <c r="I22" s="206">
        <v>97</v>
      </c>
      <c r="J22" s="207">
        <v>68</v>
      </c>
      <c r="K22" s="205"/>
      <c r="L22" s="208" t="s">
        <v>177</v>
      </c>
      <c r="M22" s="206">
        <v>3</v>
      </c>
      <c r="N22" s="209">
        <v>1</v>
      </c>
      <c r="O22" s="206">
        <v>2</v>
      </c>
      <c r="P22" s="206">
        <v>22</v>
      </c>
      <c r="Q22" s="206">
        <v>13</v>
      </c>
      <c r="R22" s="206">
        <v>4</v>
      </c>
      <c r="S22" s="206">
        <v>3</v>
      </c>
      <c r="T22" s="206">
        <v>2</v>
      </c>
      <c r="U22" s="206">
        <v>0</v>
      </c>
      <c r="V22" s="209">
        <v>3</v>
      </c>
      <c r="W22" s="209">
        <v>2</v>
      </c>
      <c r="X22" s="207">
        <v>1</v>
      </c>
    </row>
    <row r="23" spans="1:24" ht="19.5" customHeight="1">
      <c r="A23" s="205"/>
      <c r="B23" s="201" t="s">
        <v>178</v>
      </c>
      <c r="C23" s="206">
        <v>239</v>
      </c>
      <c r="D23" s="206">
        <v>227</v>
      </c>
      <c r="E23" s="209">
        <v>0</v>
      </c>
      <c r="F23" s="206">
        <v>137</v>
      </c>
      <c r="G23" s="206">
        <v>8</v>
      </c>
      <c r="H23" s="206">
        <v>14</v>
      </c>
      <c r="I23" s="206">
        <v>26</v>
      </c>
      <c r="J23" s="207">
        <v>42</v>
      </c>
      <c r="K23" s="205"/>
      <c r="L23" s="208" t="s">
        <v>178</v>
      </c>
      <c r="M23" s="206">
        <v>4</v>
      </c>
      <c r="N23" s="209">
        <v>0</v>
      </c>
      <c r="O23" s="206">
        <v>4</v>
      </c>
      <c r="P23" s="206">
        <v>7</v>
      </c>
      <c r="Q23" s="206">
        <v>3</v>
      </c>
      <c r="R23" s="209">
        <v>0</v>
      </c>
      <c r="S23" s="206">
        <v>1</v>
      </c>
      <c r="T23" s="209">
        <v>3</v>
      </c>
      <c r="U23" s="206">
        <v>0</v>
      </c>
      <c r="V23" s="209">
        <v>1</v>
      </c>
      <c r="W23" s="206">
        <v>0</v>
      </c>
      <c r="X23" s="210">
        <v>1</v>
      </c>
    </row>
    <row r="24" spans="1:24" ht="15" customHeight="1">
      <c r="A24" s="205"/>
      <c r="B24" s="201"/>
      <c r="C24" s="206"/>
      <c r="D24" s="206"/>
      <c r="E24" s="209"/>
      <c r="F24" s="206"/>
      <c r="G24" s="206"/>
      <c r="H24" s="206"/>
      <c r="I24" s="206"/>
      <c r="J24" s="207"/>
      <c r="K24" s="205"/>
      <c r="L24" s="208"/>
      <c r="M24" s="206"/>
      <c r="N24" s="209"/>
      <c r="O24" s="206"/>
      <c r="P24" s="206"/>
      <c r="Q24" s="206"/>
      <c r="R24" s="209"/>
      <c r="S24" s="206"/>
      <c r="T24" s="209"/>
      <c r="U24" s="206"/>
      <c r="V24" s="209"/>
      <c r="W24" s="206"/>
      <c r="X24" s="210"/>
    </row>
    <row r="25" spans="1:24" ht="19.5" customHeight="1">
      <c r="A25" s="200" t="s">
        <v>183</v>
      </c>
      <c r="B25" s="201" t="s">
        <v>176</v>
      </c>
      <c r="C25" s="206">
        <v>1580</v>
      </c>
      <c r="D25" s="206">
        <v>1537</v>
      </c>
      <c r="E25" s="206">
        <v>11</v>
      </c>
      <c r="F25" s="206">
        <v>896</v>
      </c>
      <c r="G25" s="206">
        <v>127</v>
      </c>
      <c r="H25" s="206">
        <v>16</v>
      </c>
      <c r="I25" s="206">
        <v>348</v>
      </c>
      <c r="J25" s="207">
        <v>139</v>
      </c>
      <c r="K25" s="200" t="s">
        <v>183</v>
      </c>
      <c r="L25" s="208" t="s">
        <v>176</v>
      </c>
      <c r="M25" s="206">
        <v>6</v>
      </c>
      <c r="N25" s="206">
        <v>0</v>
      </c>
      <c r="O25" s="206">
        <v>6</v>
      </c>
      <c r="P25" s="206">
        <v>36</v>
      </c>
      <c r="Q25" s="206">
        <v>14</v>
      </c>
      <c r="R25" s="206">
        <v>2</v>
      </c>
      <c r="S25" s="206">
        <v>12</v>
      </c>
      <c r="T25" s="206">
        <v>4</v>
      </c>
      <c r="U25" s="206">
        <v>4</v>
      </c>
      <c r="V25" s="209">
        <v>1</v>
      </c>
      <c r="W25" s="206">
        <v>1</v>
      </c>
      <c r="X25" s="207">
        <v>0</v>
      </c>
    </row>
    <row r="26" spans="1:24" ht="19.5" customHeight="1">
      <c r="A26" s="205"/>
      <c r="B26" s="201" t="s">
        <v>177</v>
      </c>
      <c r="C26" s="206">
        <v>1389</v>
      </c>
      <c r="D26" s="206">
        <v>1359</v>
      </c>
      <c r="E26" s="206">
        <v>11</v>
      </c>
      <c r="F26" s="206">
        <v>810</v>
      </c>
      <c r="G26" s="206">
        <v>122</v>
      </c>
      <c r="H26" s="206">
        <v>14</v>
      </c>
      <c r="I26" s="206">
        <v>312</v>
      </c>
      <c r="J26" s="207">
        <v>90</v>
      </c>
      <c r="K26" s="205"/>
      <c r="L26" s="208" t="s">
        <v>177</v>
      </c>
      <c r="M26" s="206">
        <v>2</v>
      </c>
      <c r="N26" s="206">
        <v>0</v>
      </c>
      <c r="O26" s="206">
        <v>2</v>
      </c>
      <c r="P26" s="206">
        <v>27</v>
      </c>
      <c r="Q26" s="206">
        <v>12</v>
      </c>
      <c r="R26" s="206">
        <v>2</v>
      </c>
      <c r="S26" s="206">
        <v>6</v>
      </c>
      <c r="T26" s="206">
        <v>4</v>
      </c>
      <c r="U26" s="206">
        <v>3</v>
      </c>
      <c r="V26" s="209">
        <v>1</v>
      </c>
      <c r="W26" s="206">
        <v>1</v>
      </c>
      <c r="X26" s="207">
        <v>0</v>
      </c>
    </row>
    <row r="27" spans="1:24" ht="19.5" customHeight="1">
      <c r="A27" s="205"/>
      <c r="B27" s="201" t="s">
        <v>178</v>
      </c>
      <c r="C27" s="206">
        <v>191</v>
      </c>
      <c r="D27" s="206">
        <v>178</v>
      </c>
      <c r="E27" s="206">
        <v>0</v>
      </c>
      <c r="F27" s="206">
        <v>86</v>
      </c>
      <c r="G27" s="206">
        <v>5</v>
      </c>
      <c r="H27" s="206">
        <v>2</v>
      </c>
      <c r="I27" s="206">
        <v>36</v>
      </c>
      <c r="J27" s="207">
        <v>49</v>
      </c>
      <c r="K27" s="205"/>
      <c r="L27" s="208" t="s">
        <v>178</v>
      </c>
      <c r="M27" s="206">
        <v>4</v>
      </c>
      <c r="N27" s="209">
        <v>0</v>
      </c>
      <c r="O27" s="206">
        <v>4</v>
      </c>
      <c r="P27" s="206">
        <v>9</v>
      </c>
      <c r="Q27" s="206">
        <v>2</v>
      </c>
      <c r="R27" s="209">
        <v>0</v>
      </c>
      <c r="S27" s="206">
        <v>6</v>
      </c>
      <c r="T27" s="206">
        <v>0</v>
      </c>
      <c r="U27" s="206">
        <v>1</v>
      </c>
      <c r="V27" s="209">
        <v>0</v>
      </c>
      <c r="W27" s="206">
        <v>0</v>
      </c>
      <c r="X27" s="210">
        <v>0</v>
      </c>
    </row>
    <row r="28" spans="1:24" ht="15" customHeight="1">
      <c r="A28" s="205"/>
      <c r="B28" s="201"/>
      <c r="C28" s="206"/>
      <c r="D28" s="206"/>
      <c r="E28" s="206"/>
      <c r="F28" s="206"/>
      <c r="G28" s="206"/>
      <c r="H28" s="206"/>
      <c r="I28" s="206"/>
      <c r="J28" s="207"/>
      <c r="K28" s="205"/>
      <c r="L28" s="208"/>
      <c r="M28" s="206"/>
      <c r="N28" s="209"/>
      <c r="O28" s="206"/>
      <c r="P28" s="206"/>
      <c r="Q28" s="206"/>
      <c r="R28" s="209"/>
      <c r="S28" s="206"/>
      <c r="T28" s="206"/>
      <c r="U28" s="206"/>
      <c r="V28" s="209"/>
      <c r="W28" s="206"/>
      <c r="X28" s="210"/>
    </row>
    <row r="29" spans="1:24" ht="19.5" customHeight="1">
      <c r="A29" s="200" t="s">
        <v>184</v>
      </c>
      <c r="B29" s="201" t="s">
        <v>176</v>
      </c>
      <c r="C29" s="206">
        <v>1380</v>
      </c>
      <c r="D29" s="206">
        <v>1330</v>
      </c>
      <c r="E29" s="206">
        <v>15</v>
      </c>
      <c r="F29" s="206">
        <v>622</v>
      </c>
      <c r="G29" s="206">
        <v>71</v>
      </c>
      <c r="H29" s="206">
        <v>4</v>
      </c>
      <c r="I29" s="206">
        <v>505</v>
      </c>
      <c r="J29" s="207">
        <v>113</v>
      </c>
      <c r="K29" s="200" t="s">
        <v>184</v>
      </c>
      <c r="L29" s="208" t="s">
        <v>176</v>
      </c>
      <c r="M29" s="206">
        <v>6</v>
      </c>
      <c r="N29" s="209">
        <v>0</v>
      </c>
      <c r="O29" s="206">
        <v>6</v>
      </c>
      <c r="P29" s="206">
        <v>43</v>
      </c>
      <c r="Q29" s="206">
        <v>15</v>
      </c>
      <c r="R29" s="206">
        <v>5</v>
      </c>
      <c r="S29" s="206">
        <v>16</v>
      </c>
      <c r="T29" s="206">
        <v>2</v>
      </c>
      <c r="U29" s="206">
        <v>5</v>
      </c>
      <c r="V29" s="206">
        <v>1</v>
      </c>
      <c r="W29" s="209">
        <v>0</v>
      </c>
      <c r="X29" s="210">
        <v>1</v>
      </c>
    </row>
    <row r="30" spans="1:24" ht="19.5" customHeight="1">
      <c r="A30" s="205"/>
      <c r="B30" s="201" t="s">
        <v>177</v>
      </c>
      <c r="C30" s="206">
        <v>1224</v>
      </c>
      <c r="D30" s="206">
        <v>1182</v>
      </c>
      <c r="E30" s="206">
        <v>12</v>
      </c>
      <c r="F30" s="206">
        <v>560</v>
      </c>
      <c r="G30" s="206">
        <v>69</v>
      </c>
      <c r="H30" s="206">
        <v>4</v>
      </c>
      <c r="I30" s="206">
        <v>462</v>
      </c>
      <c r="J30" s="207">
        <v>75</v>
      </c>
      <c r="K30" s="205"/>
      <c r="L30" s="208" t="s">
        <v>177</v>
      </c>
      <c r="M30" s="206">
        <v>5</v>
      </c>
      <c r="N30" s="209">
        <v>0</v>
      </c>
      <c r="O30" s="206">
        <v>5</v>
      </c>
      <c r="P30" s="206">
        <v>36</v>
      </c>
      <c r="Q30" s="206">
        <v>13</v>
      </c>
      <c r="R30" s="206">
        <v>5</v>
      </c>
      <c r="S30" s="206">
        <v>14</v>
      </c>
      <c r="T30" s="206">
        <v>1</v>
      </c>
      <c r="U30" s="206">
        <v>3</v>
      </c>
      <c r="V30" s="206">
        <v>1</v>
      </c>
      <c r="W30" s="209">
        <v>0</v>
      </c>
      <c r="X30" s="210">
        <v>1</v>
      </c>
    </row>
    <row r="31" spans="1:24" ht="19.5" customHeight="1">
      <c r="A31" s="205"/>
      <c r="B31" s="201" t="s">
        <v>178</v>
      </c>
      <c r="C31" s="206">
        <v>156</v>
      </c>
      <c r="D31" s="206">
        <v>148</v>
      </c>
      <c r="E31" s="206">
        <v>3</v>
      </c>
      <c r="F31" s="206">
        <v>62</v>
      </c>
      <c r="G31" s="209">
        <v>2</v>
      </c>
      <c r="H31" s="206">
        <v>0</v>
      </c>
      <c r="I31" s="206">
        <v>43</v>
      </c>
      <c r="J31" s="207">
        <v>38</v>
      </c>
      <c r="K31" s="205"/>
      <c r="L31" s="208" t="s">
        <v>178</v>
      </c>
      <c r="M31" s="209">
        <v>1</v>
      </c>
      <c r="N31" s="209">
        <v>0</v>
      </c>
      <c r="O31" s="209">
        <v>1</v>
      </c>
      <c r="P31" s="206">
        <v>7</v>
      </c>
      <c r="Q31" s="209">
        <v>2</v>
      </c>
      <c r="R31" s="209">
        <v>0</v>
      </c>
      <c r="S31" s="206">
        <v>2</v>
      </c>
      <c r="T31" s="206">
        <v>1</v>
      </c>
      <c r="U31" s="206">
        <v>2</v>
      </c>
      <c r="V31" s="209">
        <v>0</v>
      </c>
      <c r="W31" s="209">
        <v>0</v>
      </c>
      <c r="X31" s="210">
        <v>0</v>
      </c>
    </row>
    <row r="32" spans="1:24" ht="15" customHeight="1">
      <c r="A32" s="205"/>
      <c r="B32" s="201"/>
      <c r="C32" s="206"/>
      <c r="D32" s="206"/>
      <c r="E32" s="206"/>
      <c r="F32" s="206"/>
      <c r="G32" s="209"/>
      <c r="H32" s="206"/>
      <c r="I32" s="206"/>
      <c r="J32" s="207"/>
      <c r="K32" s="205"/>
      <c r="L32" s="208"/>
      <c r="M32" s="209"/>
      <c r="N32" s="209"/>
      <c r="O32" s="209"/>
      <c r="P32" s="206"/>
      <c r="Q32" s="209"/>
      <c r="R32" s="209"/>
      <c r="S32" s="206"/>
      <c r="T32" s="206"/>
      <c r="U32" s="206"/>
      <c r="V32" s="209"/>
      <c r="W32" s="209"/>
      <c r="X32" s="210"/>
    </row>
    <row r="33" spans="1:24" ht="19.5" customHeight="1">
      <c r="A33" s="200" t="s">
        <v>185</v>
      </c>
      <c r="B33" s="201" t="s">
        <v>176</v>
      </c>
      <c r="C33" s="206">
        <v>1235</v>
      </c>
      <c r="D33" s="206">
        <v>1200</v>
      </c>
      <c r="E33" s="206">
        <v>27</v>
      </c>
      <c r="F33" s="206">
        <v>441</v>
      </c>
      <c r="G33" s="206">
        <v>39</v>
      </c>
      <c r="H33" s="209">
        <v>2</v>
      </c>
      <c r="I33" s="206">
        <v>599</v>
      </c>
      <c r="J33" s="207">
        <v>92</v>
      </c>
      <c r="K33" s="200" t="s">
        <v>185</v>
      </c>
      <c r="L33" s="208" t="s">
        <v>176</v>
      </c>
      <c r="M33" s="206">
        <v>7</v>
      </c>
      <c r="N33" s="206">
        <v>2</v>
      </c>
      <c r="O33" s="206">
        <v>5</v>
      </c>
      <c r="P33" s="206">
        <v>27</v>
      </c>
      <c r="Q33" s="206">
        <v>10</v>
      </c>
      <c r="R33" s="206">
        <v>2</v>
      </c>
      <c r="S33" s="206">
        <v>14</v>
      </c>
      <c r="T33" s="209">
        <v>1</v>
      </c>
      <c r="U33" s="206">
        <v>0</v>
      </c>
      <c r="V33" s="209">
        <v>1</v>
      </c>
      <c r="W33" s="209">
        <v>1</v>
      </c>
      <c r="X33" s="210">
        <v>0</v>
      </c>
    </row>
    <row r="34" spans="1:24" ht="19.5" customHeight="1">
      <c r="A34" s="205"/>
      <c r="B34" s="201" t="s">
        <v>177</v>
      </c>
      <c r="C34" s="206">
        <v>1117</v>
      </c>
      <c r="D34" s="206">
        <v>1089</v>
      </c>
      <c r="E34" s="206">
        <v>26</v>
      </c>
      <c r="F34" s="206">
        <v>404</v>
      </c>
      <c r="G34" s="206">
        <v>38</v>
      </c>
      <c r="H34" s="209">
        <v>2</v>
      </c>
      <c r="I34" s="206">
        <v>551</v>
      </c>
      <c r="J34" s="207">
        <v>68</v>
      </c>
      <c r="K34" s="205"/>
      <c r="L34" s="208" t="s">
        <v>177</v>
      </c>
      <c r="M34" s="206">
        <v>6</v>
      </c>
      <c r="N34" s="206">
        <v>1</v>
      </c>
      <c r="O34" s="206">
        <v>5</v>
      </c>
      <c r="P34" s="206">
        <v>21</v>
      </c>
      <c r="Q34" s="206">
        <v>8</v>
      </c>
      <c r="R34" s="206">
        <v>2</v>
      </c>
      <c r="S34" s="206">
        <v>10</v>
      </c>
      <c r="T34" s="209">
        <v>1</v>
      </c>
      <c r="U34" s="206">
        <v>0</v>
      </c>
      <c r="V34" s="209">
        <v>1</v>
      </c>
      <c r="W34" s="209">
        <v>1</v>
      </c>
      <c r="X34" s="210">
        <v>0</v>
      </c>
    </row>
    <row r="35" spans="1:24" ht="19.5" customHeight="1">
      <c r="A35" s="205"/>
      <c r="B35" s="201" t="s">
        <v>178</v>
      </c>
      <c r="C35" s="206">
        <v>118</v>
      </c>
      <c r="D35" s="206">
        <v>111</v>
      </c>
      <c r="E35" s="209">
        <v>1</v>
      </c>
      <c r="F35" s="206">
        <v>37</v>
      </c>
      <c r="G35" s="206">
        <v>1</v>
      </c>
      <c r="H35" s="209">
        <v>0</v>
      </c>
      <c r="I35" s="206">
        <v>48</v>
      </c>
      <c r="J35" s="207">
        <v>24</v>
      </c>
      <c r="K35" s="205"/>
      <c r="L35" s="208" t="s">
        <v>178</v>
      </c>
      <c r="M35" s="209">
        <v>1</v>
      </c>
      <c r="N35" s="209">
        <v>1</v>
      </c>
      <c r="O35" s="209">
        <v>0</v>
      </c>
      <c r="P35" s="206">
        <v>6</v>
      </c>
      <c r="Q35" s="206">
        <v>2</v>
      </c>
      <c r="R35" s="209">
        <v>0</v>
      </c>
      <c r="S35" s="206">
        <v>4</v>
      </c>
      <c r="T35" s="209">
        <v>0</v>
      </c>
      <c r="U35" s="206">
        <v>0</v>
      </c>
      <c r="V35" s="209">
        <v>0</v>
      </c>
      <c r="W35" s="209">
        <v>0</v>
      </c>
      <c r="X35" s="210">
        <v>0</v>
      </c>
    </row>
    <row r="36" spans="1:24" ht="15" customHeight="1">
      <c r="A36" s="205"/>
      <c r="B36" s="201"/>
      <c r="C36" s="206"/>
      <c r="D36" s="206"/>
      <c r="E36" s="209"/>
      <c r="F36" s="206"/>
      <c r="G36" s="206"/>
      <c r="H36" s="209"/>
      <c r="I36" s="206"/>
      <c r="J36" s="207"/>
      <c r="K36" s="205"/>
      <c r="L36" s="208"/>
      <c r="M36" s="209"/>
      <c r="N36" s="209"/>
      <c r="O36" s="209"/>
      <c r="P36" s="206"/>
      <c r="Q36" s="206"/>
      <c r="R36" s="209"/>
      <c r="S36" s="206"/>
      <c r="T36" s="209"/>
      <c r="U36" s="206"/>
      <c r="V36" s="209"/>
      <c r="W36" s="209"/>
      <c r="X36" s="210"/>
    </row>
    <row r="37" spans="1:24" ht="19.5" customHeight="1">
      <c r="A37" s="200" t="s">
        <v>186</v>
      </c>
      <c r="B37" s="201" t="s">
        <v>176</v>
      </c>
      <c r="C37" s="206">
        <v>748</v>
      </c>
      <c r="D37" s="206">
        <v>719</v>
      </c>
      <c r="E37" s="206">
        <v>38</v>
      </c>
      <c r="F37" s="206">
        <v>220</v>
      </c>
      <c r="G37" s="206">
        <v>22</v>
      </c>
      <c r="H37" s="209">
        <v>0</v>
      </c>
      <c r="I37" s="206">
        <v>401</v>
      </c>
      <c r="J37" s="207">
        <v>38</v>
      </c>
      <c r="K37" s="200" t="s">
        <v>186</v>
      </c>
      <c r="L37" s="208" t="s">
        <v>176</v>
      </c>
      <c r="M37" s="206">
        <v>7</v>
      </c>
      <c r="N37" s="206">
        <v>1</v>
      </c>
      <c r="O37" s="206">
        <v>6</v>
      </c>
      <c r="P37" s="206">
        <v>20</v>
      </c>
      <c r="Q37" s="206">
        <v>3</v>
      </c>
      <c r="R37" s="206">
        <v>3</v>
      </c>
      <c r="S37" s="206">
        <v>9</v>
      </c>
      <c r="T37" s="206">
        <v>1</v>
      </c>
      <c r="U37" s="206">
        <v>4</v>
      </c>
      <c r="V37" s="209">
        <v>2</v>
      </c>
      <c r="W37" s="206">
        <v>0</v>
      </c>
      <c r="X37" s="210">
        <v>2</v>
      </c>
    </row>
    <row r="38" spans="1:24" ht="19.5" customHeight="1">
      <c r="A38" s="205"/>
      <c r="B38" s="201" t="s">
        <v>177</v>
      </c>
      <c r="C38" s="206">
        <v>681</v>
      </c>
      <c r="D38" s="206">
        <v>657</v>
      </c>
      <c r="E38" s="206">
        <v>38</v>
      </c>
      <c r="F38" s="206">
        <v>204</v>
      </c>
      <c r="G38" s="206">
        <v>22</v>
      </c>
      <c r="H38" s="209">
        <v>0</v>
      </c>
      <c r="I38" s="206">
        <v>367</v>
      </c>
      <c r="J38" s="207">
        <v>26</v>
      </c>
      <c r="K38" s="205"/>
      <c r="L38" s="208" t="s">
        <v>177</v>
      </c>
      <c r="M38" s="206">
        <v>6</v>
      </c>
      <c r="N38" s="206">
        <v>1</v>
      </c>
      <c r="O38" s="206">
        <v>5</v>
      </c>
      <c r="P38" s="206">
        <v>16</v>
      </c>
      <c r="Q38" s="206">
        <v>3</v>
      </c>
      <c r="R38" s="206">
        <v>3</v>
      </c>
      <c r="S38" s="206">
        <v>7</v>
      </c>
      <c r="T38" s="206">
        <v>1</v>
      </c>
      <c r="U38" s="206">
        <v>2</v>
      </c>
      <c r="V38" s="209">
        <v>2</v>
      </c>
      <c r="W38" s="209">
        <v>0</v>
      </c>
      <c r="X38" s="210">
        <v>2</v>
      </c>
    </row>
    <row r="39" spans="1:24" ht="19.5" customHeight="1">
      <c r="A39" s="205"/>
      <c r="B39" s="201" t="s">
        <v>178</v>
      </c>
      <c r="C39" s="206">
        <v>67</v>
      </c>
      <c r="D39" s="206">
        <v>62</v>
      </c>
      <c r="E39" s="209">
        <v>0</v>
      </c>
      <c r="F39" s="206">
        <v>16</v>
      </c>
      <c r="G39" s="209">
        <v>0</v>
      </c>
      <c r="H39" s="209">
        <v>0</v>
      </c>
      <c r="I39" s="206">
        <v>34</v>
      </c>
      <c r="J39" s="207">
        <v>12</v>
      </c>
      <c r="K39" s="205"/>
      <c r="L39" s="208" t="s">
        <v>178</v>
      </c>
      <c r="M39" s="209">
        <v>1</v>
      </c>
      <c r="N39" s="209">
        <v>0</v>
      </c>
      <c r="O39" s="209">
        <v>1</v>
      </c>
      <c r="P39" s="206">
        <v>4</v>
      </c>
      <c r="Q39" s="206">
        <v>0</v>
      </c>
      <c r="R39" s="209">
        <v>0</v>
      </c>
      <c r="S39" s="206">
        <v>2</v>
      </c>
      <c r="T39" s="206">
        <v>0</v>
      </c>
      <c r="U39" s="206">
        <v>2</v>
      </c>
      <c r="V39" s="209">
        <v>0</v>
      </c>
      <c r="W39" s="206">
        <v>0</v>
      </c>
      <c r="X39" s="210">
        <v>0</v>
      </c>
    </row>
    <row r="40" spans="1:24" ht="15" customHeight="1">
      <c r="A40" s="205"/>
      <c r="B40" s="201"/>
      <c r="C40" s="206"/>
      <c r="D40" s="206"/>
      <c r="E40" s="209"/>
      <c r="F40" s="206"/>
      <c r="G40" s="209"/>
      <c r="H40" s="209"/>
      <c r="I40" s="206"/>
      <c r="J40" s="207"/>
      <c r="K40" s="205"/>
      <c r="L40" s="208"/>
      <c r="M40" s="209"/>
      <c r="N40" s="209"/>
      <c r="O40" s="209"/>
      <c r="P40" s="206"/>
      <c r="Q40" s="206"/>
      <c r="R40" s="209"/>
      <c r="S40" s="206"/>
      <c r="T40" s="206"/>
      <c r="U40" s="206"/>
      <c r="V40" s="209"/>
      <c r="W40" s="206"/>
      <c r="X40" s="210"/>
    </row>
    <row r="41" spans="1:24" ht="19.5" customHeight="1">
      <c r="A41" s="200" t="s">
        <v>187</v>
      </c>
      <c r="B41" s="201" t="s">
        <v>176</v>
      </c>
      <c r="C41" s="206">
        <v>614</v>
      </c>
      <c r="D41" s="206">
        <v>580</v>
      </c>
      <c r="E41" s="206">
        <v>39</v>
      </c>
      <c r="F41" s="206">
        <v>149</v>
      </c>
      <c r="G41" s="206">
        <v>14</v>
      </c>
      <c r="H41" s="209">
        <v>0</v>
      </c>
      <c r="I41" s="206">
        <v>349</v>
      </c>
      <c r="J41" s="207">
        <v>29</v>
      </c>
      <c r="K41" s="200" t="s">
        <v>187</v>
      </c>
      <c r="L41" s="208" t="s">
        <v>176</v>
      </c>
      <c r="M41" s="206">
        <v>6</v>
      </c>
      <c r="N41" s="209">
        <v>1</v>
      </c>
      <c r="O41" s="206">
        <v>5</v>
      </c>
      <c r="P41" s="206">
        <v>28</v>
      </c>
      <c r="Q41" s="206">
        <v>8</v>
      </c>
      <c r="R41" s="209">
        <v>1</v>
      </c>
      <c r="S41" s="206">
        <v>13</v>
      </c>
      <c r="T41" s="206">
        <v>3</v>
      </c>
      <c r="U41" s="206">
        <v>3</v>
      </c>
      <c r="V41" s="209">
        <v>0</v>
      </c>
      <c r="W41" s="209">
        <v>0</v>
      </c>
      <c r="X41" s="210">
        <v>0</v>
      </c>
    </row>
    <row r="42" spans="1:24" ht="19.5" customHeight="1">
      <c r="A42" s="205"/>
      <c r="B42" s="201" t="s">
        <v>177</v>
      </c>
      <c r="C42" s="206">
        <v>553</v>
      </c>
      <c r="D42" s="206">
        <v>524</v>
      </c>
      <c r="E42" s="206">
        <v>37</v>
      </c>
      <c r="F42" s="206">
        <v>134</v>
      </c>
      <c r="G42" s="206">
        <v>14</v>
      </c>
      <c r="H42" s="209">
        <v>0</v>
      </c>
      <c r="I42" s="206">
        <v>320</v>
      </c>
      <c r="J42" s="207">
        <v>19</v>
      </c>
      <c r="K42" s="205"/>
      <c r="L42" s="208" t="s">
        <v>177</v>
      </c>
      <c r="M42" s="206">
        <v>6</v>
      </c>
      <c r="N42" s="209">
        <v>1</v>
      </c>
      <c r="O42" s="206">
        <v>5</v>
      </c>
      <c r="P42" s="206">
        <v>23</v>
      </c>
      <c r="Q42" s="206">
        <v>6</v>
      </c>
      <c r="R42" s="209">
        <v>1</v>
      </c>
      <c r="S42" s="206">
        <v>11</v>
      </c>
      <c r="T42" s="206">
        <v>3</v>
      </c>
      <c r="U42" s="206">
        <v>2</v>
      </c>
      <c r="V42" s="209">
        <v>0</v>
      </c>
      <c r="W42" s="209">
        <v>0</v>
      </c>
      <c r="X42" s="210">
        <v>0</v>
      </c>
    </row>
    <row r="43" spans="1:24" ht="19.5" customHeight="1">
      <c r="A43" s="205"/>
      <c r="B43" s="201" t="s">
        <v>178</v>
      </c>
      <c r="C43" s="206">
        <v>61</v>
      </c>
      <c r="D43" s="206">
        <v>56</v>
      </c>
      <c r="E43" s="206">
        <v>2</v>
      </c>
      <c r="F43" s="206">
        <v>15</v>
      </c>
      <c r="G43" s="209">
        <v>0</v>
      </c>
      <c r="H43" s="209">
        <v>0</v>
      </c>
      <c r="I43" s="206">
        <v>29</v>
      </c>
      <c r="J43" s="207">
        <v>10</v>
      </c>
      <c r="K43" s="205"/>
      <c r="L43" s="208" t="s">
        <v>178</v>
      </c>
      <c r="M43" s="209">
        <v>0</v>
      </c>
      <c r="N43" s="209">
        <v>0</v>
      </c>
      <c r="O43" s="209">
        <v>0</v>
      </c>
      <c r="P43" s="206">
        <v>5</v>
      </c>
      <c r="Q43" s="206">
        <v>2</v>
      </c>
      <c r="R43" s="209">
        <v>0</v>
      </c>
      <c r="S43" s="206">
        <v>2</v>
      </c>
      <c r="T43" s="209">
        <v>0</v>
      </c>
      <c r="U43" s="206">
        <v>1</v>
      </c>
      <c r="V43" s="209">
        <v>0</v>
      </c>
      <c r="W43" s="209">
        <v>0</v>
      </c>
      <c r="X43" s="210">
        <v>0</v>
      </c>
    </row>
    <row r="44" spans="1:24" ht="15" customHeight="1">
      <c r="A44" s="205"/>
      <c r="B44" s="201"/>
      <c r="C44" s="206"/>
      <c r="D44" s="206"/>
      <c r="E44" s="206"/>
      <c r="F44" s="206"/>
      <c r="G44" s="209"/>
      <c r="H44" s="209"/>
      <c r="I44" s="206"/>
      <c r="J44" s="207"/>
      <c r="K44" s="205"/>
      <c r="L44" s="208"/>
      <c r="M44" s="209"/>
      <c r="N44" s="209"/>
      <c r="O44" s="209"/>
      <c r="P44" s="206"/>
      <c r="Q44" s="206"/>
      <c r="R44" s="209"/>
      <c r="S44" s="206"/>
      <c r="T44" s="209"/>
      <c r="U44" s="206"/>
      <c r="V44" s="209"/>
      <c r="W44" s="209"/>
      <c r="X44" s="210"/>
    </row>
    <row r="45" spans="1:24" ht="19.5" customHeight="1">
      <c r="A45" s="200" t="s">
        <v>188</v>
      </c>
      <c r="B45" s="201" t="s">
        <v>176</v>
      </c>
      <c r="C45" s="206">
        <v>569</v>
      </c>
      <c r="D45" s="206">
        <v>536</v>
      </c>
      <c r="E45" s="206">
        <v>36</v>
      </c>
      <c r="F45" s="206">
        <v>100</v>
      </c>
      <c r="G45" s="206">
        <v>9</v>
      </c>
      <c r="H45" s="209">
        <v>0</v>
      </c>
      <c r="I45" s="206">
        <v>355</v>
      </c>
      <c r="J45" s="207">
        <v>36</v>
      </c>
      <c r="K45" s="200" t="s">
        <v>188</v>
      </c>
      <c r="L45" s="208" t="s">
        <v>176</v>
      </c>
      <c r="M45" s="206">
        <v>12</v>
      </c>
      <c r="N45" s="206">
        <v>1</v>
      </c>
      <c r="O45" s="206">
        <v>11</v>
      </c>
      <c r="P45" s="206">
        <v>18</v>
      </c>
      <c r="Q45" s="209">
        <v>4</v>
      </c>
      <c r="R45" s="206">
        <v>3</v>
      </c>
      <c r="S45" s="206">
        <v>6</v>
      </c>
      <c r="T45" s="206">
        <v>3</v>
      </c>
      <c r="U45" s="206">
        <v>2</v>
      </c>
      <c r="V45" s="206">
        <v>3</v>
      </c>
      <c r="W45" s="206">
        <v>2</v>
      </c>
      <c r="X45" s="210">
        <v>1</v>
      </c>
    </row>
    <row r="46" spans="1:24" ht="19.5" customHeight="1">
      <c r="A46" s="205"/>
      <c r="B46" s="201" t="s">
        <v>177</v>
      </c>
      <c r="C46" s="206">
        <v>524</v>
      </c>
      <c r="D46" s="206">
        <v>492</v>
      </c>
      <c r="E46" s="206">
        <v>35</v>
      </c>
      <c r="F46" s="206">
        <v>98</v>
      </c>
      <c r="G46" s="206">
        <v>9</v>
      </c>
      <c r="H46" s="209">
        <v>0</v>
      </c>
      <c r="I46" s="206">
        <v>324</v>
      </c>
      <c r="J46" s="207">
        <v>26</v>
      </c>
      <c r="K46" s="205"/>
      <c r="L46" s="208" t="s">
        <v>177</v>
      </c>
      <c r="M46" s="206">
        <v>12</v>
      </c>
      <c r="N46" s="206">
        <v>1</v>
      </c>
      <c r="O46" s="206">
        <v>11</v>
      </c>
      <c r="P46" s="206">
        <v>18</v>
      </c>
      <c r="Q46" s="209">
        <v>4</v>
      </c>
      <c r="R46" s="206">
        <v>3</v>
      </c>
      <c r="S46" s="206">
        <v>6</v>
      </c>
      <c r="T46" s="206">
        <v>3</v>
      </c>
      <c r="U46" s="206">
        <v>2</v>
      </c>
      <c r="V46" s="206">
        <v>2</v>
      </c>
      <c r="W46" s="206">
        <v>1</v>
      </c>
      <c r="X46" s="210">
        <v>1</v>
      </c>
    </row>
    <row r="47" spans="1:24" ht="19.5" customHeight="1">
      <c r="A47" s="205"/>
      <c r="B47" s="201" t="s">
        <v>178</v>
      </c>
      <c r="C47" s="206">
        <v>45</v>
      </c>
      <c r="D47" s="206">
        <v>44</v>
      </c>
      <c r="E47" s="206">
        <v>1</v>
      </c>
      <c r="F47" s="206">
        <v>2</v>
      </c>
      <c r="G47" s="209">
        <v>0</v>
      </c>
      <c r="H47" s="209">
        <v>0</v>
      </c>
      <c r="I47" s="206">
        <v>31</v>
      </c>
      <c r="J47" s="207">
        <v>10</v>
      </c>
      <c r="K47" s="205"/>
      <c r="L47" s="208" t="s">
        <v>178</v>
      </c>
      <c r="M47" s="209">
        <v>0</v>
      </c>
      <c r="N47" s="209">
        <v>0</v>
      </c>
      <c r="O47" s="209">
        <v>0</v>
      </c>
      <c r="P47" s="206">
        <v>0</v>
      </c>
      <c r="Q47" s="209">
        <v>0</v>
      </c>
      <c r="R47" s="209">
        <v>0</v>
      </c>
      <c r="S47" s="206">
        <v>0</v>
      </c>
      <c r="T47" s="209">
        <v>0</v>
      </c>
      <c r="U47" s="206">
        <v>0</v>
      </c>
      <c r="V47" s="206">
        <v>1</v>
      </c>
      <c r="W47" s="206">
        <v>1</v>
      </c>
      <c r="X47" s="210">
        <v>0</v>
      </c>
    </row>
    <row r="48" spans="1:24" ht="15" customHeight="1">
      <c r="A48" s="205"/>
      <c r="B48" s="201"/>
      <c r="C48" s="206"/>
      <c r="D48" s="206"/>
      <c r="E48" s="206"/>
      <c r="F48" s="206"/>
      <c r="G48" s="209"/>
      <c r="H48" s="209"/>
      <c r="I48" s="206"/>
      <c r="J48" s="207"/>
      <c r="K48" s="205"/>
      <c r="L48" s="208"/>
      <c r="M48" s="209"/>
      <c r="N48" s="209"/>
      <c r="O48" s="209"/>
      <c r="P48" s="206"/>
      <c r="Q48" s="209"/>
      <c r="R48" s="209"/>
      <c r="S48" s="206"/>
      <c r="T48" s="209"/>
      <c r="U48" s="206"/>
      <c r="V48" s="206"/>
      <c r="W48" s="206"/>
      <c r="X48" s="210"/>
    </row>
    <row r="49" spans="1:24" ht="19.5" customHeight="1">
      <c r="A49" s="200" t="s">
        <v>189</v>
      </c>
      <c r="B49" s="201" t="s">
        <v>176</v>
      </c>
      <c r="C49" s="206">
        <v>606</v>
      </c>
      <c r="D49" s="206">
        <v>546</v>
      </c>
      <c r="E49" s="206">
        <v>28</v>
      </c>
      <c r="F49" s="206">
        <v>59</v>
      </c>
      <c r="G49" s="206">
        <v>1</v>
      </c>
      <c r="H49" s="209">
        <v>0</v>
      </c>
      <c r="I49" s="206">
        <v>394</v>
      </c>
      <c r="J49" s="207">
        <v>64</v>
      </c>
      <c r="K49" s="200" t="s">
        <v>189</v>
      </c>
      <c r="L49" s="208" t="s">
        <v>176</v>
      </c>
      <c r="M49" s="206">
        <v>19</v>
      </c>
      <c r="N49" s="206">
        <v>2</v>
      </c>
      <c r="O49" s="206">
        <v>17</v>
      </c>
      <c r="P49" s="206">
        <v>27</v>
      </c>
      <c r="Q49" s="206">
        <v>2</v>
      </c>
      <c r="R49" s="206">
        <v>5</v>
      </c>
      <c r="S49" s="206">
        <v>2</v>
      </c>
      <c r="T49" s="206">
        <v>2</v>
      </c>
      <c r="U49" s="206">
        <v>16</v>
      </c>
      <c r="V49" s="206">
        <v>14</v>
      </c>
      <c r="W49" s="206">
        <v>3</v>
      </c>
      <c r="X49" s="207">
        <v>11</v>
      </c>
    </row>
    <row r="50" spans="1:24" ht="19.5" customHeight="1">
      <c r="A50" s="205"/>
      <c r="B50" s="201" t="s">
        <v>177</v>
      </c>
      <c r="C50" s="206">
        <v>550</v>
      </c>
      <c r="D50" s="206">
        <v>494</v>
      </c>
      <c r="E50" s="206">
        <v>27</v>
      </c>
      <c r="F50" s="206">
        <v>56</v>
      </c>
      <c r="G50" s="206">
        <v>1</v>
      </c>
      <c r="H50" s="209">
        <v>0</v>
      </c>
      <c r="I50" s="206">
        <v>359</v>
      </c>
      <c r="J50" s="207">
        <v>51</v>
      </c>
      <c r="K50" s="205"/>
      <c r="L50" s="208" t="s">
        <v>177</v>
      </c>
      <c r="M50" s="206">
        <v>19</v>
      </c>
      <c r="N50" s="206">
        <v>2</v>
      </c>
      <c r="O50" s="206">
        <v>17</v>
      </c>
      <c r="P50" s="206">
        <v>26</v>
      </c>
      <c r="Q50" s="206">
        <v>2</v>
      </c>
      <c r="R50" s="206">
        <v>5</v>
      </c>
      <c r="S50" s="206">
        <v>2</v>
      </c>
      <c r="T50" s="206">
        <v>2</v>
      </c>
      <c r="U50" s="206">
        <v>15</v>
      </c>
      <c r="V50" s="206">
        <v>11</v>
      </c>
      <c r="W50" s="206">
        <v>3</v>
      </c>
      <c r="X50" s="207">
        <v>8</v>
      </c>
    </row>
    <row r="51" spans="1:24" ht="19.5" customHeight="1">
      <c r="A51" s="205"/>
      <c r="B51" s="201" t="s">
        <v>178</v>
      </c>
      <c r="C51" s="206">
        <v>56</v>
      </c>
      <c r="D51" s="206">
        <v>52</v>
      </c>
      <c r="E51" s="206">
        <v>1</v>
      </c>
      <c r="F51" s="206">
        <v>3</v>
      </c>
      <c r="G51" s="209">
        <v>0</v>
      </c>
      <c r="H51" s="209">
        <v>0</v>
      </c>
      <c r="I51" s="206">
        <v>35</v>
      </c>
      <c r="J51" s="207">
        <v>13</v>
      </c>
      <c r="K51" s="205"/>
      <c r="L51" s="208" t="s">
        <v>178</v>
      </c>
      <c r="M51" s="206">
        <v>0</v>
      </c>
      <c r="N51" s="206">
        <v>0</v>
      </c>
      <c r="O51" s="206">
        <v>0</v>
      </c>
      <c r="P51" s="206">
        <v>1</v>
      </c>
      <c r="Q51" s="209">
        <v>0</v>
      </c>
      <c r="R51" s="209">
        <v>0</v>
      </c>
      <c r="S51" s="209">
        <v>0</v>
      </c>
      <c r="T51" s="206">
        <v>0</v>
      </c>
      <c r="U51" s="206">
        <v>1</v>
      </c>
      <c r="V51" s="206">
        <v>3</v>
      </c>
      <c r="W51" s="206">
        <v>0</v>
      </c>
      <c r="X51" s="210">
        <v>3</v>
      </c>
    </row>
    <row r="52" spans="1:24" ht="15" customHeight="1">
      <c r="A52" s="205"/>
      <c r="B52" s="201"/>
      <c r="C52" s="206"/>
      <c r="D52" s="206"/>
      <c r="E52" s="206"/>
      <c r="F52" s="206"/>
      <c r="G52" s="209"/>
      <c r="H52" s="209"/>
      <c r="I52" s="206"/>
      <c r="J52" s="207"/>
      <c r="K52" s="205"/>
      <c r="L52" s="208"/>
      <c r="M52" s="206"/>
      <c r="N52" s="206"/>
      <c r="O52" s="206"/>
      <c r="P52" s="206"/>
      <c r="Q52" s="209"/>
      <c r="R52" s="209"/>
      <c r="S52" s="209"/>
      <c r="T52" s="206"/>
      <c r="U52" s="206"/>
      <c r="V52" s="206"/>
      <c r="W52" s="206"/>
      <c r="X52" s="210"/>
    </row>
    <row r="53" spans="1:24" ht="19.5" customHeight="1">
      <c r="A53" s="200" t="s">
        <v>190</v>
      </c>
      <c r="B53" s="201" t="s">
        <v>176</v>
      </c>
      <c r="C53" s="206">
        <v>582</v>
      </c>
      <c r="D53" s="206">
        <v>531</v>
      </c>
      <c r="E53" s="206">
        <v>23</v>
      </c>
      <c r="F53" s="206">
        <v>56</v>
      </c>
      <c r="G53" s="206">
        <v>0</v>
      </c>
      <c r="H53" s="209">
        <v>0</v>
      </c>
      <c r="I53" s="206">
        <v>364</v>
      </c>
      <c r="J53" s="207">
        <v>88</v>
      </c>
      <c r="K53" s="200" t="s">
        <v>190</v>
      </c>
      <c r="L53" s="208" t="s">
        <v>176</v>
      </c>
      <c r="M53" s="206">
        <v>16</v>
      </c>
      <c r="N53" s="206">
        <v>0</v>
      </c>
      <c r="O53" s="206">
        <v>16</v>
      </c>
      <c r="P53" s="206">
        <v>13</v>
      </c>
      <c r="Q53" s="209">
        <v>1</v>
      </c>
      <c r="R53" s="206">
        <v>0</v>
      </c>
      <c r="S53" s="206">
        <v>1</v>
      </c>
      <c r="T53" s="206">
        <v>0</v>
      </c>
      <c r="U53" s="206">
        <v>11</v>
      </c>
      <c r="V53" s="206">
        <v>22</v>
      </c>
      <c r="W53" s="206">
        <v>3</v>
      </c>
      <c r="X53" s="210">
        <v>19</v>
      </c>
    </row>
    <row r="54" spans="1:24" ht="19.5" customHeight="1">
      <c r="A54" s="205"/>
      <c r="B54" s="201" t="s">
        <v>177</v>
      </c>
      <c r="C54" s="206">
        <v>526</v>
      </c>
      <c r="D54" s="206">
        <v>485</v>
      </c>
      <c r="E54" s="206">
        <v>21</v>
      </c>
      <c r="F54" s="206">
        <v>47</v>
      </c>
      <c r="G54" s="209">
        <v>0</v>
      </c>
      <c r="H54" s="209">
        <v>0</v>
      </c>
      <c r="I54" s="206">
        <v>342</v>
      </c>
      <c r="J54" s="207">
        <v>75</v>
      </c>
      <c r="K54" s="205"/>
      <c r="L54" s="208" t="s">
        <v>177</v>
      </c>
      <c r="M54" s="206">
        <v>15</v>
      </c>
      <c r="N54" s="206">
        <v>0</v>
      </c>
      <c r="O54" s="206">
        <v>15</v>
      </c>
      <c r="P54" s="206">
        <v>11</v>
      </c>
      <c r="Q54" s="209">
        <v>1</v>
      </c>
      <c r="R54" s="206">
        <v>0</v>
      </c>
      <c r="S54" s="206">
        <v>1</v>
      </c>
      <c r="T54" s="206">
        <v>0</v>
      </c>
      <c r="U54" s="206">
        <v>9</v>
      </c>
      <c r="V54" s="206">
        <v>15</v>
      </c>
      <c r="W54" s="206">
        <v>2</v>
      </c>
      <c r="X54" s="210">
        <v>13</v>
      </c>
    </row>
    <row r="55" spans="1:24" ht="19.5" customHeight="1">
      <c r="A55" s="205"/>
      <c r="B55" s="201" t="s">
        <v>178</v>
      </c>
      <c r="C55" s="206">
        <v>56</v>
      </c>
      <c r="D55" s="206">
        <v>46</v>
      </c>
      <c r="E55" s="206">
        <v>2</v>
      </c>
      <c r="F55" s="206">
        <v>9</v>
      </c>
      <c r="G55" s="206">
        <v>0</v>
      </c>
      <c r="H55" s="209">
        <v>0</v>
      </c>
      <c r="I55" s="206">
        <v>22</v>
      </c>
      <c r="J55" s="207">
        <v>13</v>
      </c>
      <c r="K55" s="205"/>
      <c r="L55" s="208" t="s">
        <v>178</v>
      </c>
      <c r="M55" s="209">
        <v>1</v>
      </c>
      <c r="N55" s="209">
        <v>0</v>
      </c>
      <c r="O55" s="209">
        <v>1</v>
      </c>
      <c r="P55" s="206">
        <v>2</v>
      </c>
      <c r="Q55" s="209">
        <v>0</v>
      </c>
      <c r="R55" s="209">
        <v>0</v>
      </c>
      <c r="S55" s="209">
        <v>0</v>
      </c>
      <c r="T55" s="206">
        <v>0</v>
      </c>
      <c r="U55" s="206">
        <v>2</v>
      </c>
      <c r="V55" s="209">
        <v>7</v>
      </c>
      <c r="W55" s="206">
        <v>1</v>
      </c>
      <c r="X55" s="210">
        <v>6</v>
      </c>
    </row>
    <row r="56" spans="1:24" ht="15" customHeight="1">
      <c r="A56" s="205"/>
      <c r="B56" s="201"/>
      <c r="C56" s="206"/>
      <c r="D56" s="206"/>
      <c r="E56" s="206"/>
      <c r="F56" s="206"/>
      <c r="G56" s="206"/>
      <c r="H56" s="209"/>
      <c r="I56" s="206"/>
      <c r="J56" s="207"/>
      <c r="K56" s="205"/>
      <c r="L56" s="208"/>
      <c r="M56" s="209"/>
      <c r="N56" s="209"/>
      <c r="O56" s="209"/>
      <c r="P56" s="206"/>
      <c r="Q56" s="209"/>
      <c r="R56" s="209"/>
      <c r="S56" s="209"/>
      <c r="T56" s="206"/>
      <c r="U56" s="206"/>
      <c r="V56" s="209"/>
      <c r="W56" s="206"/>
      <c r="X56" s="210"/>
    </row>
    <row r="57" spans="1:24" ht="19.5" customHeight="1">
      <c r="A57" s="200" t="s">
        <v>191</v>
      </c>
      <c r="B57" s="201" t="s">
        <v>176</v>
      </c>
      <c r="C57" s="206">
        <v>188</v>
      </c>
      <c r="D57" s="206">
        <v>164</v>
      </c>
      <c r="E57" s="206">
        <v>6</v>
      </c>
      <c r="F57" s="206">
        <v>14</v>
      </c>
      <c r="G57" s="209">
        <v>0</v>
      </c>
      <c r="H57" s="209">
        <v>0</v>
      </c>
      <c r="I57" s="206">
        <v>104</v>
      </c>
      <c r="J57" s="207">
        <v>40</v>
      </c>
      <c r="K57" s="200" t="s">
        <v>191</v>
      </c>
      <c r="L57" s="208" t="s">
        <v>176</v>
      </c>
      <c r="M57" s="206">
        <v>2</v>
      </c>
      <c r="N57" s="209">
        <v>0</v>
      </c>
      <c r="O57" s="206">
        <v>2</v>
      </c>
      <c r="P57" s="206">
        <v>6</v>
      </c>
      <c r="Q57" s="209">
        <v>1</v>
      </c>
      <c r="R57" s="209">
        <v>0</v>
      </c>
      <c r="S57" s="209">
        <v>1</v>
      </c>
      <c r="T57" s="206">
        <v>0</v>
      </c>
      <c r="U57" s="206">
        <v>4</v>
      </c>
      <c r="V57" s="206">
        <v>16</v>
      </c>
      <c r="W57" s="206">
        <v>0</v>
      </c>
      <c r="X57" s="210">
        <v>16</v>
      </c>
    </row>
    <row r="58" spans="1:24" ht="19.5" customHeight="1">
      <c r="A58" s="205"/>
      <c r="B58" s="201" t="s">
        <v>177</v>
      </c>
      <c r="C58" s="206">
        <v>150</v>
      </c>
      <c r="D58" s="206">
        <v>129</v>
      </c>
      <c r="E58" s="206">
        <v>6</v>
      </c>
      <c r="F58" s="206">
        <v>13</v>
      </c>
      <c r="G58" s="209">
        <v>0</v>
      </c>
      <c r="H58" s="209">
        <v>0</v>
      </c>
      <c r="I58" s="206">
        <v>82</v>
      </c>
      <c r="J58" s="207">
        <v>28</v>
      </c>
      <c r="K58" s="205"/>
      <c r="L58" s="208" t="s">
        <v>177</v>
      </c>
      <c r="M58" s="206">
        <v>2</v>
      </c>
      <c r="N58" s="209">
        <v>0</v>
      </c>
      <c r="O58" s="206">
        <v>2</v>
      </c>
      <c r="P58" s="206">
        <v>5</v>
      </c>
      <c r="Q58" s="209">
        <v>1</v>
      </c>
      <c r="R58" s="209">
        <v>0</v>
      </c>
      <c r="S58" s="209">
        <v>0</v>
      </c>
      <c r="T58" s="206">
        <v>0</v>
      </c>
      <c r="U58" s="206">
        <v>4</v>
      </c>
      <c r="V58" s="206">
        <v>14</v>
      </c>
      <c r="W58" s="206">
        <v>0</v>
      </c>
      <c r="X58" s="210">
        <v>14</v>
      </c>
    </row>
    <row r="59" spans="1:24" ht="19.5" customHeight="1">
      <c r="A59" s="205"/>
      <c r="B59" s="201" t="s">
        <v>178</v>
      </c>
      <c r="C59" s="206">
        <v>38</v>
      </c>
      <c r="D59" s="206">
        <v>35</v>
      </c>
      <c r="E59" s="209">
        <v>0</v>
      </c>
      <c r="F59" s="209">
        <v>1</v>
      </c>
      <c r="G59" s="209">
        <v>0</v>
      </c>
      <c r="H59" s="209">
        <v>0</v>
      </c>
      <c r="I59" s="206">
        <v>22</v>
      </c>
      <c r="J59" s="207">
        <v>12</v>
      </c>
      <c r="K59" s="205"/>
      <c r="L59" s="208" t="s">
        <v>178</v>
      </c>
      <c r="M59" s="209">
        <v>0</v>
      </c>
      <c r="N59" s="209">
        <v>0</v>
      </c>
      <c r="O59" s="209">
        <v>0</v>
      </c>
      <c r="P59" s="209">
        <v>1</v>
      </c>
      <c r="Q59" s="209">
        <v>0</v>
      </c>
      <c r="R59" s="209">
        <v>0</v>
      </c>
      <c r="S59" s="209">
        <v>1</v>
      </c>
      <c r="T59" s="209">
        <v>0</v>
      </c>
      <c r="U59" s="206">
        <v>0</v>
      </c>
      <c r="V59" s="209">
        <v>2</v>
      </c>
      <c r="W59" s="206">
        <v>0</v>
      </c>
      <c r="X59" s="210">
        <v>2</v>
      </c>
    </row>
    <row r="60" spans="1:24" ht="15" customHeight="1">
      <c r="A60" s="205"/>
      <c r="B60" s="201"/>
      <c r="C60" s="206"/>
      <c r="D60" s="206"/>
      <c r="E60" s="209"/>
      <c r="F60" s="209"/>
      <c r="G60" s="209"/>
      <c r="H60" s="209"/>
      <c r="I60" s="206"/>
      <c r="J60" s="207"/>
      <c r="K60" s="205"/>
      <c r="L60" s="208"/>
      <c r="M60" s="209"/>
      <c r="N60" s="209"/>
      <c r="O60" s="209"/>
      <c r="P60" s="209"/>
      <c r="Q60" s="209"/>
      <c r="R60" s="209"/>
      <c r="S60" s="209"/>
      <c r="T60" s="209"/>
      <c r="U60" s="206"/>
      <c r="V60" s="209"/>
      <c r="W60" s="206"/>
      <c r="X60" s="210"/>
    </row>
    <row r="61" spans="1:24" ht="19.5" customHeight="1">
      <c r="A61" s="200" t="s">
        <v>192</v>
      </c>
      <c r="B61" s="201" t="s">
        <v>176</v>
      </c>
      <c r="C61" s="206">
        <v>112</v>
      </c>
      <c r="D61" s="206">
        <v>84</v>
      </c>
      <c r="E61" s="206">
        <v>1</v>
      </c>
      <c r="F61" s="206">
        <v>9</v>
      </c>
      <c r="G61" s="206">
        <v>0</v>
      </c>
      <c r="H61" s="209">
        <v>0</v>
      </c>
      <c r="I61" s="206">
        <v>58</v>
      </c>
      <c r="J61" s="207">
        <v>16</v>
      </c>
      <c r="K61" s="200" t="s">
        <v>192</v>
      </c>
      <c r="L61" s="208" t="s">
        <v>176</v>
      </c>
      <c r="M61" s="206">
        <v>3</v>
      </c>
      <c r="N61" s="206">
        <v>2</v>
      </c>
      <c r="O61" s="206">
        <v>1</v>
      </c>
      <c r="P61" s="206">
        <v>0</v>
      </c>
      <c r="Q61" s="209">
        <v>0</v>
      </c>
      <c r="R61" s="209">
        <v>0</v>
      </c>
      <c r="S61" s="206">
        <v>0</v>
      </c>
      <c r="T61" s="209">
        <v>0</v>
      </c>
      <c r="U61" s="206">
        <v>0</v>
      </c>
      <c r="V61" s="209">
        <v>25</v>
      </c>
      <c r="W61" s="206">
        <v>0</v>
      </c>
      <c r="X61" s="210">
        <v>25</v>
      </c>
    </row>
    <row r="62" spans="1:24" ht="19.5" customHeight="1">
      <c r="A62" s="205"/>
      <c r="B62" s="201" t="s">
        <v>177</v>
      </c>
      <c r="C62" s="206">
        <v>95</v>
      </c>
      <c r="D62" s="206">
        <v>73</v>
      </c>
      <c r="E62" s="206">
        <v>1</v>
      </c>
      <c r="F62" s="206">
        <v>8</v>
      </c>
      <c r="G62" s="206">
        <v>0</v>
      </c>
      <c r="H62" s="209">
        <v>0</v>
      </c>
      <c r="I62" s="206">
        <v>51</v>
      </c>
      <c r="J62" s="207">
        <v>13</v>
      </c>
      <c r="K62" s="205"/>
      <c r="L62" s="208" t="s">
        <v>177</v>
      </c>
      <c r="M62" s="206">
        <v>3</v>
      </c>
      <c r="N62" s="206">
        <v>2</v>
      </c>
      <c r="O62" s="206">
        <v>1</v>
      </c>
      <c r="P62" s="206">
        <v>0</v>
      </c>
      <c r="Q62" s="209">
        <v>0</v>
      </c>
      <c r="R62" s="209">
        <v>0</v>
      </c>
      <c r="S62" s="206">
        <v>0</v>
      </c>
      <c r="T62" s="209">
        <v>0</v>
      </c>
      <c r="U62" s="206">
        <v>0</v>
      </c>
      <c r="V62" s="209">
        <v>19</v>
      </c>
      <c r="W62" s="206">
        <v>0</v>
      </c>
      <c r="X62" s="210">
        <v>19</v>
      </c>
    </row>
    <row r="63" spans="1:24" ht="19.5" customHeight="1">
      <c r="A63" s="205"/>
      <c r="B63" s="201" t="s">
        <v>178</v>
      </c>
      <c r="C63" s="206">
        <v>17</v>
      </c>
      <c r="D63" s="206">
        <v>11</v>
      </c>
      <c r="E63" s="209">
        <v>0</v>
      </c>
      <c r="F63" s="206">
        <v>1</v>
      </c>
      <c r="G63" s="209">
        <v>0</v>
      </c>
      <c r="H63" s="209">
        <v>0</v>
      </c>
      <c r="I63" s="206">
        <v>7</v>
      </c>
      <c r="J63" s="207">
        <v>3</v>
      </c>
      <c r="K63" s="205"/>
      <c r="L63" s="208" t="s">
        <v>178</v>
      </c>
      <c r="M63" s="209">
        <v>0</v>
      </c>
      <c r="N63" s="209">
        <v>0</v>
      </c>
      <c r="O63" s="209">
        <v>0</v>
      </c>
      <c r="P63" s="209">
        <v>0</v>
      </c>
      <c r="Q63" s="209">
        <v>0</v>
      </c>
      <c r="R63" s="209">
        <v>0</v>
      </c>
      <c r="S63" s="209">
        <v>0</v>
      </c>
      <c r="T63" s="209">
        <v>0</v>
      </c>
      <c r="U63" s="206">
        <v>0</v>
      </c>
      <c r="V63" s="209">
        <v>6</v>
      </c>
      <c r="W63" s="206">
        <v>0</v>
      </c>
      <c r="X63" s="210">
        <v>6</v>
      </c>
    </row>
    <row r="64" spans="1:24" ht="15" customHeight="1">
      <c r="A64" s="205"/>
      <c r="B64" s="201"/>
      <c r="C64" s="206"/>
      <c r="D64" s="206"/>
      <c r="E64" s="209"/>
      <c r="F64" s="206"/>
      <c r="G64" s="209"/>
      <c r="H64" s="209"/>
      <c r="I64" s="206"/>
      <c r="J64" s="207"/>
      <c r="K64" s="205"/>
      <c r="L64" s="208"/>
      <c r="M64" s="209"/>
      <c r="N64" s="209"/>
      <c r="O64" s="209"/>
      <c r="P64" s="209"/>
      <c r="Q64" s="209"/>
      <c r="R64" s="209"/>
      <c r="S64" s="209"/>
      <c r="T64" s="209"/>
      <c r="U64" s="206"/>
      <c r="V64" s="209"/>
      <c r="W64" s="206"/>
      <c r="X64" s="210"/>
    </row>
    <row r="65" spans="1:24" ht="19.5" customHeight="1">
      <c r="A65" s="200" t="s">
        <v>193</v>
      </c>
      <c r="B65" s="201" t="s">
        <v>176</v>
      </c>
      <c r="C65" s="209">
        <v>0</v>
      </c>
      <c r="D65" s="209">
        <v>0</v>
      </c>
      <c r="E65" s="209">
        <v>0</v>
      </c>
      <c r="F65" s="209">
        <v>0</v>
      </c>
      <c r="G65" s="209">
        <v>0</v>
      </c>
      <c r="H65" s="209">
        <v>0</v>
      </c>
      <c r="I65" s="209">
        <v>0</v>
      </c>
      <c r="J65" s="210">
        <v>0</v>
      </c>
      <c r="K65" s="200" t="s">
        <v>193</v>
      </c>
      <c r="L65" s="208" t="s">
        <v>176</v>
      </c>
      <c r="M65" s="209">
        <v>0</v>
      </c>
      <c r="N65" s="209">
        <v>0</v>
      </c>
      <c r="O65" s="209">
        <v>0</v>
      </c>
      <c r="P65" s="209">
        <v>0</v>
      </c>
      <c r="Q65" s="209">
        <v>0</v>
      </c>
      <c r="R65" s="209">
        <v>0</v>
      </c>
      <c r="S65" s="209">
        <v>0</v>
      </c>
      <c r="T65" s="209">
        <v>0</v>
      </c>
      <c r="U65" s="209">
        <v>0</v>
      </c>
      <c r="V65" s="209">
        <v>0</v>
      </c>
      <c r="W65" s="209">
        <v>0</v>
      </c>
      <c r="X65" s="210">
        <v>0</v>
      </c>
    </row>
    <row r="66" spans="1:24" ht="19.5" customHeight="1">
      <c r="A66" s="205"/>
      <c r="B66" s="201" t="s">
        <v>177</v>
      </c>
      <c r="C66" s="209">
        <v>0</v>
      </c>
      <c r="D66" s="209">
        <v>0</v>
      </c>
      <c r="E66" s="209">
        <v>0</v>
      </c>
      <c r="F66" s="209">
        <v>0</v>
      </c>
      <c r="G66" s="209">
        <v>0</v>
      </c>
      <c r="H66" s="209">
        <v>0</v>
      </c>
      <c r="I66" s="209">
        <v>0</v>
      </c>
      <c r="J66" s="210">
        <v>0</v>
      </c>
      <c r="K66" s="205"/>
      <c r="L66" s="208" t="s">
        <v>177</v>
      </c>
      <c r="M66" s="209">
        <v>0</v>
      </c>
      <c r="N66" s="209">
        <v>0</v>
      </c>
      <c r="O66" s="209">
        <v>0</v>
      </c>
      <c r="P66" s="209">
        <v>0</v>
      </c>
      <c r="Q66" s="209">
        <v>0</v>
      </c>
      <c r="R66" s="209">
        <v>0</v>
      </c>
      <c r="S66" s="209">
        <v>0</v>
      </c>
      <c r="T66" s="209">
        <v>0</v>
      </c>
      <c r="U66" s="209">
        <v>0</v>
      </c>
      <c r="V66" s="209">
        <v>0</v>
      </c>
      <c r="W66" s="209">
        <v>0</v>
      </c>
      <c r="X66" s="210">
        <v>0</v>
      </c>
    </row>
    <row r="67" spans="1:24" ht="19.5" customHeight="1">
      <c r="A67" s="205"/>
      <c r="B67" s="201" t="s">
        <v>178</v>
      </c>
      <c r="C67" s="209">
        <v>0</v>
      </c>
      <c r="D67" s="209">
        <v>0</v>
      </c>
      <c r="E67" s="209">
        <v>0</v>
      </c>
      <c r="F67" s="209">
        <v>0</v>
      </c>
      <c r="G67" s="209">
        <v>0</v>
      </c>
      <c r="H67" s="209">
        <v>0</v>
      </c>
      <c r="I67" s="209">
        <v>0</v>
      </c>
      <c r="J67" s="210">
        <v>0</v>
      </c>
      <c r="K67" s="205"/>
      <c r="L67" s="208" t="s">
        <v>178</v>
      </c>
      <c r="M67" s="209">
        <v>0</v>
      </c>
      <c r="N67" s="209">
        <v>0</v>
      </c>
      <c r="O67" s="209">
        <v>0</v>
      </c>
      <c r="P67" s="209">
        <v>0</v>
      </c>
      <c r="Q67" s="209">
        <v>0</v>
      </c>
      <c r="R67" s="209">
        <v>0</v>
      </c>
      <c r="S67" s="209">
        <v>0</v>
      </c>
      <c r="T67" s="209">
        <v>0</v>
      </c>
      <c r="U67" s="209">
        <v>0</v>
      </c>
      <c r="V67" s="209">
        <v>0</v>
      </c>
      <c r="W67" s="209">
        <v>0</v>
      </c>
      <c r="X67" s="210">
        <v>0</v>
      </c>
    </row>
    <row r="68" spans="1:24" ht="15" customHeight="1">
      <c r="A68" s="205"/>
      <c r="B68" s="201"/>
      <c r="C68" s="209"/>
      <c r="D68" s="209"/>
      <c r="E68" s="209"/>
      <c r="F68" s="209"/>
      <c r="G68" s="209"/>
      <c r="H68" s="209"/>
      <c r="I68" s="209"/>
      <c r="J68" s="210"/>
      <c r="K68" s="205"/>
      <c r="L68" s="208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10"/>
    </row>
    <row r="69" spans="1:24" ht="19.5" customHeight="1">
      <c r="A69" s="200" t="s">
        <v>194</v>
      </c>
      <c r="B69" s="201" t="s">
        <v>176</v>
      </c>
      <c r="C69" s="211">
        <v>49</v>
      </c>
      <c r="D69" s="211">
        <v>48.6</v>
      </c>
      <c r="E69" s="211">
        <v>62.6</v>
      </c>
      <c r="F69" s="211">
        <v>41.9</v>
      </c>
      <c r="G69" s="211">
        <v>44.4</v>
      </c>
      <c r="H69" s="211">
        <v>30.6</v>
      </c>
      <c r="I69" s="211">
        <v>59.2</v>
      </c>
      <c r="J69" s="212">
        <v>54.5</v>
      </c>
      <c r="K69" s="200" t="s">
        <v>194</v>
      </c>
      <c r="L69" s="208" t="s">
        <v>176</v>
      </c>
      <c r="M69" s="211">
        <v>63.1</v>
      </c>
      <c r="N69" s="211">
        <v>62.4</v>
      </c>
      <c r="O69" s="211">
        <v>63.1</v>
      </c>
      <c r="P69" s="211">
        <v>51.4</v>
      </c>
      <c r="Q69" s="211">
        <v>43.4</v>
      </c>
      <c r="R69" s="211">
        <v>51.3</v>
      </c>
      <c r="S69" s="211">
        <v>52.9</v>
      </c>
      <c r="T69" s="211">
        <v>51.4</v>
      </c>
      <c r="U69" s="213">
        <v>67.2</v>
      </c>
      <c r="V69" s="213" t="s">
        <v>195</v>
      </c>
      <c r="W69" s="211">
        <v>60.3</v>
      </c>
      <c r="X69" s="212">
        <v>75.5</v>
      </c>
    </row>
    <row r="70" spans="1:24" ht="19.5" customHeight="1">
      <c r="A70" s="200" t="s">
        <v>196</v>
      </c>
      <c r="B70" s="201" t="s">
        <v>177</v>
      </c>
      <c r="C70" s="211">
        <v>50</v>
      </c>
      <c r="D70" s="211">
        <v>49.6</v>
      </c>
      <c r="E70" s="211">
        <v>62.7</v>
      </c>
      <c r="F70" s="211">
        <v>42.8</v>
      </c>
      <c r="G70" s="211">
        <v>44.9</v>
      </c>
      <c r="H70" s="211">
        <v>31.2</v>
      </c>
      <c r="I70" s="211">
        <v>59.3</v>
      </c>
      <c r="J70" s="212">
        <v>56.3</v>
      </c>
      <c r="K70" s="200" t="s">
        <v>196</v>
      </c>
      <c r="L70" s="208" t="s">
        <v>177</v>
      </c>
      <c r="M70" s="211">
        <v>65.5</v>
      </c>
      <c r="N70" s="211">
        <v>63.4</v>
      </c>
      <c r="O70" s="211">
        <v>65.8</v>
      </c>
      <c r="P70" s="211">
        <v>52.9</v>
      </c>
      <c r="Q70" s="211">
        <v>44.3</v>
      </c>
      <c r="R70" s="211">
        <v>53.7</v>
      </c>
      <c r="S70" s="211">
        <v>54</v>
      </c>
      <c r="T70" s="211">
        <v>55.3</v>
      </c>
      <c r="U70" s="213">
        <v>68.7</v>
      </c>
      <c r="V70" s="213" t="s">
        <v>195</v>
      </c>
      <c r="W70" s="211">
        <v>58.1</v>
      </c>
      <c r="X70" s="212">
        <v>77.6</v>
      </c>
    </row>
    <row r="71" spans="1:24" ht="19.5" customHeight="1" thickBot="1">
      <c r="A71" s="214" t="s">
        <v>196</v>
      </c>
      <c r="B71" s="215" t="s">
        <v>178</v>
      </c>
      <c r="C71" s="216">
        <v>43.3</v>
      </c>
      <c r="D71" s="216">
        <v>42.8</v>
      </c>
      <c r="E71" s="216">
        <v>62.2</v>
      </c>
      <c r="F71" s="216">
        <v>36.9</v>
      </c>
      <c r="G71" s="216">
        <v>37.7</v>
      </c>
      <c r="H71" s="216">
        <v>29.2</v>
      </c>
      <c r="I71" s="216">
        <v>58.1</v>
      </c>
      <c r="J71" s="217">
        <v>50.4</v>
      </c>
      <c r="K71" s="214" t="s">
        <v>196</v>
      </c>
      <c r="L71" s="218" t="s">
        <v>178</v>
      </c>
      <c r="M71" s="216">
        <v>46.2</v>
      </c>
      <c r="N71" s="216">
        <v>51.5</v>
      </c>
      <c r="O71" s="216">
        <v>45.7</v>
      </c>
      <c r="P71" s="216">
        <v>45.5</v>
      </c>
      <c r="Q71" s="216">
        <v>39.5</v>
      </c>
      <c r="R71" s="216">
        <v>30.4</v>
      </c>
      <c r="S71" s="216">
        <v>49.5</v>
      </c>
      <c r="T71" s="216">
        <v>38.2</v>
      </c>
      <c r="U71" s="219">
        <v>60.1</v>
      </c>
      <c r="V71" s="219" t="s">
        <v>195</v>
      </c>
      <c r="W71" s="216">
        <v>72.4</v>
      </c>
      <c r="X71" s="217">
        <v>70</v>
      </c>
    </row>
  </sheetData>
  <mergeCells count="14">
    <mergeCell ref="D2:J2"/>
    <mergeCell ref="M2:O2"/>
    <mergeCell ref="P2:U2"/>
    <mergeCell ref="V2:X2"/>
    <mergeCell ref="E3:F3"/>
    <mergeCell ref="G3:H3"/>
    <mergeCell ref="I3:J3"/>
    <mergeCell ref="N3:N4"/>
    <mergeCell ref="X3:X4"/>
    <mergeCell ref="O3:O4"/>
    <mergeCell ref="Q3:Q4"/>
    <mergeCell ref="R3:R4"/>
    <mergeCell ref="S3:S4"/>
    <mergeCell ref="T3:T4"/>
  </mergeCells>
  <printOptions/>
  <pageMargins left="0.94" right="0.25" top="0.54" bottom="0.34" header="0.59" footer="0.34"/>
  <pageSetup horizontalDpi="300" verticalDpi="300" orientation="portrait" paperSize="9" scale="61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8"/>
  <sheetViews>
    <sheetView workbookViewId="0" topLeftCell="A1">
      <selection activeCell="A2" sqref="A2"/>
    </sheetView>
  </sheetViews>
  <sheetFormatPr defaultColWidth="9.00390625" defaultRowHeight="13.5"/>
  <cols>
    <col min="1" max="1" width="6.625" style="2" customWidth="1"/>
    <col min="2" max="2" width="8.625" style="2" customWidth="1"/>
    <col min="3" max="3" width="8.625" style="221" customWidth="1"/>
    <col min="4" max="4" width="5.625" style="221" customWidth="1"/>
    <col min="5" max="6" width="4.625" style="221" customWidth="1"/>
    <col min="7" max="8" width="5.625" style="221" customWidth="1"/>
    <col min="9" max="10" width="4.625" style="221" customWidth="1"/>
    <col min="11" max="12" width="5.625" style="221" customWidth="1"/>
    <col min="13" max="13" width="4.625" style="221" customWidth="1"/>
    <col min="14" max="16" width="5.625" style="221" customWidth="1"/>
    <col min="17" max="18" width="4.625" style="221" customWidth="1"/>
    <col min="19" max="19" width="5.625" style="221" customWidth="1"/>
    <col min="20" max="22" width="4.625" style="221" customWidth="1"/>
    <col min="23" max="23" width="5.625" style="221" customWidth="1"/>
    <col min="24" max="25" width="4.625" style="221" customWidth="1"/>
    <col min="26" max="27" width="5.625" style="221" customWidth="1"/>
    <col min="28" max="28" width="4.625" style="221" customWidth="1"/>
    <col min="29" max="30" width="5.625" style="221" customWidth="1"/>
    <col min="31" max="33" width="4.625" style="221" customWidth="1"/>
    <col min="34" max="35" width="5.625" style="221" customWidth="1"/>
    <col min="36" max="36" width="4.625" style="221" customWidth="1"/>
    <col min="37" max="38" width="5.625" style="221" customWidth="1"/>
    <col min="39" max="40" width="4.625" style="221" customWidth="1"/>
    <col min="41" max="16384" width="9.00390625" style="221" customWidth="1"/>
  </cols>
  <sheetData>
    <row r="1" spans="1:2" ht="18.75">
      <c r="A1" s="220" t="s">
        <v>197</v>
      </c>
      <c r="B1" s="23"/>
    </row>
    <row r="2" ht="14.25" thickBot="1">
      <c r="AL2" s="222" t="s">
        <v>152</v>
      </c>
    </row>
    <row r="3" spans="1:38" ht="9" customHeight="1">
      <c r="A3" s="15"/>
      <c r="B3" s="16"/>
      <c r="C3" s="223"/>
      <c r="D3" s="223"/>
      <c r="E3" s="224"/>
      <c r="F3" s="224"/>
      <c r="G3" s="224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4"/>
      <c r="AH3" s="223"/>
      <c r="AI3" s="223"/>
      <c r="AJ3" s="223"/>
      <c r="AK3" s="223"/>
      <c r="AL3" s="225"/>
    </row>
    <row r="4" spans="1:38" ht="54.75" customHeight="1">
      <c r="A4" s="226" t="s">
        <v>198</v>
      </c>
      <c r="B4" s="227" t="s">
        <v>199</v>
      </c>
      <c r="C4" s="671" t="s">
        <v>200</v>
      </c>
      <c r="D4" s="671" t="s">
        <v>201</v>
      </c>
      <c r="E4" s="673" t="s">
        <v>202</v>
      </c>
      <c r="F4" s="673" t="s">
        <v>203</v>
      </c>
      <c r="G4" s="673" t="s">
        <v>204</v>
      </c>
      <c r="H4" s="671" t="s">
        <v>205</v>
      </c>
      <c r="I4" s="671" t="s">
        <v>206</v>
      </c>
      <c r="J4" s="672" t="s">
        <v>207</v>
      </c>
      <c r="K4" s="671" t="s">
        <v>208</v>
      </c>
      <c r="L4" s="671" t="s">
        <v>209</v>
      </c>
      <c r="M4" s="671" t="s">
        <v>210</v>
      </c>
      <c r="N4" s="671" t="s">
        <v>211</v>
      </c>
      <c r="O4" s="671" t="s">
        <v>212</v>
      </c>
      <c r="P4" s="671" t="s">
        <v>213</v>
      </c>
      <c r="Q4" s="671" t="s">
        <v>214</v>
      </c>
      <c r="R4" s="671" t="s">
        <v>215</v>
      </c>
      <c r="S4" s="671" t="s">
        <v>216</v>
      </c>
      <c r="T4" s="671" t="s">
        <v>217</v>
      </c>
      <c r="U4" s="671" t="s">
        <v>218</v>
      </c>
      <c r="V4" s="671" t="s">
        <v>219</v>
      </c>
      <c r="W4" s="671" t="s">
        <v>220</v>
      </c>
      <c r="X4" s="671" t="s">
        <v>221</v>
      </c>
      <c r="Y4" s="671" t="s">
        <v>222</v>
      </c>
      <c r="Z4" s="671" t="s">
        <v>223</v>
      </c>
      <c r="AA4" s="671" t="s">
        <v>224</v>
      </c>
      <c r="AB4" s="671" t="s">
        <v>225</v>
      </c>
      <c r="AC4" s="671" t="s">
        <v>226</v>
      </c>
      <c r="AD4" s="671" t="s">
        <v>227</v>
      </c>
      <c r="AE4" s="671" t="s">
        <v>228</v>
      </c>
      <c r="AF4" s="671" t="s">
        <v>229</v>
      </c>
      <c r="AG4" s="674" t="s">
        <v>230</v>
      </c>
      <c r="AH4" s="671" t="s">
        <v>231</v>
      </c>
      <c r="AI4" s="671" t="s">
        <v>232</v>
      </c>
      <c r="AJ4" s="671" t="s">
        <v>233</v>
      </c>
      <c r="AK4" s="671" t="s">
        <v>172</v>
      </c>
      <c r="AL4" s="675" t="s">
        <v>234</v>
      </c>
    </row>
    <row r="5" spans="1:38" ht="53.25" customHeight="1">
      <c r="A5" s="228" t="s">
        <v>235</v>
      </c>
      <c r="B5" s="229"/>
      <c r="C5" s="671"/>
      <c r="D5" s="671"/>
      <c r="E5" s="673"/>
      <c r="F5" s="673"/>
      <c r="G5" s="673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671"/>
      <c r="AA5" s="671"/>
      <c r="AB5" s="671"/>
      <c r="AC5" s="671"/>
      <c r="AD5" s="671"/>
      <c r="AE5" s="671"/>
      <c r="AF5" s="671"/>
      <c r="AG5" s="674"/>
      <c r="AH5" s="671"/>
      <c r="AI5" s="671"/>
      <c r="AJ5" s="671"/>
      <c r="AK5" s="671"/>
      <c r="AL5" s="675"/>
    </row>
    <row r="6" spans="1:38" ht="9" customHeight="1" thickBot="1">
      <c r="A6" s="21"/>
      <c r="B6" s="230"/>
      <c r="C6" s="231"/>
      <c r="D6" s="231"/>
      <c r="E6" s="232"/>
      <c r="F6" s="232"/>
      <c r="G6" s="232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2"/>
      <c r="AH6" s="231"/>
      <c r="AI6" s="231"/>
      <c r="AJ6" s="231"/>
      <c r="AK6" s="231"/>
      <c r="AL6" s="233"/>
    </row>
    <row r="7" spans="1:38" s="239" customFormat="1" ht="24.75" customHeight="1">
      <c r="A7" s="234"/>
      <c r="B7" s="235" t="s">
        <v>236</v>
      </c>
      <c r="C7" s="236">
        <f>C8+C18+C19+C20+C21+C22+C23+C24+C27+C28+C29+C33+C39+C42+C43+C44+C55+C59+C73+C78+C84+C92+C97+C106+C113+C114+C115+C122+C49</f>
        <v>10741</v>
      </c>
      <c r="D7" s="236">
        <f aca="true" t="shared" si="0" ref="D7:AL7">SUM(D8+D18+D19+D20+D21+D22+D23+D24+D27+D28+D29+D33+D39+D42+D43+D44+D49+D55+D59+D73+D78+D84+D92+D97+D106+D113+D114+D115+D122)</f>
        <v>3271</v>
      </c>
      <c r="E7" s="236">
        <f t="shared" si="0"/>
        <v>24</v>
      </c>
      <c r="F7" s="236">
        <f t="shared" si="0"/>
        <v>87</v>
      </c>
      <c r="G7" s="237">
        <f t="shared" si="0"/>
        <v>351</v>
      </c>
      <c r="H7" s="236">
        <f t="shared" si="0"/>
        <v>323</v>
      </c>
      <c r="I7" s="236">
        <f t="shared" si="0"/>
        <v>6</v>
      </c>
      <c r="J7" s="236">
        <f t="shared" si="0"/>
        <v>21</v>
      </c>
      <c r="K7" s="236">
        <f t="shared" si="0"/>
        <v>685</v>
      </c>
      <c r="L7" s="236">
        <f t="shared" si="0"/>
        <v>416</v>
      </c>
      <c r="M7" s="236">
        <f t="shared" si="0"/>
        <v>25</v>
      </c>
      <c r="N7" s="236">
        <f t="shared" si="0"/>
        <v>109</v>
      </c>
      <c r="O7" s="236">
        <f t="shared" si="0"/>
        <v>1165</v>
      </c>
      <c r="P7" s="236">
        <f t="shared" si="0"/>
        <v>843</v>
      </c>
      <c r="Q7" s="236">
        <f t="shared" si="0"/>
        <v>44</v>
      </c>
      <c r="R7" s="236">
        <f t="shared" si="0"/>
        <v>11</v>
      </c>
      <c r="S7" s="236">
        <f t="shared" si="0"/>
        <v>249</v>
      </c>
      <c r="T7" s="236">
        <f t="shared" si="0"/>
        <v>36</v>
      </c>
      <c r="U7" s="236">
        <f t="shared" si="0"/>
        <v>87</v>
      </c>
      <c r="V7" s="236">
        <f t="shared" si="0"/>
        <v>15</v>
      </c>
      <c r="W7" s="236">
        <f t="shared" si="0"/>
        <v>479</v>
      </c>
      <c r="X7" s="236">
        <f t="shared" si="0"/>
        <v>19</v>
      </c>
      <c r="Y7" s="236">
        <f t="shared" si="0"/>
        <v>60</v>
      </c>
      <c r="Z7" s="236">
        <f t="shared" si="0"/>
        <v>611</v>
      </c>
      <c r="AA7" s="236">
        <f t="shared" si="0"/>
        <v>412</v>
      </c>
      <c r="AB7" s="236">
        <f t="shared" si="0"/>
        <v>0</v>
      </c>
      <c r="AC7" s="236">
        <f t="shared" si="0"/>
        <v>325</v>
      </c>
      <c r="AD7" s="236">
        <f t="shared" si="0"/>
        <v>256</v>
      </c>
      <c r="AE7" s="236">
        <f t="shared" si="0"/>
        <v>1</v>
      </c>
      <c r="AF7" s="236">
        <f t="shared" si="0"/>
        <v>11</v>
      </c>
      <c r="AG7" s="237">
        <f t="shared" si="0"/>
        <v>76</v>
      </c>
      <c r="AH7" s="236">
        <f t="shared" si="0"/>
        <v>218</v>
      </c>
      <c r="AI7" s="236">
        <f t="shared" si="0"/>
        <v>222</v>
      </c>
      <c r="AJ7" s="236">
        <f t="shared" si="0"/>
        <v>9</v>
      </c>
      <c r="AK7" s="236">
        <f t="shared" si="0"/>
        <v>145</v>
      </c>
      <c r="AL7" s="238">
        <f t="shared" si="0"/>
        <v>129</v>
      </c>
    </row>
    <row r="8" spans="1:38" s="243" customFormat="1" ht="13.5">
      <c r="A8" s="34" t="s">
        <v>237</v>
      </c>
      <c r="B8" s="42" t="s">
        <v>237</v>
      </c>
      <c r="C8" s="240">
        <f aca="true" t="shared" si="1" ref="C8:AL8">SUM(C9:C17)</f>
        <v>3688</v>
      </c>
      <c r="D8" s="240">
        <f t="shared" si="1"/>
        <v>1086</v>
      </c>
      <c r="E8" s="240">
        <f t="shared" si="1"/>
        <v>7</v>
      </c>
      <c r="F8" s="240">
        <f t="shared" si="1"/>
        <v>39</v>
      </c>
      <c r="G8" s="241">
        <f t="shared" si="1"/>
        <v>115</v>
      </c>
      <c r="H8" s="240">
        <f t="shared" si="1"/>
        <v>116</v>
      </c>
      <c r="I8" s="240">
        <f t="shared" si="1"/>
        <v>3</v>
      </c>
      <c r="J8" s="240">
        <f t="shared" si="1"/>
        <v>7</v>
      </c>
      <c r="K8" s="240">
        <f t="shared" si="1"/>
        <v>243</v>
      </c>
      <c r="L8" s="240">
        <f t="shared" si="1"/>
        <v>150</v>
      </c>
      <c r="M8" s="240">
        <f t="shared" si="1"/>
        <v>13</v>
      </c>
      <c r="N8" s="240">
        <f t="shared" si="1"/>
        <v>29</v>
      </c>
      <c r="O8" s="240">
        <f t="shared" si="1"/>
        <v>354</v>
      </c>
      <c r="P8" s="240">
        <f t="shared" si="1"/>
        <v>281</v>
      </c>
      <c r="Q8" s="240">
        <f t="shared" si="1"/>
        <v>27</v>
      </c>
      <c r="R8" s="240">
        <f t="shared" si="1"/>
        <v>9</v>
      </c>
      <c r="S8" s="240">
        <f t="shared" si="1"/>
        <v>85</v>
      </c>
      <c r="T8" s="240">
        <f t="shared" si="1"/>
        <v>8</v>
      </c>
      <c r="U8" s="240">
        <f t="shared" si="1"/>
        <v>35</v>
      </c>
      <c r="V8" s="240">
        <f t="shared" si="1"/>
        <v>10</v>
      </c>
      <c r="W8" s="240">
        <f t="shared" si="1"/>
        <v>159</v>
      </c>
      <c r="X8" s="240">
        <f t="shared" si="1"/>
        <v>10</v>
      </c>
      <c r="Y8" s="240">
        <f t="shared" si="1"/>
        <v>17</v>
      </c>
      <c r="Z8" s="240">
        <f t="shared" si="1"/>
        <v>211</v>
      </c>
      <c r="AA8" s="240">
        <f t="shared" si="1"/>
        <v>141</v>
      </c>
      <c r="AB8" s="240">
        <f t="shared" si="1"/>
        <v>0</v>
      </c>
      <c r="AC8" s="240">
        <f t="shared" si="1"/>
        <v>111</v>
      </c>
      <c r="AD8" s="240">
        <f t="shared" si="1"/>
        <v>97</v>
      </c>
      <c r="AE8" s="240">
        <f t="shared" si="1"/>
        <v>1</v>
      </c>
      <c r="AF8" s="240">
        <f t="shared" si="1"/>
        <v>2</v>
      </c>
      <c r="AG8" s="241">
        <f t="shared" si="1"/>
        <v>13</v>
      </c>
      <c r="AH8" s="240">
        <f t="shared" si="1"/>
        <v>75</v>
      </c>
      <c r="AI8" s="240">
        <f t="shared" si="1"/>
        <v>83</v>
      </c>
      <c r="AJ8" s="240">
        <f t="shared" si="1"/>
        <v>5</v>
      </c>
      <c r="AK8" s="240">
        <f t="shared" si="1"/>
        <v>73</v>
      </c>
      <c r="AL8" s="242">
        <f t="shared" si="1"/>
        <v>73</v>
      </c>
    </row>
    <row r="9" spans="1:38" s="243" customFormat="1" ht="12.75" customHeight="1">
      <c r="A9" s="19"/>
      <c r="B9" s="43" t="s">
        <v>238</v>
      </c>
      <c r="C9" s="244">
        <v>317</v>
      </c>
      <c r="D9" s="245">
        <v>113</v>
      </c>
      <c r="E9" s="245">
        <v>0</v>
      </c>
      <c r="F9" s="245">
        <v>1</v>
      </c>
      <c r="G9" s="246">
        <v>7</v>
      </c>
      <c r="H9" s="245">
        <v>9</v>
      </c>
      <c r="I9" s="245">
        <v>0</v>
      </c>
      <c r="J9" s="245">
        <v>0</v>
      </c>
      <c r="K9" s="245">
        <v>20</v>
      </c>
      <c r="L9" s="245">
        <v>8</v>
      </c>
      <c r="M9" s="245">
        <v>0</v>
      </c>
      <c r="N9" s="245">
        <v>1</v>
      </c>
      <c r="O9" s="245">
        <v>37</v>
      </c>
      <c r="P9" s="245">
        <v>21</v>
      </c>
      <c r="Q9" s="245">
        <v>1</v>
      </c>
      <c r="R9" s="245">
        <v>0</v>
      </c>
      <c r="S9" s="245">
        <v>4</v>
      </c>
      <c r="T9" s="245">
        <v>1</v>
      </c>
      <c r="U9" s="245">
        <v>1</v>
      </c>
      <c r="V9" s="245">
        <v>0</v>
      </c>
      <c r="W9" s="245">
        <v>16</v>
      </c>
      <c r="X9" s="245">
        <v>0</v>
      </c>
      <c r="Y9" s="245">
        <v>2</v>
      </c>
      <c r="Z9" s="245">
        <v>24</v>
      </c>
      <c r="AA9" s="245">
        <v>16</v>
      </c>
      <c r="AB9" s="245">
        <v>0</v>
      </c>
      <c r="AC9" s="245">
        <v>13</v>
      </c>
      <c r="AD9" s="245">
        <v>5</v>
      </c>
      <c r="AE9" s="245">
        <v>0</v>
      </c>
      <c r="AF9" s="245">
        <v>0</v>
      </c>
      <c r="AG9" s="246">
        <v>0</v>
      </c>
      <c r="AH9" s="245">
        <v>3</v>
      </c>
      <c r="AI9" s="245">
        <v>4</v>
      </c>
      <c r="AJ9" s="245">
        <v>0</v>
      </c>
      <c r="AK9" s="245">
        <v>5</v>
      </c>
      <c r="AL9" s="247">
        <v>5</v>
      </c>
    </row>
    <row r="10" spans="1:38" s="243" customFormat="1" ht="12.75" customHeight="1">
      <c r="A10" s="19"/>
      <c r="B10" s="43" t="s">
        <v>239</v>
      </c>
      <c r="C10" s="244">
        <v>253</v>
      </c>
      <c r="D10" s="245">
        <v>96</v>
      </c>
      <c r="E10" s="245">
        <v>1</v>
      </c>
      <c r="F10" s="245">
        <v>2</v>
      </c>
      <c r="G10" s="246">
        <v>10</v>
      </c>
      <c r="H10" s="245">
        <v>4</v>
      </c>
      <c r="I10" s="245">
        <v>0</v>
      </c>
      <c r="J10" s="245">
        <v>0</v>
      </c>
      <c r="K10" s="245">
        <v>17</v>
      </c>
      <c r="L10" s="245">
        <v>4</v>
      </c>
      <c r="M10" s="245">
        <v>1</v>
      </c>
      <c r="N10" s="245">
        <v>0</v>
      </c>
      <c r="O10" s="245">
        <v>29</v>
      </c>
      <c r="P10" s="245">
        <v>22</v>
      </c>
      <c r="Q10" s="245">
        <v>2</v>
      </c>
      <c r="R10" s="245">
        <v>1</v>
      </c>
      <c r="S10" s="245">
        <v>3</v>
      </c>
      <c r="T10" s="245">
        <v>0</v>
      </c>
      <c r="U10" s="245">
        <v>0</v>
      </c>
      <c r="V10" s="245">
        <v>0</v>
      </c>
      <c r="W10" s="245">
        <v>12</v>
      </c>
      <c r="X10" s="245">
        <v>0</v>
      </c>
      <c r="Y10" s="245">
        <v>2</v>
      </c>
      <c r="Z10" s="245">
        <v>21</v>
      </c>
      <c r="AA10" s="245">
        <v>6</v>
      </c>
      <c r="AB10" s="245">
        <v>0</v>
      </c>
      <c r="AC10" s="245">
        <v>7</v>
      </c>
      <c r="AD10" s="245">
        <v>2</v>
      </c>
      <c r="AE10" s="245">
        <v>0</v>
      </c>
      <c r="AF10" s="245">
        <v>0</v>
      </c>
      <c r="AG10" s="246">
        <v>0</v>
      </c>
      <c r="AH10" s="245">
        <v>4</v>
      </c>
      <c r="AI10" s="245">
        <v>3</v>
      </c>
      <c r="AJ10" s="245">
        <v>0</v>
      </c>
      <c r="AK10" s="245">
        <v>3</v>
      </c>
      <c r="AL10" s="247">
        <v>1</v>
      </c>
    </row>
    <row r="11" spans="1:38" s="243" customFormat="1" ht="12.75" customHeight="1">
      <c r="A11" s="19"/>
      <c r="B11" s="44" t="s">
        <v>240</v>
      </c>
      <c r="C11" s="244">
        <v>306</v>
      </c>
      <c r="D11" s="245">
        <v>118</v>
      </c>
      <c r="E11" s="245">
        <v>1</v>
      </c>
      <c r="F11" s="245">
        <v>1</v>
      </c>
      <c r="G11" s="246">
        <v>5</v>
      </c>
      <c r="H11" s="245">
        <v>7</v>
      </c>
      <c r="I11" s="245">
        <v>0</v>
      </c>
      <c r="J11" s="245">
        <v>0</v>
      </c>
      <c r="K11" s="245">
        <v>12</v>
      </c>
      <c r="L11" s="245">
        <v>17</v>
      </c>
      <c r="M11" s="245">
        <v>0</v>
      </c>
      <c r="N11" s="245">
        <v>1</v>
      </c>
      <c r="O11" s="245">
        <v>35</v>
      </c>
      <c r="P11" s="245">
        <v>22</v>
      </c>
      <c r="Q11" s="245">
        <v>0</v>
      </c>
      <c r="R11" s="245">
        <v>0</v>
      </c>
      <c r="S11" s="245">
        <v>9</v>
      </c>
      <c r="T11" s="245">
        <v>0</v>
      </c>
      <c r="U11" s="245">
        <v>0</v>
      </c>
      <c r="V11" s="245">
        <v>0</v>
      </c>
      <c r="W11" s="245">
        <v>13</v>
      </c>
      <c r="X11" s="245">
        <v>0</v>
      </c>
      <c r="Y11" s="245">
        <v>1</v>
      </c>
      <c r="Z11" s="245">
        <v>19</v>
      </c>
      <c r="AA11" s="245">
        <v>14</v>
      </c>
      <c r="AB11" s="245">
        <v>0</v>
      </c>
      <c r="AC11" s="245">
        <v>7</v>
      </c>
      <c r="AD11" s="245">
        <v>11</v>
      </c>
      <c r="AE11" s="245">
        <v>0</v>
      </c>
      <c r="AF11" s="245">
        <v>0</v>
      </c>
      <c r="AG11" s="246">
        <v>0</v>
      </c>
      <c r="AH11" s="245">
        <v>6</v>
      </c>
      <c r="AI11" s="245">
        <v>0</v>
      </c>
      <c r="AJ11" s="245">
        <v>0</v>
      </c>
      <c r="AK11" s="245">
        <v>2</v>
      </c>
      <c r="AL11" s="247">
        <v>5</v>
      </c>
    </row>
    <row r="12" spans="1:38" s="243" customFormat="1" ht="12.75" customHeight="1">
      <c r="A12" s="19"/>
      <c r="B12" s="43" t="s">
        <v>241</v>
      </c>
      <c r="C12" s="244">
        <v>273</v>
      </c>
      <c r="D12" s="245">
        <v>105</v>
      </c>
      <c r="E12" s="245">
        <v>0</v>
      </c>
      <c r="F12" s="245">
        <v>3</v>
      </c>
      <c r="G12" s="246">
        <v>8</v>
      </c>
      <c r="H12" s="245">
        <v>7</v>
      </c>
      <c r="I12" s="245">
        <v>1</v>
      </c>
      <c r="J12" s="245">
        <v>0</v>
      </c>
      <c r="K12" s="245">
        <v>18</v>
      </c>
      <c r="L12" s="245">
        <v>6</v>
      </c>
      <c r="M12" s="245">
        <v>2</v>
      </c>
      <c r="N12" s="245">
        <v>1</v>
      </c>
      <c r="O12" s="245">
        <v>35</v>
      </c>
      <c r="P12" s="245">
        <v>22</v>
      </c>
      <c r="Q12" s="245">
        <v>1</v>
      </c>
      <c r="R12" s="245">
        <v>0</v>
      </c>
      <c r="S12" s="245">
        <v>0</v>
      </c>
      <c r="T12" s="245">
        <v>0</v>
      </c>
      <c r="U12" s="245">
        <v>1</v>
      </c>
      <c r="V12" s="245">
        <v>0</v>
      </c>
      <c r="W12" s="245">
        <v>7</v>
      </c>
      <c r="X12" s="245">
        <v>0</v>
      </c>
      <c r="Y12" s="245">
        <v>2</v>
      </c>
      <c r="Z12" s="245">
        <v>18</v>
      </c>
      <c r="AA12" s="245">
        <v>13</v>
      </c>
      <c r="AB12" s="245">
        <v>0</v>
      </c>
      <c r="AC12" s="245">
        <v>5</v>
      </c>
      <c r="AD12" s="245">
        <v>8</v>
      </c>
      <c r="AE12" s="245">
        <v>0</v>
      </c>
      <c r="AF12" s="245">
        <v>0</v>
      </c>
      <c r="AG12" s="246">
        <v>2</v>
      </c>
      <c r="AH12" s="245">
        <v>2</v>
      </c>
      <c r="AI12" s="245">
        <v>3</v>
      </c>
      <c r="AJ12" s="245">
        <v>0</v>
      </c>
      <c r="AK12" s="245">
        <v>3</v>
      </c>
      <c r="AL12" s="247">
        <v>0</v>
      </c>
    </row>
    <row r="13" spans="1:38" s="243" customFormat="1" ht="12.75" customHeight="1">
      <c r="A13" s="19"/>
      <c r="B13" s="43" t="s">
        <v>242</v>
      </c>
      <c r="C13" s="244">
        <v>354</v>
      </c>
      <c r="D13" s="245">
        <v>80</v>
      </c>
      <c r="E13" s="245">
        <v>1</v>
      </c>
      <c r="F13" s="245">
        <v>2</v>
      </c>
      <c r="G13" s="246">
        <v>9</v>
      </c>
      <c r="H13" s="245">
        <v>8</v>
      </c>
      <c r="I13" s="245">
        <v>1</v>
      </c>
      <c r="J13" s="245">
        <v>0</v>
      </c>
      <c r="K13" s="245">
        <v>43</v>
      </c>
      <c r="L13" s="245">
        <v>5</v>
      </c>
      <c r="M13" s="245">
        <v>0</v>
      </c>
      <c r="N13" s="245">
        <v>1</v>
      </c>
      <c r="O13" s="245">
        <v>33</v>
      </c>
      <c r="P13" s="245">
        <v>27</v>
      </c>
      <c r="Q13" s="245">
        <v>3</v>
      </c>
      <c r="R13" s="245">
        <v>0</v>
      </c>
      <c r="S13" s="245">
        <v>11</v>
      </c>
      <c r="T13" s="245">
        <v>1</v>
      </c>
      <c r="U13" s="245">
        <v>7</v>
      </c>
      <c r="V13" s="245">
        <v>7</v>
      </c>
      <c r="W13" s="245">
        <v>14</v>
      </c>
      <c r="X13" s="245">
        <v>10</v>
      </c>
      <c r="Y13" s="245">
        <v>2</v>
      </c>
      <c r="Z13" s="245">
        <v>22</v>
      </c>
      <c r="AA13" s="245">
        <v>15</v>
      </c>
      <c r="AB13" s="245">
        <v>0</v>
      </c>
      <c r="AC13" s="245">
        <v>11</v>
      </c>
      <c r="AD13" s="245">
        <v>12</v>
      </c>
      <c r="AE13" s="245">
        <v>0</v>
      </c>
      <c r="AF13" s="245">
        <v>0</v>
      </c>
      <c r="AG13" s="246">
        <v>0</v>
      </c>
      <c r="AH13" s="245">
        <v>9</v>
      </c>
      <c r="AI13" s="245">
        <v>12</v>
      </c>
      <c r="AJ13" s="245">
        <v>0</v>
      </c>
      <c r="AK13" s="245">
        <v>4</v>
      </c>
      <c r="AL13" s="247">
        <v>4</v>
      </c>
    </row>
    <row r="14" spans="1:38" s="243" customFormat="1" ht="12.75" customHeight="1">
      <c r="A14" s="19"/>
      <c r="B14" s="43" t="s">
        <v>243</v>
      </c>
      <c r="C14" s="244">
        <v>255</v>
      </c>
      <c r="D14" s="245">
        <v>88</v>
      </c>
      <c r="E14" s="245">
        <v>1</v>
      </c>
      <c r="F14" s="245">
        <v>0</v>
      </c>
      <c r="G14" s="246">
        <v>12</v>
      </c>
      <c r="H14" s="245">
        <v>7</v>
      </c>
      <c r="I14" s="245">
        <v>0</v>
      </c>
      <c r="J14" s="245">
        <v>0</v>
      </c>
      <c r="K14" s="245">
        <v>16</v>
      </c>
      <c r="L14" s="245">
        <v>3</v>
      </c>
      <c r="M14" s="245">
        <v>0</v>
      </c>
      <c r="N14" s="245">
        <v>1</v>
      </c>
      <c r="O14" s="245">
        <v>31</v>
      </c>
      <c r="P14" s="245">
        <v>25</v>
      </c>
      <c r="Q14" s="245">
        <v>0</v>
      </c>
      <c r="R14" s="245">
        <v>0</v>
      </c>
      <c r="S14" s="245">
        <v>6</v>
      </c>
      <c r="T14" s="245">
        <v>1</v>
      </c>
      <c r="U14" s="245">
        <v>1</v>
      </c>
      <c r="V14" s="245">
        <v>0</v>
      </c>
      <c r="W14" s="245">
        <v>15</v>
      </c>
      <c r="X14" s="245">
        <v>0</v>
      </c>
      <c r="Y14" s="245">
        <v>1</v>
      </c>
      <c r="Z14" s="245">
        <v>16</v>
      </c>
      <c r="AA14" s="245">
        <v>13</v>
      </c>
      <c r="AB14" s="245">
        <v>0</v>
      </c>
      <c r="AC14" s="245">
        <v>7</v>
      </c>
      <c r="AD14" s="245">
        <v>3</v>
      </c>
      <c r="AE14" s="245">
        <v>0</v>
      </c>
      <c r="AF14" s="245">
        <v>0</v>
      </c>
      <c r="AG14" s="246">
        <v>0</v>
      </c>
      <c r="AH14" s="245">
        <v>3</v>
      </c>
      <c r="AI14" s="245">
        <v>4</v>
      </c>
      <c r="AJ14" s="245">
        <v>0</v>
      </c>
      <c r="AK14" s="245">
        <v>1</v>
      </c>
      <c r="AL14" s="247">
        <v>0</v>
      </c>
    </row>
    <row r="15" spans="1:38" s="243" customFormat="1" ht="12.75" customHeight="1">
      <c r="A15" s="19"/>
      <c r="B15" s="43" t="s">
        <v>244</v>
      </c>
      <c r="C15" s="244">
        <v>331</v>
      </c>
      <c r="D15" s="245">
        <v>104</v>
      </c>
      <c r="E15" s="245">
        <v>1</v>
      </c>
      <c r="F15" s="245">
        <v>1</v>
      </c>
      <c r="G15" s="246">
        <v>5</v>
      </c>
      <c r="H15" s="245">
        <v>6</v>
      </c>
      <c r="I15" s="245">
        <v>0</v>
      </c>
      <c r="J15" s="245">
        <v>0</v>
      </c>
      <c r="K15" s="245">
        <v>27</v>
      </c>
      <c r="L15" s="245">
        <v>23</v>
      </c>
      <c r="M15" s="245">
        <v>0</v>
      </c>
      <c r="N15" s="245">
        <v>2</v>
      </c>
      <c r="O15" s="245">
        <v>36</v>
      </c>
      <c r="P15" s="245">
        <v>16</v>
      </c>
      <c r="Q15" s="245">
        <v>0</v>
      </c>
      <c r="R15" s="245">
        <v>0</v>
      </c>
      <c r="S15" s="245">
        <v>7</v>
      </c>
      <c r="T15" s="245">
        <v>0</v>
      </c>
      <c r="U15" s="245">
        <v>0</v>
      </c>
      <c r="V15" s="245">
        <v>0</v>
      </c>
      <c r="W15" s="245">
        <v>10</v>
      </c>
      <c r="X15" s="245">
        <v>0</v>
      </c>
      <c r="Y15" s="245">
        <v>1</v>
      </c>
      <c r="Z15" s="245">
        <v>13</v>
      </c>
      <c r="AA15" s="245">
        <v>8</v>
      </c>
      <c r="AB15" s="245">
        <v>0</v>
      </c>
      <c r="AC15" s="245">
        <v>9</v>
      </c>
      <c r="AD15" s="245">
        <v>8</v>
      </c>
      <c r="AE15" s="245">
        <v>0</v>
      </c>
      <c r="AF15" s="245">
        <v>0</v>
      </c>
      <c r="AG15" s="246">
        <v>4</v>
      </c>
      <c r="AH15" s="245">
        <v>5</v>
      </c>
      <c r="AI15" s="245">
        <v>5</v>
      </c>
      <c r="AJ15" s="245">
        <v>2</v>
      </c>
      <c r="AK15" s="245">
        <v>0</v>
      </c>
      <c r="AL15" s="247">
        <v>38</v>
      </c>
    </row>
    <row r="16" spans="1:38" s="243" customFormat="1" ht="12.75" customHeight="1">
      <c r="A16" s="19"/>
      <c r="B16" s="43" t="s">
        <v>245</v>
      </c>
      <c r="C16" s="244">
        <v>1256</v>
      </c>
      <c r="D16" s="245">
        <v>300</v>
      </c>
      <c r="E16" s="245">
        <v>2</v>
      </c>
      <c r="F16" s="245">
        <v>20</v>
      </c>
      <c r="G16" s="246">
        <v>57</v>
      </c>
      <c r="H16" s="245">
        <v>63</v>
      </c>
      <c r="I16" s="245">
        <v>1</v>
      </c>
      <c r="J16" s="245">
        <v>6</v>
      </c>
      <c r="K16" s="245">
        <v>69</v>
      </c>
      <c r="L16" s="245">
        <v>50</v>
      </c>
      <c r="M16" s="245">
        <v>7</v>
      </c>
      <c r="N16" s="245">
        <v>13</v>
      </c>
      <c r="O16" s="245">
        <v>77</v>
      </c>
      <c r="P16" s="245">
        <v>88</v>
      </c>
      <c r="Q16" s="245">
        <v>20</v>
      </c>
      <c r="R16" s="245">
        <v>8</v>
      </c>
      <c r="S16" s="245">
        <v>40</v>
      </c>
      <c r="T16" s="245">
        <v>1</v>
      </c>
      <c r="U16" s="245">
        <v>25</v>
      </c>
      <c r="V16" s="245">
        <v>3</v>
      </c>
      <c r="W16" s="245">
        <v>59</v>
      </c>
      <c r="X16" s="245">
        <v>0</v>
      </c>
      <c r="Y16" s="245">
        <v>5</v>
      </c>
      <c r="Z16" s="245">
        <v>64</v>
      </c>
      <c r="AA16" s="245">
        <v>44</v>
      </c>
      <c r="AB16" s="245">
        <v>0</v>
      </c>
      <c r="AC16" s="245">
        <v>45</v>
      </c>
      <c r="AD16" s="245">
        <v>40</v>
      </c>
      <c r="AE16" s="245">
        <v>1</v>
      </c>
      <c r="AF16" s="245">
        <v>1</v>
      </c>
      <c r="AG16" s="246">
        <v>3</v>
      </c>
      <c r="AH16" s="245">
        <v>38</v>
      </c>
      <c r="AI16" s="245">
        <v>45</v>
      </c>
      <c r="AJ16" s="245">
        <v>3</v>
      </c>
      <c r="AK16" s="245">
        <v>41</v>
      </c>
      <c r="AL16" s="247">
        <v>17</v>
      </c>
    </row>
    <row r="17" spans="1:38" s="253" customFormat="1" ht="17.25" customHeight="1">
      <c r="A17" s="40"/>
      <c r="B17" s="45" t="s">
        <v>246</v>
      </c>
      <c r="C17" s="248">
        <v>343</v>
      </c>
      <c r="D17" s="249">
        <v>82</v>
      </c>
      <c r="E17" s="249">
        <v>0</v>
      </c>
      <c r="F17" s="249">
        <v>9</v>
      </c>
      <c r="G17" s="250">
        <v>2</v>
      </c>
      <c r="H17" s="249">
        <v>5</v>
      </c>
      <c r="I17" s="249">
        <v>0</v>
      </c>
      <c r="J17" s="249">
        <v>1</v>
      </c>
      <c r="K17" s="249">
        <v>21</v>
      </c>
      <c r="L17" s="249">
        <v>34</v>
      </c>
      <c r="M17" s="249">
        <v>3</v>
      </c>
      <c r="N17" s="249">
        <v>9</v>
      </c>
      <c r="O17" s="249">
        <v>41</v>
      </c>
      <c r="P17" s="249">
        <v>38</v>
      </c>
      <c r="Q17" s="249">
        <v>0</v>
      </c>
      <c r="R17" s="249">
        <v>0</v>
      </c>
      <c r="S17" s="249">
        <v>5</v>
      </c>
      <c r="T17" s="249">
        <v>4</v>
      </c>
      <c r="U17" s="249">
        <v>0</v>
      </c>
      <c r="V17" s="249">
        <v>0</v>
      </c>
      <c r="W17" s="249">
        <v>13</v>
      </c>
      <c r="X17" s="249">
        <v>0</v>
      </c>
      <c r="Y17" s="249">
        <v>1</v>
      </c>
      <c r="Z17" s="249">
        <v>14</v>
      </c>
      <c r="AA17" s="249">
        <v>12</v>
      </c>
      <c r="AB17" s="249">
        <v>0</v>
      </c>
      <c r="AC17" s="249">
        <v>7</v>
      </c>
      <c r="AD17" s="249">
        <v>8</v>
      </c>
      <c r="AE17" s="249">
        <v>0</v>
      </c>
      <c r="AF17" s="249">
        <v>1</v>
      </c>
      <c r="AG17" s="251">
        <v>4</v>
      </c>
      <c r="AH17" s="249">
        <v>5</v>
      </c>
      <c r="AI17" s="249">
        <v>7</v>
      </c>
      <c r="AJ17" s="249">
        <v>0</v>
      </c>
      <c r="AK17" s="249">
        <v>14</v>
      </c>
      <c r="AL17" s="252">
        <v>3</v>
      </c>
    </row>
    <row r="18" spans="1:38" s="243" customFormat="1" ht="12.75" customHeight="1">
      <c r="A18" s="27" t="s">
        <v>7</v>
      </c>
      <c r="B18" s="254" t="s">
        <v>7</v>
      </c>
      <c r="C18" s="255">
        <v>906</v>
      </c>
      <c r="D18" s="256">
        <v>251</v>
      </c>
      <c r="E18" s="256">
        <v>2</v>
      </c>
      <c r="F18" s="256">
        <v>4</v>
      </c>
      <c r="G18" s="257">
        <v>30</v>
      </c>
      <c r="H18" s="256">
        <v>39</v>
      </c>
      <c r="I18" s="256">
        <v>0</v>
      </c>
      <c r="J18" s="256">
        <v>0</v>
      </c>
      <c r="K18" s="256">
        <v>55</v>
      </c>
      <c r="L18" s="256">
        <v>35</v>
      </c>
      <c r="M18" s="256">
        <v>1</v>
      </c>
      <c r="N18" s="256">
        <v>19</v>
      </c>
      <c r="O18" s="256">
        <v>97</v>
      </c>
      <c r="P18" s="256">
        <v>68</v>
      </c>
      <c r="Q18" s="256">
        <v>5</v>
      </c>
      <c r="R18" s="256">
        <v>2</v>
      </c>
      <c r="S18" s="256">
        <v>37</v>
      </c>
      <c r="T18" s="256">
        <v>5</v>
      </c>
      <c r="U18" s="256">
        <v>12</v>
      </c>
      <c r="V18" s="256">
        <v>3</v>
      </c>
      <c r="W18" s="256">
        <v>33</v>
      </c>
      <c r="X18" s="256">
        <v>4</v>
      </c>
      <c r="Y18" s="256">
        <v>5</v>
      </c>
      <c r="Z18" s="256">
        <v>46</v>
      </c>
      <c r="AA18" s="256">
        <v>40</v>
      </c>
      <c r="AB18" s="256">
        <v>0</v>
      </c>
      <c r="AC18" s="256">
        <v>22</v>
      </c>
      <c r="AD18" s="256">
        <v>19</v>
      </c>
      <c r="AE18" s="256">
        <v>0</v>
      </c>
      <c r="AF18" s="256">
        <v>1</v>
      </c>
      <c r="AG18" s="257">
        <v>10</v>
      </c>
      <c r="AH18" s="256">
        <v>23</v>
      </c>
      <c r="AI18" s="256">
        <v>25</v>
      </c>
      <c r="AJ18" s="256">
        <v>0</v>
      </c>
      <c r="AK18" s="256">
        <v>5</v>
      </c>
      <c r="AL18" s="258">
        <v>8</v>
      </c>
    </row>
    <row r="19" spans="1:38" s="243" customFormat="1" ht="12.75" customHeight="1">
      <c r="A19" s="24" t="s">
        <v>8</v>
      </c>
      <c r="B19" s="254" t="s">
        <v>8</v>
      </c>
      <c r="C19" s="255">
        <v>914</v>
      </c>
      <c r="D19" s="256">
        <v>296</v>
      </c>
      <c r="E19" s="256">
        <v>3</v>
      </c>
      <c r="F19" s="256">
        <v>8</v>
      </c>
      <c r="G19" s="257">
        <v>35</v>
      </c>
      <c r="H19" s="256">
        <v>26</v>
      </c>
      <c r="I19" s="256">
        <v>0</v>
      </c>
      <c r="J19" s="256">
        <v>0</v>
      </c>
      <c r="K19" s="256">
        <v>64</v>
      </c>
      <c r="L19" s="256">
        <v>15</v>
      </c>
      <c r="M19" s="256">
        <v>1</v>
      </c>
      <c r="N19" s="256">
        <v>13</v>
      </c>
      <c r="O19" s="256">
        <v>93</v>
      </c>
      <c r="P19" s="256">
        <v>77</v>
      </c>
      <c r="Q19" s="256">
        <v>5</v>
      </c>
      <c r="R19" s="256">
        <v>0</v>
      </c>
      <c r="S19" s="256">
        <v>17</v>
      </c>
      <c r="T19" s="256">
        <v>2</v>
      </c>
      <c r="U19" s="256">
        <v>10</v>
      </c>
      <c r="V19" s="256">
        <v>0</v>
      </c>
      <c r="W19" s="256">
        <v>40</v>
      </c>
      <c r="X19" s="256">
        <v>0</v>
      </c>
      <c r="Y19" s="256">
        <v>8</v>
      </c>
      <c r="Z19" s="256">
        <v>58</v>
      </c>
      <c r="AA19" s="256">
        <v>38</v>
      </c>
      <c r="AB19" s="256">
        <v>0</v>
      </c>
      <c r="AC19" s="256">
        <v>32</v>
      </c>
      <c r="AD19" s="256">
        <v>17</v>
      </c>
      <c r="AE19" s="256">
        <v>0</v>
      </c>
      <c r="AF19" s="256">
        <v>1</v>
      </c>
      <c r="AG19" s="257">
        <v>7</v>
      </c>
      <c r="AH19" s="256">
        <v>19</v>
      </c>
      <c r="AI19" s="256">
        <v>15</v>
      </c>
      <c r="AJ19" s="256">
        <v>0</v>
      </c>
      <c r="AK19" s="256">
        <v>11</v>
      </c>
      <c r="AL19" s="258">
        <v>3</v>
      </c>
    </row>
    <row r="20" spans="1:38" s="243" customFormat="1" ht="12.75" customHeight="1">
      <c r="A20" s="13" t="s">
        <v>9</v>
      </c>
      <c r="B20" s="254" t="s">
        <v>9</v>
      </c>
      <c r="C20" s="255">
        <v>1193</v>
      </c>
      <c r="D20" s="256">
        <v>296</v>
      </c>
      <c r="E20" s="256">
        <v>1</v>
      </c>
      <c r="F20" s="256">
        <v>12</v>
      </c>
      <c r="G20" s="257">
        <v>48</v>
      </c>
      <c r="H20" s="256">
        <v>42</v>
      </c>
      <c r="I20" s="256">
        <v>2</v>
      </c>
      <c r="J20" s="256">
        <v>6</v>
      </c>
      <c r="K20" s="256">
        <v>84</v>
      </c>
      <c r="L20" s="256">
        <v>55</v>
      </c>
      <c r="M20" s="256">
        <v>2</v>
      </c>
      <c r="N20" s="256">
        <v>15</v>
      </c>
      <c r="O20" s="256">
        <v>113</v>
      </c>
      <c r="P20" s="256">
        <v>81</v>
      </c>
      <c r="Q20" s="256">
        <v>3</v>
      </c>
      <c r="R20" s="256">
        <v>0</v>
      </c>
      <c r="S20" s="256">
        <v>33</v>
      </c>
      <c r="T20" s="256">
        <v>1</v>
      </c>
      <c r="U20" s="256">
        <v>17</v>
      </c>
      <c r="V20" s="256">
        <v>1</v>
      </c>
      <c r="W20" s="256">
        <v>60</v>
      </c>
      <c r="X20" s="256">
        <v>2</v>
      </c>
      <c r="Y20" s="256">
        <v>5</v>
      </c>
      <c r="Z20" s="256">
        <v>74</v>
      </c>
      <c r="AA20" s="256">
        <v>52</v>
      </c>
      <c r="AB20" s="256">
        <v>0</v>
      </c>
      <c r="AC20" s="256">
        <v>38</v>
      </c>
      <c r="AD20" s="256">
        <v>27</v>
      </c>
      <c r="AE20" s="256">
        <v>0</v>
      </c>
      <c r="AF20" s="256">
        <v>1</v>
      </c>
      <c r="AG20" s="257">
        <v>19</v>
      </c>
      <c r="AH20" s="256">
        <v>26</v>
      </c>
      <c r="AI20" s="256">
        <v>32</v>
      </c>
      <c r="AJ20" s="256">
        <v>1</v>
      </c>
      <c r="AK20" s="256">
        <v>29</v>
      </c>
      <c r="AL20" s="258">
        <v>15</v>
      </c>
    </row>
    <row r="21" spans="1:38" s="243" customFormat="1" ht="12.75" customHeight="1">
      <c r="A21" s="6" t="s">
        <v>10</v>
      </c>
      <c r="B21" s="254" t="s">
        <v>11</v>
      </c>
      <c r="C21" s="255">
        <v>122</v>
      </c>
      <c r="D21" s="256">
        <v>60</v>
      </c>
      <c r="E21" s="256">
        <v>1</v>
      </c>
      <c r="F21" s="256">
        <v>0</v>
      </c>
      <c r="G21" s="257">
        <v>1</v>
      </c>
      <c r="H21" s="256">
        <v>2</v>
      </c>
      <c r="I21" s="256">
        <v>0</v>
      </c>
      <c r="J21" s="256">
        <v>0</v>
      </c>
      <c r="K21" s="256">
        <v>6</v>
      </c>
      <c r="L21" s="256">
        <v>2</v>
      </c>
      <c r="M21" s="256">
        <v>0</v>
      </c>
      <c r="N21" s="256">
        <v>0</v>
      </c>
      <c r="O21" s="256">
        <v>10</v>
      </c>
      <c r="P21" s="256">
        <v>7</v>
      </c>
      <c r="Q21" s="256">
        <v>0</v>
      </c>
      <c r="R21" s="256">
        <v>0</v>
      </c>
      <c r="S21" s="256">
        <v>2</v>
      </c>
      <c r="T21" s="256">
        <v>0</v>
      </c>
      <c r="U21" s="256">
        <v>0</v>
      </c>
      <c r="V21" s="256">
        <v>0</v>
      </c>
      <c r="W21" s="256">
        <v>9</v>
      </c>
      <c r="X21" s="256">
        <v>0</v>
      </c>
      <c r="Y21" s="256">
        <v>0</v>
      </c>
      <c r="Z21" s="256">
        <v>6</v>
      </c>
      <c r="AA21" s="256">
        <v>5</v>
      </c>
      <c r="AB21" s="256">
        <v>0</v>
      </c>
      <c r="AC21" s="256">
        <v>1</v>
      </c>
      <c r="AD21" s="256">
        <v>3</v>
      </c>
      <c r="AE21" s="256">
        <v>0</v>
      </c>
      <c r="AF21" s="256">
        <v>1</v>
      </c>
      <c r="AG21" s="257">
        <v>0</v>
      </c>
      <c r="AH21" s="256">
        <v>2</v>
      </c>
      <c r="AI21" s="256">
        <v>2</v>
      </c>
      <c r="AJ21" s="256">
        <v>0</v>
      </c>
      <c r="AK21" s="256">
        <v>0</v>
      </c>
      <c r="AL21" s="258">
        <v>2</v>
      </c>
    </row>
    <row r="22" spans="1:38" s="243" customFormat="1" ht="12.75" customHeight="1">
      <c r="A22" s="6" t="s">
        <v>12</v>
      </c>
      <c r="B22" s="254" t="s">
        <v>247</v>
      </c>
      <c r="C22" s="255">
        <v>297</v>
      </c>
      <c r="D22" s="256">
        <v>86</v>
      </c>
      <c r="E22" s="256">
        <v>2</v>
      </c>
      <c r="F22" s="256">
        <v>2</v>
      </c>
      <c r="G22" s="257">
        <v>11</v>
      </c>
      <c r="H22" s="256">
        <v>11</v>
      </c>
      <c r="I22" s="256">
        <v>0</v>
      </c>
      <c r="J22" s="256">
        <v>1</v>
      </c>
      <c r="K22" s="256">
        <v>24</v>
      </c>
      <c r="L22" s="256">
        <v>7</v>
      </c>
      <c r="M22" s="256">
        <v>0</v>
      </c>
      <c r="N22" s="256">
        <v>1</v>
      </c>
      <c r="O22" s="256">
        <v>32</v>
      </c>
      <c r="P22" s="256">
        <v>17</v>
      </c>
      <c r="Q22" s="256">
        <v>0</v>
      </c>
      <c r="R22" s="256">
        <v>0</v>
      </c>
      <c r="S22" s="256">
        <v>7</v>
      </c>
      <c r="T22" s="256">
        <v>1</v>
      </c>
      <c r="U22" s="256">
        <v>0</v>
      </c>
      <c r="V22" s="256">
        <v>0</v>
      </c>
      <c r="W22" s="256">
        <v>11</v>
      </c>
      <c r="X22" s="256">
        <v>0</v>
      </c>
      <c r="Y22" s="256">
        <v>1</v>
      </c>
      <c r="Z22" s="256">
        <v>25</v>
      </c>
      <c r="AA22" s="256">
        <v>10</v>
      </c>
      <c r="AB22" s="256">
        <v>0</v>
      </c>
      <c r="AC22" s="256">
        <v>16</v>
      </c>
      <c r="AD22" s="256">
        <v>12</v>
      </c>
      <c r="AE22" s="256">
        <v>0</v>
      </c>
      <c r="AF22" s="256">
        <v>1</v>
      </c>
      <c r="AG22" s="257">
        <v>1</v>
      </c>
      <c r="AH22" s="256">
        <v>7</v>
      </c>
      <c r="AI22" s="256">
        <v>5</v>
      </c>
      <c r="AJ22" s="256">
        <v>0</v>
      </c>
      <c r="AK22" s="256">
        <v>3</v>
      </c>
      <c r="AL22" s="258">
        <v>3</v>
      </c>
    </row>
    <row r="23" spans="1:38" s="243" customFormat="1" ht="12.75" customHeight="1">
      <c r="A23" s="6" t="s">
        <v>13</v>
      </c>
      <c r="B23" s="254" t="s">
        <v>14</v>
      </c>
      <c r="C23" s="255">
        <v>292</v>
      </c>
      <c r="D23" s="256">
        <v>94</v>
      </c>
      <c r="E23" s="256">
        <v>3</v>
      </c>
      <c r="F23" s="256">
        <v>3</v>
      </c>
      <c r="G23" s="257">
        <v>12</v>
      </c>
      <c r="H23" s="256">
        <v>12</v>
      </c>
      <c r="I23" s="256">
        <v>0</v>
      </c>
      <c r="J23" s="256">
        <v>0</v>
      </c>
      <c r="K23" s="256">
        <v>19</v>
      </c>
      <c r="L23" s="256">
        <v>6</v>
      </c>
      <c r="M23" s="256">
        <v>0</v>
      </c>
      <c r="N23" s="256">
        <v>0</v>
      </c>
      <c r="O23" s="256">
        <v>28</v>
      </c>
      <c r="P23" s="256">
        <v>19</v>
      </c>
      <c r="Q23" s="256">
        <v>1</v>
      </c>
      <c r="R23" s="256">
        <v>0</v>
      </c>
      <c r="S23" s="256">
        <v>8</v>
      </c>
      <c r="T23" s="256">
        <v>4</v>
      </c>
      <c r="U23" s="256">
        <v>5</v>
      </c>
      <c r="V23" s="256">
        <v>0</v>
      </c>
      <c r="W23" s="256">
        <v>9</v>
      </c>
      <c r="X23" s="256">
        <v>0</v>
      </c>
      <c r="Y23" s="256">
        <v>3</v>
      </c>
      <c r="Z23" s="256">
        <v>19</v>
      </c>
      <c r="AA23" s="256">
        <v>13</v>
      </c>
      <c r="AB23" s="256">
        <v>0</v>
      </c>
      <c r="AC23" s="256">
        <v>10</v>
      </c>
      <c r="AD23" s="256">
        <v>7</v>
      </c>
      <c r="AE23" s="256">
        <v>0</v>
      </c>
      <c r="AF23" s="256">
        <v>0</v>
      </c>
      <c r="AG23" s="257">
        <v>1</v>
      </c>
      <c r="AH23" s="256">
        <v>3</v>
      </c>
      <c r="AI23" s="256">
        <v>7</v>
      </c>
      <c r="AJ23" s="256">
        <v>0</v>
      </c>
      <c r="AK23" s="256">
        <v>5</v>
      </c>
      <c r="AL23" s="258">
        <v>1</v>
      </c>
    </row>
    <row r="24" spans="1:38" s="265" customFormat="1" ht="12.75" customHeight="1">
      <c r="A24" s="259" t="s">
        <v>15</v>
      </c>
      <c r="B24" s="260"/>
      <c r="C24" s="261">
        <f aca="true" t="shared" si="2" ref="C24:AL24">C25+C26</f>
        <v>274</v>
      </c>
      <c r="D24" s="261">
        <f t="shared" si="2"/>
        <v>106</v>
      </c>
      <c r="E24" s="262">
        <f t="shared" si="2"/>
        <v>0</v>
      </c>
      <c r="F24" s="262">
        <f t="shared" si="2"/>
        <v>2</v>
      </c>
      <c r="G24" s="263">
        <f t="shared" si="2"/>
        <v>8</v>
      </c>
      <c r="H24" s="261">
        <f t="shared" si="2"/>
        <v>10</v>
      </c>
      <c r="I24" s="261">
        <f t="shared" si="2"/>
        <v>0</v>
      </c>
      <c r="J24" s="261">
        <f t="shared" si="2"/>
        <v>0</v>
      </c>
      <c r="K24" s="261">
        <f t="shared" si="2"/>
        <v>18</v>
      </c>
      <c r="L24" s="261">
        <f t="shared" si="2"/>
        <v>7</v>
      </c>
      <c r="M24" s="261">
        <f t="shared" si="2"/>
        <v>0</v>
      </c>
      <c r="N24" s="261">
        <f t="shared" si="2"/>
        <v>2</v>
      </c>
      <c r="O24" s="261">
        <f t="shared" si="2"/>
        <v>37</v>
      </c>
      <c r="P24" s="261">
        <f t="shared" si="2"/>
        <v>23</v>
      </c>
      <c r="Q24" s="261">
        <f t="shared" si="2"/>
        <v>0</v>
      </c>
      <c r="R24" s="261">
        <f t="shared" si="2"/>
        <v>0</v>
      </c>
      <c r="S24" s="261">
        <f t="shared" si="2"/>
        <v>2</v>
      </c>
      <c r="T24" s="261">
        <f t="shared" si="2"/>
        <v>0</v>
      </c>
      <c r="U24" s="261">
        <f t="shared" si="2"/>
        <v>0</v>
      </c>
      <c r="V24" s="261">
        <f t="shared" si="2"/>
        <v>0</v>
      </c>
      <c r="W24" s="261">
        <f t="shared" si="2"/>
        <v>15</v>
      </c>
      <c r="X24" s="261">
        <f t="shared" si="2"/>
        <v>0</v>
      </c>
      <c r="Y24" s="261">
        <f t="shared" si="2"/>
        <v>1</v>
      </c>
      <c r="Z24" s="261">
        <f t="shared" si="2"/>
        <v>14</v>
      </c>
      <c r="AA24" s="261">
        <f t="shared" si="2"/>
        <v>11</v>
      </c>
      <c r="AB24" s="261">
        <f t="shared" si="2"/>
        <v>0</v>
      </c>
      <c r="AC24" s="261">
        <f t="shared" si="2"/>
        <v>7</v>
      </c>
      <c r="AD24" s="261">
        <f t="shared" si="2"/>
        <v>4</v>
      </c>
      <c r="AE24" s="261">
        <f t="shared" si="2"/>
        <v>0</v>
      </c>
      <c r="AF24" s="261">
        <f t="shared" si="2"/>
        <v>0</v>
      </c>
      <c r="AG24" s="263">
        <f t="shared" si="2"/>
        <v>2</v>
      </c>
      <c r="AH24" s="261">
        <f t="shared" si="2"/>
        <v>3</v>
      </c>
      <c r="AI24" s="261">
        <f t="shared" si="2"/>
        <v>1</v>
      </c>
      <c r="AJ24" s="261">
        <f t="shared" si="2"/>
        <v>0</v>
      </c>
      <c r="AK24" s="261">
        <f t="shared" si="2"/>
        <v>0</v>
      </c>
      <c r="AL24" s="264">
        <f t="shared" si="2"/>
        <v>1</v>
      </c>
    </row>
    <row r="25" spans="1:38" s="243" customFormat="1" ht="12.75" customHeight="1">
      <c r="A25" s="8"/>
      <c r="B25" s="9" t="s">
        <v>16</v>
      </c>
      <c r="C25" s="244">
        <v>249</v>
      </c>
      <c r="D25" s="245">
        <v>92</v>
      </c>
      <c r="E25" s="266">
        <v>0</v>
      </c>
      <c r="F25" s="266">
        <v>2</v>
      </c>
      <c r="G25" s="246">
        <v>6</v>
      </c>
      <c r="H25" s="245">
        <v>10</v>
      </c>
      <c r="I25" s="245">
        <v>0</v>
      </c>
      <c r="J25" s="245">
        <v>0</v>
      </c>
      <c r="K25" s="245">
        <v>17</v>
      </c>
      <c r="L25" s="245">
        <v>7</v>
      </c>
      <c r="M25" s="245">
        <v>0</v>
      </c>
      <c r="N25" s="245">
        <v>2</v>
      </c>
      <c r="O25" s="245">
        <v>32</v>
      </c>
      <c r="P25" s="245">
        <v>23</v>
      </c>
      <c r="Q25" s="245">
        <v>0</v>
      </c>
      <c r="R25" s="245">
        <v>0</v>
      </c>
      <c r="S25" s="245">
        <v>2</v>
      </c>
      <c r="T25" s="245">
        <v>0</v>
      </c>
      <c r="U25" s="245">
        <v>0</v>
      </c>
      <c r="V25" s="245">
        <v>0</v>
      </c>
      <c r="W25" s="245">
        <v>15</v>
      </c>
      <c r="X25" s="245">
        <v>0</v>
      </c>
      <c r="Y25" s="245">
        <v>1</v>
      </c>
      <c r="Z25" s="245">
        <v>13</v>
      </c>
      <c r="AA25" s="245">
        <v>10</v>
      </c>
      <c r="AB25" s="245">
        <v>0</v>
      </c>
      <c r="AC25" s="245">
        <v>6</v>
      </c>
      <c r="AD25" s="245">
        <v>4</v>
      </c>
      <c r="AE25" s="245">
        <v>0</v>
      </c>
      <c r="AF25" s="245">
        <v>0</v>
      </c>
      <c r="AG25" s="246">
        <v>2</v>
      </c>
      <c r="AH25" s="245">
        <v>3</v>
      </c>
      <c r="AI25" s="245">
        <v>1</v>
      </c>
      <c r="AJ25" s="245">
        <v>0</v>
      </c>
      <c r="AK25" s="245">
        <v>0</v>
      </c>
      <c r="AL25" s="247">
        <v>1</v>
      </c>
    </row>
    <row r="26" spans="1:38" s="243" customFormat="1" ht="12.75" customHeight="1">
      <c r="A26" s="8"/>
      <c r="B26" s="9" t="s">
        <v>17</v>
      </c>
      <c r="C26" s="267">
        <v>25</v>
      </c>
      <c r="D26" s="268">
        <v>14</v>
      </c>
      <c r="E26" s="269">
        <v>0</v>
      </c>
      <c r="F26" s="269">
        <v>0</v>
      </c>
      <c r="G26" s="250">
        <v>2</v>
      </c>
      <c r="H26" s="268">
        <v>0</v>
      </c>
      <c r="I26" s="268">
        <v>0</v>
      </c>
      <c r="J26" s="268">
        <v>0</v>
      </c>
      <c r="K26" s="268">
        <v>1</v>
      </c>
      <c r="L26" s="268">
        <v>0</v>
      </c>
      <c r="M26" s="268">
        <v>0</v>
      </c>
      <c r="N26" s="268">
        <v>0</v>
      </c>
      <c r="O26" s="268">
        <v>5</v>
      </c>
      <c r="P26" s="268">
        <v>0</v>
      </c>
      <c r="Q26" s="268">
        <v>0</v>
      </c>
      <c r="R26" s="268">
        <v>0</v>
      </c>
      <c r="S26" s="268">
        <v>0</v>
      </c>
      <c r="T26" s="268">
        <v>0</v>
      </c>
      <c r="U26" s="268">
        <v>0</v>
      </c>
      <c r="V26" s="268">
        <v>0</v>
      </c>
      <c r="W26" s="268">
        <v>0</v>
      </c>
      <c r="X26" s="268">
        <v>0</v>
      </c>
      <c r="Y26" s="268">
        <v>0</v>
      </c>
      <c r="Z26" s="268">
        <v>1</v>
      </c>
      <c r="AA26" s="268">
        <v>1</v>
      </c>
      <c r="AB26" s="268">
        <v>0</v>
      </c>
      <c r="AC26" s="268">
        <v>1</v>
      </c>
      <c r="AD26" s="268">
        <v>0</v>
      </c>
      <c r="AE26" s="268">
        <v>0</v>
      </c>
      <c r="AF26" s="268">
        <v>0</v>
      </c>
      <c r="AG26" s="250">
        <v>0</v>
      </c>
      <c r="AH26" s="268">
        <v>0</v>
      </c>
      <c r="AI26" s="268">
        <v>0</v>
      </c>
      <c r="AJ26" s="268">
        <v>0</v>
      </c>
      <c r="AK26" s="268">
        <v>0</v>
      </c>
      <c r="AL26" s="270">
        <v>0</v>
      </c>
    </row>
    <row r="27" spans="1:38" s="243" customFormat="1" ht="12.75" customHeight="1">
      <c r="A27" s="6" t="s">
        <v>18</v>
      </c>
      <c r="B27" s="7" t="s">
        <v>19</v>
      </c>
      <c r="C27" s="244">
        <v>189</v>
      </c>
      <c r="D27" s="245">
        <v>55</v>
      </c>
      <c r="E27" s="245">
        <v>0</v>
      </c>
      <c r="F27" s="245">
        <v>3</v>
      </c>
      <c r="G27" s="257">
        <v>4</v>
      </c>
      <c r="H27" s="245">
        <v>5</v>
      </c>
      <c r="I27" s="245">
        <v>1</v>
      </c>
      <c r="J27" s="245">
        <v>0</v>
      </c>
      <c r="K27" s="245">
        <v>12</v>
      </c>
      <c r="L27" s="245">
        <v>17</v>
      </c>
      <c r="M27" s="245">
        <v>0</v>
      </c>
      <c r="N27" s="245">
        <v>10</v>
      </c>
      <c r="O27" s="245">
        <v>19</v>
      </c>
      <c r="P27" s="245">
        <v>14</v>
      </c>
      <c r="Q27" s="245">
        <v>0</v>
      </c>
      <c r="R27" s="245">
        <v>0</v>
      </c>
      <c r="S27" s="245">
        <v>3</v>
      </c>
      <c r="T27" s="245">
        <v>1</v>
      </c>
      <c r="U27" s="245">
        <v>0</v>
      </c>
      <c r="V27" s="245">
        <v>0</v>
      </c>
      <c r="W27" s="245">
        <v>6</v>
      </c>
      <c r="X27" s="245">
        <v>0</v>
      </c>
      <c r="Y27" s="245">
        <v>2</v>
      </c>
      <c r="Z27" s="245">
        <v>8</v>
      </c>
      <c r="AA27" s="245">
        <v>5</v>
      </c>
      <c r="AB27" s="245">
        <v>0</v>
      </c>
      <c r="AC27" s="245">
        <v>5</v>
      </c>
      <c r="AD27" s="245">
        <v>4</v>
      </c>
      <c r="AE27" s="245">
        <v>0</v>
      </c>
      <c r="AF27" s="245">
        <v>0</v>
      </c>
      <c r="AG27" s="257">
        <v>1</v>
      </c>
      <c r="AH27" s="245">
        <v>4</v>
      </c>
      <c r="AI27" s="245">
        <v>4</v>
      </c>
      <c r="AJ27" s="245">
        <v>1</v>
      </c>
      <c r="AK27" s="245">
        <v>1</v>
      </c>
      <c r="AL27" s="247">
        <v>4</v>
      </c>
    </row>
    <row r="28" spans="1:38" s="243" customFormat="1" ht="12.75" customHeight="1">
      <c r="A28" s="6" t="s">
        <v>20</v>
      </c>
      <c r="B28" s="7" t="s">
        <v>21</v>
      </c>
      <c r="C28" s="255">
        <v>512</v>
      </c>
      <c r="D28" s="256">
        <v>129</v>
      </c>
      <c r="E28" s="256">
        <v>2</v>
      </c>
      <c r="F28" s="256">
        <v>5</v>
      </c>
      <c r="G28" s="257">
        <v>29</v>
      </c>
      <c r="H28" s="256">
        <v>13</v>
      </c>
      <c r="I28" s="256">
        <v>0</v>
      </c>
      <c r="J28" s="256">
        <v>0</v>
      </c>
      <c r="K28" s="256">
        <v>22</v>
      </c>
      <c r="L28" s="256">
        <v>20</v>
      </c>
      <c r="M28" s="256">
        <v>0</v>
      </c>
      <c r="N28" s="256">
        <v>3</v>
      </c>
      <c r="O28" s="256">
        <v>75</v>
      </c>
      <c r="P28" s="256">
        <v>43</v>
      </c>
      <c r="Q28" s="256">
        <v>0</v>
      </c>
      <c r="R28" s="256">
        <v>0</v>
      </c>
      <c r="S28" s="256">
        <v>13</v>
      </c>
      <c r="T28" s="256">
        <v>7</v>
      </c>
      <c r="U28" s="256">
        <v>2</v>
      </c>
      <c r="V28" s="256">
        <v>0</v>
      </c>
      <c r="W28" s="256">
        <v>27</v>
      </c>
      <c r="X28" s="256">
        <v>0</v>
      </c>
      <c r="Y28" s="256">
        <v>9</v>
      </c>
      <c r="Z28" s="256">
        <v>27</v>
      </c>
      <c r="AA28" s="256">
        <v>19</v>
      </c>
      <c r="AB28" s="256">
        <v>0</v>
      </c>
      <c r="AC28" s="256">
        <v>18</v>
      </c>
      <c r="AD28" s="256">
        <v>13</v>
      </c>
      <c r="AE28" s="256">
        <v>0</v>
      </c>
      <c r="AF28" s="256">
        <v>1</v>
      </c>
      <c r="AG28" s="257">
        <v>0</v>
      </c>
      <c r="AH28" s="256">
        <v>17</v>
      </c>
      <c r="AI28" s="256">
        <v>9</v>
      </c>
      <c r="AJ28" s="256">
        <v>0</v>
      </c>
      <c r="AK28" s="256">
        <v>5</v>
      </c>
      <c r="AL28" s="258">
        <v>4</v>
      </c>
    </row>
    <row r="29" spans="1:38" s="265" customFormat="1" ht="12.75" customHeight="1">
      <c r="A29" s="259" t="s">
        <v>22</v>
      </c>
      <c r="B29" s="271"/>
      <c r="C29" s="272">
        <f aca="true" t="shared" si="3" ref="C29:AL29">SUM(C30:C32)</f>
        <v>406</v>
      </c>
      <c r="D29" s="272">
        <f t="shared" si="3"/>
        <v>124</v>
      </c>
      <c r="E29" s="272">
        <f t="shared" si="3"/>
        <v>1</v>
      </c>
      <c r="F29" s="272">
        <f t="shared" si="3"/>
        <v>0</v>
      </c>
      <c r="G29" s="262">
        <f t="shared" si="3"/>
        <v>10</v>
      </c>
      <c r="H29" s="272">
        <f t="shared" si="3"/>
        <v>8</v>
      </c>
      <c r="I29" s="272">
        <f t="shared" si="3"/>
        <v>0</v>
      </c>
      <c r="J29" s="272">
        <f t="shared" si="3"/>
        <v>3</v>
      </c>
      <c r="K29" s="272">
        <f t="shared" si="3"/>
        <v>33</v>
      </c>
      <c r="L29" s="272">
        <f t="shared" si="3"/>
        <v>19</v>
      </c>
      <c r="M29" s="272">
        <f t="shared" si="3"/>
        <v>0</v>
      </c>
      <c r="N29" s="272">
        <f t="shared" si="3"/>
        <v>0</v>
      </c>
      <c r="O29" s="272">
        <f t="shared" si="3"/>
        <v>47</v>
      </c>
      <c r="P29" s="272">
        <f t="shared" si="3"/>
        <v>41</v>
      </c>
      <c r="Q29" s="272">
        <f t="shared" si="3"/>
        <v>0</v>
      </c>
      <c r="R29" s="272">
        <f t="shared" si="3"/>
        <v>0</v>
      </c>
      <c r="S29" s="272">
        <f t="shared" si="3"/>
        <v>7</v>
      </c>
      <c r="T29" s="272">
        <f t="shared" si="3"/>
        <v>0</v>
      </c>
      <c r="U29" s="272">
        <f t="shared" si="3"/>
        <v>1</v>
      </c>
      <c r="V29" s="272">
        <f t="shared" si="3"/>
        <v>1</v>
      </c>
      <c r="W29" s="272">
        <f t="shared" si="3"/>
        <v>25</v>
      </c>
      <c r="X29" s="272">
        <f t="shared" si="3"/>
        <v>0</v>
      </c>
      <c r="Y29" s="272">
        <f t="shared" si="3"/>
        <v>0</v>
      </c>
      <c r="Z29" s="272">
        <f t="shared" si="3"/>
        <v>23</v>
      </c>
      <c r="AA29" s="272">
        <f t="shared" si="3"/>
        <v>16</v>
      </c>
      <c r="AB29" s="272">
        <f t="shared" si="3"/>
        <v>0</v>
      </c>
      <c r="AC29" s="272">
        <f t="shared" si="3"/>
        <v>14</v>
      </c>
      <c r="AD29" s="272">
        <f t="shared" si="3"/>
        <v>9</v>
      </c>
      <c r="AE29" s="272">
        <f t="shared" si="3"/>
        <v>0</v>
      </c>
      <c r="AF29" s="272">
        <f t="shared" si="3"/>
        <v>0</v>
      </c>
      <c r="AG29" s="263">
        <f t="shared" si="3"/>
        <v>6</v>
      </c>
      <c r="AH29" s="272">
        <f t="shared" si="3"/>
        <v>7</v>
      </c>
      <c r="AI29" s="272">
        <f t="shared" si="3"/>
        <v>5</v>
      </c>
      <c r="AJ29" s="272">
        <f t="shared" si="3"/>
        <v>0</v>
      </c>
      <c r="AK29" s="272">
        <f t="shared" si="3"/>
        <v>3</v>
      </c>
      <c r="AL29" s="273">
        <f t="shared" si="3"/>
        <v>3</v>
      </c>
    </row>
    <row r="30" spans="1:38" s="243" customFormat="1" ht="12.75" customHeight="1">
      <c r="A30" s="8"/>
      <c r="B30" s="9" t="s">
        <v>23</v>
      </c>
      <c r="C30" s="244">
        <v>358</v>
      </c>
      <c r="D30" s="245">
        <v>110</v>
      </c>
      <c r="E30" s="245">
        <v>1</v>
      </c>
      <c r="F30" s="245">
        <v>0</v>
      </c>
      <c r="G30" s="246">
        <v>9</v>
      </c>
      <c r="H30" s="245">
        <v>7</v>
      </c>
      <c r="I30" s="245">
        <v>0</v>
      </c>
      <c r="J30" s="245">
        <v>3</v>
      </c>
      <c r="K30" s="245">
        <v>29</v>
      </c>
      <c r="L30" s="245">
        <v>12</v>
      </c>
      <c r="M30" s="245">
        <v>0</v>
      </c>
      <c r="N30" s="245">
        <v>0</v>
      </c>
      <c r="O30" s="245">
        <v>39</v>
      </c>
      <c r="P30" s="245">
        <v>38</v>
      </c>
      <c r="Q30" s="245">
        <v>0</v>
      </c>
      <c r="R30" s="245">
        <v>0</v>
      </c>
      <c r="S30" s="245">
        <v>6</v>
      </c>
      <c r="T30" s="245">
        <v>0</v>
      </c>
      <c r="U30" s="245">
        <v>1</v>
      </c>
      <c r="V30" s="245">
        <v>1</v>
      </c>
      <c r="W30" s="245">
        <v>24</v>
      </c>
      <c r="X30" s="245">
        <v>0</v>
      </c>
      <c r="Y30" s="245">
        <v>0</v>
      </c>
      <c r="Z30" s="245">
        <v>20</v>
      </c>
      <c r="AA30" s="245">
        <v>13</v>
      </c>
      <c r="AB30" s="245">
        <v>0</v>
      </c>
      <c r="AC30" s="245">
        <v>13</v>
      </c>
      <c r="AD30" s="245">
        <v>9</v>
      </c>
      <c r="AE30" s="245">
        <v>0</v>
      </c>
      <c r="AF30" s="245">
        <v>0</v>
      </c>
      <c r="AG30" s="246">
        <v>5</v>
      </c>
      <c r="AH30" s="245">
        <v>7</v>
      </c>
      <c r="AI30" s="245">
        <v>5</v>
      </c>
      <c r="AJ30" s="245">
        <v>0</v>
      </c>
      <c r="AK30" s="245">
        <v>3</v>
      </c>
      <c r="AL30" s="247">
        <v>3</v>
      </c>
    </row>
    <row r="31" spans="1:38" s="243" customFormat="1" ht="12.75" customHeight="1">
      <c r="A31" s="8"/>
      <c r="B31" s="9" t="s">
        <v>24</v>
      </c>
      <c r="C31" s="244">
        <v>27</v>
      </c>
      <c r="D31" s="245">
        <v>6</v>
      </c>
      <c r="E31" s="245">
        <v>0</v>
      </c>
      <c r="F31" s="245">
        <v>0</v>
      </c>
      <c r="G31" s="246">
        <v>1</v>
      </c>
      <c r="H31" s="245">
        <v>0</v>
      </c>
      <c r="I31" s="245">
        <v>0</v>
      </c>
      <c r="J31" s="245">
        <v>0</v>
      </c>
      <c r="K31" s="245">
        <v>2</v>
      </c>
      <c r="L31" s="245">
        <v>5</v>
      </c>
      <c r="M31" s="245">
        <v>0</v>
      </c>
      <c r="N31" s="245">
        <v>0</v>
      </c>
      <c r="O31" s="245">
        <v>6</v>
      </c>
      <c r="P31" s="245">
        <v>2</v>
      </c>
      <c r="Q31" s="245">
        <v>0</v>
      </c>
      <c r="R31" s="245">
        <v>0</v>
      </c>
      <c r="S31" s="245">
        <v>1</v>
      </c>
      <c r="T31" s="245">
        <v>0</v>
      </c>
      <c r="U31" s="245">
        <v>0</v>
      </c>
      <c r="V31" s="245">
        <v>0</v>
      </c>
      <c r="W31" s="245">
        <v>1</v>
      </c>
      <c r="X31" s="245">
        <v>0</v>
      </c>
      <c r="Y31" s="245">
        <v>0</v>
      </c>
      <c r="Z31" s="245">
        <v>1</v>
      </c>
      <c r="AA31" s="245">
        <v>1</v>
      </c>
      <c r="AB31" s="245">
        <v>0</v>
      </c>
      <c r="AC31" s="245">
        <v>0</v>
      </c>
      <c r="AD31" s="245">
        <v>0</v>
      </c>
      <c r="AE31" s="245">
        <v>0</v>
      </c>
      <c r="AF31" s="245">
        <v>0</v>
      </c>
      <c r="AG31" s="246">
        <v>1</v>
      </c>
      <c r="AH31" s="245">
        <v>0</v>
      </c>
      <c r="AI31" s="245">
        <v>0</v>
      </c>
      <c r="AJ31" s="245">
        <v>0</v>
      </c>
      <c r="AK31" s="245">
        <v>0</v>
      </c>
      <c r="AL31" s="247">
        <v>0</v>
      </c>
    </row>
    <row r="32" spans="1:38" s="243" customFormat="1" ht="12.75" customHeight="1">
      <c r="A32" s="8"/>
      <c r="B32" s="9" t="s">
        <v>25</v>
      </c>
      <c r="C32" s="244">
        <v>21</v>
      </c>
      <c r="D32" s="245">
        <v>8</v>
      </c>
      <c r="E32" s="245">
        <v>0</v>
      </c>
      <c r="F32" s="245">
        <v>0</v>
      </c>
      <c r="G32" s="250">
        <v>0</v>
      </c>
      <c r="H32" s="245">
        <v>1</v>
      </c>
      <c r="I32" s="245">
        <v>0</v>
      </c>
      <c r="J32" s="245">
        <v>0</v>
      </c>
      <c r="K32" s="245">
        <v>2</v>
      </c>
      <c r="L32" s="245">
        <v>2</v>
      </c>
      <c r="M32" s="245">
        <v>0</v>
      </c>
      <c r="N32" s="245">
        <v>0</v>
      </c>
      <c r="O32" s="245">
        <v>2</v>
      </c>
      <c r="P32" s="245">
        <v>1</v>
      </c>
      <c r="Q32" s="245">
        <v>0</v>
      </c>
      <c r="R32" s="245">
        <v>0</v>
      </c>
      <c r="S32" s="245">
        <v>0</v>
      </c>
      <c r="T32" s="245">
        <v>0</v>
      </c>
      <c r="U32" s="245">
        <v>0</v>
      </c>
      <c r="V32" s="245">
        <v>0</v>
      </c>
      <c r="W32" s="245">
        <v>0</v>
      </c>
      <c r="X32" s="245">
        <v>0</v>
      </c>
      <c r="Y32" s="245">
        <v>0</v>
      </c>
      <c r="Z32" s="245">
        <v>2</v>
      </c>
      <c r="AA32" s="245">
        <v>2</v>
      </c>
      <c r="AB32" s="245">
        <v>0</v>
      </c>
      <c r="AC32" s="245">
        <v>1</v>
      </c>
      <c r="AD32" s="245">
        <v>0</v>
      </c>
      <c r="AE32" s="245">
        <v>0</v>
      </c>
      <c r="AF32" s="245">
        <v>0</v>
      </c>
      <c r="AG32" s="250">
        <v>0</v>
      </c>
      <c r="AH32" s="245">
        <v>0</v>
      </c>
      <c r="AI32" s="245">
        <v>0</v>
      </c>
      <c r="AJ32" s="245">
        <v>0</v>
      </c>
      <c r="AK32" s="245">
        <v>0</v>
      </c>
      <c r="AL32" s="247">
        <v>0</v>
      </c>
    </row>
    <row r="33" spans="1:38" s="265" customFormat="1" ht="12.75" customHeight="1">
      <c r="A33" s="259" t="s">
        <v>26</v>
      </c>
      <c r="B33" s="271"/>
      <c r="C33" s="261">
        <f aca="true" t="shared" si="4" ref="C33:AL33">SUM(C34:C38)</f>
        <v>116</v>
      </c>
      <c r="D33" s="261">
        <f t="shared" si="4"/>
        <v>34</v>
      </c>
      <c r="E33" s="261">
        <f t="shared" si="4"/>
        <v>0</v>
      </c>
      <c r="F33" s="261">
        <f t="shared" si="4"/>
        <v>0</v>
      </c>
      <c r="G33" s="262">
        <f t="shared" si="4"/>
        <v>3</v>
      </c>
      <c r="H33" s="261">
        <f t="shared" si="4"/>
        <v>5</v>
      </c>
      <c r="I33" s="261">
        <f t="shared" si="4"/>
        <v>0</v>
      </c>
      <c r="J33" s="261">
        <f t="shared" si="4"/>
        <v>0</v>
      </c>
      <c r="K33" s="261">
        <f t="shared" si="4"/>
        <v>8</v>
      </c>
      <c r="L33" s="261">
        <f t="shared" si="4"/>
        <v>1</v>
      </c>
      <c r="M33" s="261">
        <f t="shared" si="4"/>
        <v>1</v>
      </c>
      <c r="N33" s="261">
        <f t="shared" si="4"/>
        <v>0</v>
      </c>
      <c r="O33" s="261">
        <f t="shared" si="4"/>
        <v>17</v>
      </c>
      <c r="P33" s="261">
        <f t="shared" si="4"/>
        <v>11</v>
      </c>
      <c r="Q33" s="261">
        <f t="shared" si="4"/>
        <v>0</v>
      </c>
      <c r="R33" s="261">
        <f t="shared" si="4"/>
        <v>0</v>
      </c>
      <c r="S33" s="261">
        <f t="shared" si="4"/>
        <v>5</v>
      </c>
      <c r="T33" s="261">
        <f t="shared" si="4"/>
        <v>0</v>
      </c>
      <c r="U33" s="261">
        <f t="shared" si="4"/>
        <v>0</v>
      </c>
      <c r="V33" s="261">
        <f t="shared" si="4"/>
        <v>0</v>
      </c>
      <c r="W33" s="261">
        <f t="shared" si="4"/>
        <v>7</v>
      </c>
      <c r="X33" s="261">
        <f t="shared" si="4"/>
        <v>0</v>
      </c>
      <c r="Y33" s="261">
        <f t="shared" si="4"/>
        <v>1</v>
      </c>
      <c r="Z33" s="261">
        <f t="shared" si="4"/>
        <v>5</v>
      </c>
      <c r="AA33" s="261">
        <f t="shared" si="4"/>
        <v>5</v>
      </c>
      <c r="AB33" s="261">
        <f t="shared" si="4"/>
        <v>0</v>
      </c>
      <c r="AC33" s="261">
        <f t="shared" si="4"/>
        <v>6</v>
      </c>
      <c r="AD33" s="261">
        <f t="shared" si="4"/>
        <v>3</v>
      </c>
      <c r="AE33" s="261">
        <f t="shared" si="4"/>
        <v>0</v>
      </c>
      <c r="AF33" s="261">
        <f t="shared" si="4"/>
        <v>0</v>
      </c>
      <c r="AG33" s="246">
        <f t="shared" si="4"/>
        <v>1</v>
      </c>
      <c r="AH33" s="261">
        <f t="shared" si="4"/>
        <v>2</v>
      </c>
      <c r="AI33" s="261">
        <f t="shared" si="4"/>
        <v>1</v>
      </c>
      <c r="AJ33" s="261">
        <f t="shared" si="4"/>
        <v>0</v>
      </c>
      <c r="AK33" s="261">
        <f t="shared" si="4"/>
        <v>0</v>
      </c>
      <c r="AL33" s="264">
        <f t="shared" si="4"/>
        <v>0</v>
      </c>
    </row>
    <row r="34" spans="1:38" s="243" customFormat="1" ht="12.75" customHeight="1">
      <c r="A34" s="8"/>
      <c r="B34" s="9" t="s">
        <v>27</v>
      </c>
      <c r="C34" s="244">
        <v>80</v>
      </c>
      <c r="D34" s="245">
        <v>19</v>
      </c>
      <c r="E34" s="245">
        <v>0</v>
      </c>
      <c r="F34" s="245">
        <v>0</v>
      </c>
      <c r="G34" s="246">
        <v>3</v>
      </c>
      <c r="H34" s="245">
        <v>4</v>
      </c>
      <c r="I34" s="245">
        <v>0</v>
      </c>
      <c r="J34" s="245">
        <v>0</v>
      </c>
      <c r="K34" s="245">
        <v>6</v>
      </c>
      <c r="L34" s="245">
        <v>1</v>
      </c>
      <c r="M34" s="245">
        <v>1</v>
      </c>
      <c r="N34" s="245">
        <v>0</v>
      </c>
      <c r="O34" s="245">
        <v>8</v>
      </c>
      <c r="P34" s="245">
        <v>7</v>
      </c>
      <c r="Q34" s="245">
        <v>0</v>
      </c>
      <c r="R34" s="245">
        <v>0</v>
      </c>
      <c r="S34" s="245">
        <v>5</v>
      </c>
      <c r="T34" s="245">
        <v>0</v>
      </c>
      <c r="U34" s="245">
        <v>0</v>
      </c>
      <c r="V34" s="245">
        <v>0</v>
      </c>
      <c r="W34" s="245">
        <v>6</v>
      </c>
      <c r="X34" s="245">
        <v>0</v>
      </c>
      <c r="Y34" s="245">
        <v>1</v>
      </c>
      <c r="Z34" s="245">
        <v>4</v>
      </c>
      <c r="AA34" s="245">
        <v>4</v>
      </c>
      <c r="AB34" s="245">
        <v>0</v>
      </c>
      <c r="AC34" s="245">
        <v>5</v>
      </c>
      <c r="AD34" s="245">
        <v>3</v>
      </c>
      <c r="AE34" s="245">
        <v>0</v>
      </c>
      <c r="AF34" s="245">
        <v>0</v>
      </c>
      <c r="AG34" s="246">
        <v>0</v>
      </c>
      <c r="AH34" s="245">
        <v>2</v>
      </c>
      <c r="AI34" s="245">
        <v>1</v>
      </c>
      <c r="AJ34" s="245">
        <v>0</v>
      </c>
      <c r="AK34" s="245">
        <v>0</v>
      </c>
      <c r="AL34" s="247">
        <v>0</v>
      </c>
    </row>
    <row r="35" spans="1:38" s="243" customFormat="1" ht="12.75" customHeight="1">
      <c r="A35" s="8"/>
      <c r="B35" s="9" t="s">
        <v>28</v>
      </c>
      <c r="C35" s="244">
        <v>18</v>
      </c>
      <c r="D35" s="245">
        <v>6</v>
      </c>
      <c r="E35" s="245">
        <v>0</v>
      </c>
      <c r="F35" s="245">
        <v>0</v>
      </c>
      <c r="G35" s="246">
        <v>0</v>
      </c>
      <c r="H35" s="245">
        <v>0</v>
      </c>
      <c r="I35" s="245">
        <v>0</v>
      </c>
      <c r="J35" s="245">
        <v>0</v>
      </c>
      <c r="K35" s="245">
        <v>2</v>
      </c>
      <c r="L35" s="245">
        <v>0</v>
      </c>
      <c r="M35" s="245">
        <v>0</v>
      </c>
      <c r="N35" s="245">
        <v>0</v>
      </c>
      <c r="O35" s="245">
        <v>5</v>
      </c>
      <c r="P35" s="245">
        <v>3</v>
      </c>
      <c r="Q35" s="245">
        <v>0</v>
      </c>
      <c r="R35" s="245">
        <v>0</v>
      </c>
      <c r="S35" s="245">
        <v>0</v>
      </c>
      <c r="T35" s="245">
        <v>0</v>
      </c>
      <c r="U35" s="245">
        <v>0</v>
      </c>
      <c r="V35" s="245">
        <v>0</v>
      </c>
      <c r="W35" s="245">
        <v>1</v>
      </c>
      <c r="X35" s="245">
        <v>0</v>
      </c>
      <c r="Y35" s="245">
        <v>0</v>
      </c>
      <c r="Z35" s="245">
        <v>1</v>
      </c>
      <c r="AA35" s="245">
        <v>0</v>
      </c>
      <c r="AB35" s="245">
        <v>0</v>
      </c>
      <c r="AC35" s="245">
        <v>0</v>
      </c>
      <c r="AD35" s="245">
        <v>0</v>
      </c>
      <c r="AE35" s="245">
        <v>0</v>
      </c>
      <c r="AF35" s="245">
        <v>0</v>
      </c>
      <c r="AG35" s="246">
        <v>0</v>
      </c>
      <c r="AH35" s="245">
        <v>0</v>
      </c>
      <c r="AI35" s="245">
        <v>0</v>
      </c>
      <c r="AJ35" s="245">
        <v>0</v>
      </c>
      <c r="AK35" s="245">
        <v>0</v>
      </c>
      <c r="AL35" s="247">
        <v>0</v>
      </c>
    </row>
    <row r="36" spans="1:38" s="243" customFormat="1" ht="12.75" customHeight="1">
      <c r="A36" s="8"/>
      <c r="B36" s="9" t="s">
        <v>29</v>
      </c>
      <c r="C36" s="244">
        <v>2</v>
      </c>
      <c r="D36" s="245">
        <v>1</v>
      </c>
      <c r="E36" s="245">
        <v>0</v>
      </c>
      <c r="F36" s="245">
        <v>0</v>
      </c>
      <c r="G36" s="246">
        <v>0</v>
      </c>
      <c r="H36" s="245">
        <v>0</v>
      </c>
      <c r="I36" s="245">
        <v>0</v>
      </c>
      <c r="J36" s="245">
        <v>0</v>
      </c>
      <c r="K36" s="245">
        <v>0</v>
      </c>
      <c r="L36" s="245">
        <v>0</v>
      </c>
      <c r="M36" s="245">
        <v>0</v>
      </c>
      <c r="N36" s="245">
        <v>0</v>
      </c>
      <c r="O36" s="245">
        <v>1</v>
      </c>
      <c r="P36" s="245">
        <v>0</v>
      </c>
      <c r="Q36" s="245">
        <v>0</v>
      </c>
      <c r="R36" s="245">
        <v>0</v>
      </c>
      <c r="S36" s="245">
        <v>0</v>
      </c>
      <c r="T36" s="245">
        <v>0</v>
      </c>
      <c r="U36" s="245">
        <v>0</v>
      </c>
      <c r="V36" s="245">
        <v>0</v>
      </c>
      <c r="W36" s="245">
        <v>0</v>
      </c>
      <c r="X36" s="245">
        <v>0</v>
      </c>
      <c r="Y36" s="245">
        <v>0</v>
      </c>
      <c r="Z36" s="245">
        <v>0</v>
      </c>
      <c r="AA36" s="245">
        <v>0</v>
      </c>
      <c r="AB36" s="245">
        <v>0</v>
      </c>
      <c r="AC36" s="245">
        <v>0</v>
      </c>
      <c r="AD36" s="245">
        <v>0</v>
      </c>
      <c r="AE36" s="245">
        <v>0</v>
      </c>
      <c r="AF36" s="245">
        <v>0</v>
      </c>
      <c r="AG36" s="246">
        <v>0</v>
      </c>
      <c r="AH36" s="245">
        <v>0</v>
      </c>
      <c r="AI36" s="245">
        <v>0</v>
      </c>
      <c r="AJ36" s="245">
        <v>0</v>
      </c>
      <c r="AK36" s="245">
        <v>0</v>
      </c>
      <c r="AL36" s="247">
        <v>0</v>
      </c>
    </row>
    <row r="37" spans="1:38" s="243" customFormat="1" ht="12.75" customHeight="1">
      <c r="A37" s="8"/>
      <c r="B37" s="9" t="s">
        <v>30</v>
      </c>
      <c r="C37" s="244">
        <v>3</v>
      </c>
      <c r="D37" s="245">
        <v>3</v>
      </c>
      <c r="E37" s="245">
        <v>0</v>
      </c>
      <c r="F37" s="245">
        <v>0</v>
      </c>
      <c r="G37" s="246">
        <v>0</v>
      </c>
      <c r="H37" s="245">
        <v>0</v>
      </c>
      <c r="I37" s="245">
        <v>0</v>
      </c>
      <c r="J37" s="245">
        <v>0</v>
      </c>
      <c r="K37" s="245">
        <v>0</v>
      </c>
      <c r="L37" s="245">
        <v>0</v>
      </c>
      <c r="M37" s="245">
        <v>0</v>
      </c>
      <c r="N37" s="245">
        <v>0</v>
      </c>
      <c r="O37" s="245">
        <v>0</v>
      </c>
      <c r="P37" s="245">
        <v>0</v>
      </c>
      <c r="Q37" s="245">
        <v>0</v>
      </c>
      <c r="R37" s="245">
        <v>0</v>
      </c>
      <c r="S37" s="245">
        <v>0</v>
      </c>
      <c r="T37" s="245">
        <v>0</v>
      </c>
      <c r="U37" s="245">
        <v>0</v>
      </c>
      <c r="V37" s="245">
        <v>0</v>
      </c>
      <c r="W37" s="245">
        <v>0</v>
      </c>
      <c r="X37" s="245">
        <v>0</v>
      </c>
      <c r="Y37" s="245">
        <v>0</v>
      </c>
      <c r="Z37" s="245">
        <v>0</v>
      </c>
      <c r="AA37" s="245">
        <v>0</v>
      </c>
      <c r="AB37" s="245">
        <v>0</v>
      </c>
      <c r="AC37" s="245">
        <v>0</v>
      </c>
      <c r="AD37" s="245">
        <v>0</v>
      </c>
      <c r="AE37" s="245">
        <v>0</v>
      </c>
      <c r="AF37" s="245">
        <v>0</v>
      </c>
      <c r="AG37" s="246">
        <v>0</v>
      </c>
      <c r="AH37" s="245">
        <v>0</v>
      </c>
      <c r="AI37" s="245">
        <v>0</v>
      </c>
      <c r="AJ37" s="245">
        <v>0</v>
      </c>
      <c r="AK37" s="245">
        <v>0</v>
      </c>
      <c r="AL37" s="247">
        <v>0</v>
      </c>
    </row>
    <row r="38" spans="1:38" s="243" customFormat="1" ht="12.75" customHeight="1">
      <c r="A38" s="8"/>
      <c r="B38" s="9" t="s">
        <v>31</v>
      </c>
      <c r="C38" s="267">
        <v>13</v>
      </c>
      <c r="D38" s="268">
        <v>5</v>
      </c>
      <c r="E38" s="268">
        <v>0</v>
      </c>
      <c r="F38" s="268">
        <v>0</v>
      </c>
      <c r="G38" s="250">
        <v>0</v>
      </c>
      <c r="H38" s="268">
        <v>1</v>
      </c>
      <c r="I38" s="268">
        <v>0</v>
      </c>
      <c r="J38" s="268">
        <v>0</v>
      </c>
      <c r="K38" s="268">
        <v>0</v>
      </c>
      <c r="L38" s="268">
        <v>0</v>
      </c>
      <c r="M38" s="268">
        <v>0</v>
      </c>
      <c r="N38" s="268">
        <v>0</v>
      </c>
      <c r="O38" s="268">
        <v>3</v>
      </c>
      <c r="P38" s="268">
        <v>1</v>
      </c>
      <c r="Q38" s="268">
        <v>0</v>
      </c>
      <c r="R38" s="268">
        <v>0</v>
      </c>
      <c r="S38" s="268">
        <v>0</v>
      </c>
      <c r="T38" s="268">
        <v>0</v>
      </c>
      <c r="U38" s="268">
        <v>0</v>
      </c>
      <c r="V38" s="268">
        <v>0</v>
      </c>
      <c r="W38" s="268">
        <v>0</v>
      </c>
      <c r="X38" s="268">
        <v>0</v>
      </c>
      <c r="Y38" s="268">
        <v>0</v>
      </c>
      <c r="Z38" s="268">
        <v>0</v>
      </c>
      <c r="AA38" s="268">
        <v>1</v>
      </c>
      <c r="AB38" s="268">
        <v>0</v>
      </c>
      <c r="AC38" s="268">
        <v>1</v>
      </c>
      <c r="AD38" s="268">
        <v>0</v>
      </c>
      <c r="AE38" s="268">
        <v>0</v>
      </c>
      <c r="AF38" s="268">
        <v>0</v>
      </c>
      <c r="AG38" s="250">
        <v>1</v>
      </c>
      <c r="AH38" s="268">
        <v>0</v>
      </c>
      <c r="AI38" s="268">
        <v>0</v>
      </c>
      <c r="AJ38" s="268">
        <v>0</v>
      </c>
      <c r="AK38" s="268">
        <v>0</v>
      </c>
      <c r="AL38" s="270">
        <v>0</v>
      </c>
    </row>
    <row r="39" spans="1:38" s="265" customFormat="1" ht="12.75" customHeight="1">
      <c r="A39" s="259" t="s">
        <v>32</v>
      </c>
      <c r="B39" s="271"/>
      <c r="C39" s="272">
        <f aca="true" t="shared" si="5" ref="C39:AL39">SUM(C40:C41)</f>
        <v>156</v>
      </c>
      <c r="D39" s="272">
        <f t="shared" si="5"/>
        <v>55</v>
      </c>
      <c r="E39" s="272">
        <f t="shared" si="5"/>
        <v>0</v>
      </c>
      <c r="F39" s="272">
        <f t="shared" si="5"/>
        <v>0</v>
      </c>
      <c r="G39" s="262">
        <f t="shared" si="5"/>
        <v>9</v>
      </c>
      <c r="H39" s="272">
        <f t="shared" si="5"/>
        <v>3</v>
      </c>
      <c r="I39" s="272">
        <f t="shared" si="5"/>
        <v>0</v>
      </c>
      <c r="J39" s="272">
        <f t="shared" si="5"/>
        <v>0</v>
      </c>
      <c r="K39" s="272">
        <f t="shared" si="5"/>
        <v>6</v>
      </c>
      <c r="L39" s="272">
        <f t="shared" si="5"/>
        <v>8</v>
      </c>
      <c r="M39" s="272">
        <f t="shared" si="5"/>
        <v>1</v>
      </c>
      <c r="N39" s="272">
        <f t="shared" si="5"/>
        <v>2</v>
      </c>
      <c r="O39" s="272">
        <f t="shared" si="5"/>
        <v>15</v>
      </c>
      <c r="P39" s="272">
        <f t="shared" si="5"/>
        <v>13</v>
      </c>
      <c r="Q39" s="272">
        <f t="shared" si="5"/>
        <v>0</v>
      </c>
      <c r="R39" s="272">
        <f t="shared" si="5"/>
        <v>0</v>
      </c>
      <c r="S39" s="272">
        <f t="shared" si="5"/>
        <v>3</v>
      </c>
      <c r="T39" s="272">
        <f t="shared" si="5"/>
        <v>0</v>
      </c>
      <c r="U39" s="272">
        <f t="shared" si="5"/>
        <v>3</v>
      </c>
      <c r="V39" s="272">
        <f t="shared" si="5"/>
        <v>0</v>
      </c>
      <c r="W39" s="272">
        <f t="shared" si="5"/>
        <v>7</v>
      </c>
      <c r="X39" s="272">
        <f t="shared" si="5"/>
        <v>0</v>
      </c>
      <c r="Y39" s="272">
        <f t="shared" si="5"/>
        <v>1</v>
      </c>
      <c r="Z39" s="272">
        <f t="shared" si="5"/>
        <v>8</v>
      </c>
      <c r="AA39" s="272">
        <f t="shared" si="5"/>
        <v>4</v>
      </c>
      <c r="AB39" s="272">
        <f t="shared" si="5"/>
        <v>0</v>
      </c>
      <c r="AC39" s="272">
        <f t="shared" si="5"/>
        <v>5</v>
      </c>
      <c r="AD39" s="272">
        <f t="shared" si="5"/>
        <v>4</v>
      </c>
      <c r="AE39" s="272">
        <f t="shared" si="5"/>
        <v>0</v>
      </c>
      <c r="AF39" s="272">
        <f t="shared" si="5"/>
        <v>0</v>
      </c>
      <c r="AG39" s="246">
        <f t="shared" si="5"/>
        <v>3</v>
      </c>
      <c r="AH39" s="272">
        <f t="shared" si="5"/>
        <v>2</v>
      </c>
      <c r="AI39" s="272">
        <f t="shared" si="5"/>
        <v>3</v>
      </c>
      <c r="AJ39" s="272">
        <f t="shared" si="5"/>
        <v>0</v>
      </c>
      <c r="AK39" s="272">
        <f t="shared" si="5"/>
        <v>0</v>
      </c>
      <c r="AL39" s="273">
        <f t="shared" si="5"/>
        <v>1</v>
      </c>
    </row>
    <row r="40" spans="1:38" s="243" customFormat="1" ht="12.75" customHeight="1">
      <c r="A40" s="8"/>
      <c r="B40" s="9" t="s">
        <v>33</v>
      </c>
      <c r="C40" s="244">
        <v>146</v>
      </c>
      <c r="D40" s="245">
        <v>51</v>
      </c>
      <c r="E40" s="245">
        <v>0</v>
      </c>
      <c r="F40" s="245">
        <v>0</v>
      </c>
      <c r="G40" s="246">
        <v>9</v>
      </c>
      <c r="H40" s="245">
        <v>3</v>
      </c>
      <c r="I40" s="245">
        <v>0</v>
      </c>
      <c r="J40" s="245">
        <v>0</v>
      </c>
      <c r="K40" s="245">
        <v>6</v>
      </c>
      <c r="L40" s="245">
        <v>8</v>
      </c>
      <c r="M40" s="245">
        <v>1</v>
      </c>
      <c r="N40" s="245">
        <v>1</v>
      </c>
      <c r="O40" s="245">
        <v>13</v>
      </c>
      <c r="P40" s="245">
        <v>12</v>
      </c>
      <c r="Q40" s="245">
        <v>0</v>
      </c>
      <c r="R40" s="245">
        <v>0</v>
      </c>
      <c r="S40" s="245">
        <v>3</v>
      </c>
      <c r="T40" s="245">
        <v>0</v>
      </c>
      <c r="U40" s="245">
        <v>3</v>
      </c>
      <c r="V40" s="245">
        <v>0</v>
      </c>
      <c r="W40" s="245">
        <v>7</v>
      </c>
      <c r="X40" s="245">
        <v>0</v>
      </c>
      <c r="Y40" s="245">
        <v>1</v>
      </c>
      <c r="Z40" s="245">
        <v>8</v>
      </c>
      <c r="AA40" s="245">
        <v>4</v>
      </c>
      <c r="AB40" s="245">
        <v>0</v>
      </c>
      <c r="AC40" s="245">
        <v>4</v>
      </c>
      <c r="AD40" s="245">
        <v>4</v>
      </c>
      <c r="AE40" s="245">
        <v>0</v>
      </c>
      <c r="AF40" s="245">
        <v>0</v>
      </c>
      <c r="AG40" s="246">
        <v>3</v>
      </c>
      <c r="AH40" s="245">
        <v>2</v>
      </c>
      <c r="AI40" s="245">
        <v>3</v>
      </c>
      <c r="AJ40" s="245">
        <v>0</v>
      </c>
      <c r="AK40" s="245">
        <v>0</v>
      </c>
      <c r="AL40" s="247">
        <v>0</v>
      </c>
    </row>
    <row r="41" spans="1:38" s="243" customFormat="1" ht="12.75" customHeight="1">
      <c r="A41" s="8"/>
      <c r="B41" s="9" t="s">
        <v>34</v>
      </c>
      <c r="C41" s="244">
        <v>10</v>
      </c>
      <c r="D41" s="245">
        <v>4</v>
      </c>
      <c r="E41" s="245">
        <v>0</v>
      </c>
      <c r="F41" s="245">
        <v>0</v>
      </c>
      <c r="G41" s="250">
        <v>0</v>
      </c>
      <c r="H41" s="245">
        <v>0</v>
      </c>
      <c r="I41" s="245">
        <v>0</v>
      </c>
      <c r="J41" s="245">
        <v>0</v>
      </c>
      <c r="K41" s="245">
        <v>0</v>
      </c>
      <c r="L41" s="245">
        <v>0</v>
      </c>
      <c r="M41" s="245">
        <v>0</v>
      </c>
      <c r="N41" s="245">
        <v>1</v>
      </c>
      <c r="O41" s="245">
        <v>2</v>
      </c>
      <c r="P41" s="245">
        <v>1</v>
      </c>
      <c r="Q41" s="245">
        <v>0</v>
      </c>
      <c r="R41" s="245">
        <v>0</v>
      </c>
      <c r="S41" s="245">
        <v>0</v>
      </c>
      <c r="T41" s="245">
        <v>0</v>
      </c>
      <c r="U41" s="245">
        <v>0</v>
      </c>
      <c r="V41" s="245">
        <v>0</v>
      </c>
      <c r="W41" s="245">
        <v>0</v>
      </c>
      <c r="X41" s="245">
        <v>0</v>
      </c>
      <c r="Y41" s="245">
        <v>0</v>
      </c>
      <c r="Z41" s="245">
        <v>0</v>
      </c>
      <c r="AA41" s="245">
        <v>0</v>
      </c>
      <c r="AB41" s="245">
        <v>0</v>
      </c>
      <c r="AC41" s="245">
        <v>1</v>
      </c>
      <c r="AD41" s="245">
        <v>0</v>
      </c>
      <c r="AE41" s="245">
        <v>0</v>
      </c>
      <c r="AF41" s="245">
        <v>0</v>
      </c>
      <c r="AG41" s="250">
        <v>0</v>
      </c>
      <c r="AH41" s="245">
        <v>0</v>
      </c>
      <c r="AI41" s="245">
        <v>0</v>
      </c>
      <c r="AJ41" s="245">
        <v>0</v>
      </c>
      <c r="AK41" s="245">
        <v>0</v>
      </c>
      <c r="AL41" s="247">
        <v>1</v>
      </c>
    </row>
    <row r="42" spans="1:38" s="243" customFormat="1" ht="12.75" customHeight="1">
      <c r="A42" s="6" t="s">
        <v>35</v>
      </c>
      <c r="B42" s="7" t="s">
        <v>36</v>
      </c>
      <c r="C42" s="255">
        <v>115</v>
      </c>
      <c r="D42" s="256">
        <v>39</v>
      </c>
      <c r="E42" s="256">
        <v>0</v>
      </c>
      <c r="F42" s="256">
        <v>0</v>
      </c>
      <c r="G42" s="257">
        <v>0</v>
      </c>
      <c r="H42" s="256">
        <v>3</v>
      </c>
      <c r="I42" s="256">
        <v>0</v>
      </c>
      <c r="J42" s="256">
        <v>0</v>
      </c>
      <c r="K42" s="256">
        <v>10</v>
      </c>
      <c r="L42" s="256">
        <v>2</v>
      </c>
      <c r="M42" s="256">
        <v>3</v>
      </c>
      <c r="N42" s="256">
        <v>1</v>
      </c>
      <c r="O42" s="256">
        <v>14</v>
      </c>
      <c r="P42" s="256">
        <v>9</v>
      </c>
      <c r="Q42" s="256">
        <v>0</v>
      </c>
      <c r="R42" s="256">
        <v>0</v>
      </c>
      <c r="S42" s="256">
        <v>3</v>
      </c>
      <c r="T42" s="256">
        <v>0</v>
      </c>
      <c r="U42" s="256">
        <v>0</v>
      </c>
      <c r="V42" s="256">
        <v>0</v>
      </c>
      <c r="W42" s="256">
        <v>7</v>
      </c>
      <c r="X42" s="256">
        <v>0</v>
      </c>
      <c r="Y42" s="256">
        <v>0</v>
      </c>
      <c r="Z42" s="256">
        <v>6</v>
      </c>
      <c r="AA42" s="256">
        <v>5</v>
      </c>
      <c r="AB42" s="256">
        <v>0</v>
      </c>
      <c r="AC42" s="256">
        <v>3</v>
      </c>
      <c r="AD42" s="256">
        <v>4</v>
      </c>
      <c r="AE42" s="256">
        <v>0</v>
      </c>
      <c r="AF42" s="256">
        <v>0</v>
      </c>
      <c r="AG42" s="257">
        <v>0</v>
      </c>
      <c r="AH42" s="256">
        <v>2</v>
      </c>
      <c r="AI42" s="256">
        <v>1</v>
      </c>
      <c r="AJ42" s="256">
        <v>0</v>
      </c>
      <c r="AK42" s="256">
        <v>0</v>
      </c>
      <c r="AL42" s="258">
        <v>3</v>
      </c>
    </row>
    <row r="43" spans="1:38" s="243" customFormat="1" ht="12.75" customHeight="1">
      <c r="A43" s="6" t="s">
        <v>37</v>
      </c>
      <c r="B43" s="7" t="s">
        <v>38</v>
      </c>
      <c r="C43" s="255">
        <v>77</v>
      </c>
      <c r="D43" s="256">
        <v>34</v>
      </c>
      <c r="E43" s="256">
        <v>0</v>
      </c>
      <c r="F43" s="256">
        <v>0</v>
      </c>
      <c r="G43" s="257">
        <v>0</v>
      </c>
      <c r="H43" s="256">
        <v>0</v>
      </c>
      <c r="I43" s="256">
        <v>0</v>
      </c>
      <c r="J43" s="256">
        <v>0</v>
      </c>
      <c r="K43" s="256">
        <v>3</v>
      </c>
      <c r="L43" s="256">
        <v>2</v>
      </c>
      <c r="M43" s="256">
        <v>2</v>
      </c>
      <c r="N43" s="256">
        <v>3</v>
      </c>
      <c r="O43" s="256">
        <v>8</v>
      </c>
      <c r="P43" s="256">
        <v>7</v>
      </c>
      <c r="Q43" s="256">
        <v>0</v>
      </c>
      <c r="R43" s="256">
        <v>0</v>
      </c>
      <c r="S43" s="256">
        <v>0</v>
      </c>
      <c r="T43" s="256">
        <v>0</v>
      </c>
      <c r="U43" s="256">
        <v>0</v>
      </c>
      <c r="V43" s="256">
        <v>0</v>
      </c>
      <c r="W43" s="256">
        <v>2</v>
      </c>
      <c r="X43" s="256">
        <v>0</v>
      </c>
      <c r="Y43" s="256">
        <v>0</v>
      </c>
      <c r="Z43" s="256">
        <v>3</v>
      </c>
      <c r="AA43" s="256">
        <v>3</v>
      </c>
      <c r="AB43" s="256">
        <v>0</v>
      </c>
      <c r="AC43" s="256">
        <v>4</v>
      </c>
      <c r="AD43" s="256">
        <v>3</v>
      </c>
      <c r="AE43" s="256">
        <v>0</v>
      </c>
      <c r="AF43" s="256">
        <v>0</v>
      </c>
      <c r="AG43" s="257">
        <v>0</v>
      </c>
      <c r="AH43" s="256">
        <v>1</v>
      </c>
      <c r="AI43" s="256">
        <v>2</v>
      </c>
      <c r="AJ43" s="256">
        <v>0</v>
      </c>
      <c r="AK43" s="256">
        <v>0</v>
      </c>
      <c r="AL43" s="258">
        <v>0</v>
      </c>
    </row>
    <row r="44" spans="1:38" s="265" customFormat="1" ht="12.75" customHeight="1">
      <c r="A44" s="259" t="s">
        <v>39</v>
      </c>
      <c r="B44" s="271"/>
      <c r="C44" s="261">
        <f aca="true" t="shared" si="6" ref="C44:AL44">SUM(C45:C48)</f>
        <v>150</v>
      </c>
      <c r="D44" s="261">
        <f t="shared" si="6"/>
        <v>49</v>
      </c>
      <c r="E44" s="261">
        <f t="shared" si="6"/>
        <v>0</v>
      </c>
      <c r="F44" s="261">
        <f t="shared" si="6"/>
        <v>3</v>
      </c>
      <c r="G44" s="262">
        <f t="shared" si="6"/>
        <v>6</v>
      </c>
      <c r="H44" s="261">
        <f t="shared" si="6"/>
        <v>4</v>
      </c>
      <c r="I44" s="261">
        <f t="shared" si="6"/>
        <v>0</v>
      </c>
      <c r="J44" s="261">
        <f t="shared" si="6"/>
        <v>3</v>
      </c>
      <c r="K44" s="261">
        <f t="shared" si="6"/>
        <v>11</v>
      </c>
      <c r="L44" s="261">
        <f t="shared" si="6"/>
        <v>7</v>
      </c>
      <c r="M44" s="261">
        <f t="shared" si="6"/>
        <v>1</v>
      </c>
      <c r="N44" s="261">
        <f t="shared" si="6"/>
        <v>2</v>
      </c>
      <c r="O44" s="261">
        <f t="shared" si="6"/>
        <v>21</v>
      </c>
      <c r="P44" s="261">
        <f t="shared" si="6"/>
        <v>17</v>
      </c>
      <c r="Q44" s="261">
        <f t="shared" si="6"/>
        <v>0</v>
      </c>
      <c r="R44" s="261">
        <f t="shared" si="6"/>
        <v>0</v>
      </c>
      <c r="S44" s="261">
        <f t="shared" si="6"/>
        <v>0</v>
      </c>
      <c r="T44" s="261">
        <f t="shared" si="6"/>
        <v>0</v>
      </c>
      <c r="U44" s="261">
        <f t="shared" si="6"/>
        <v>0</v>
      </c>
      <c r="V44" s="261">
        <f t="shared" si="6"/>
        <v>0</v>
      </c>
      <c r="W44" s="261">
        <f t="shared" si="6"/>
        <v>8</v>
      </c>
      <c r="X44" s="261">
        <f t="shared" si="6"/>
        <v>0</v>
      </c>
      <c r="Y44" s="261">
        <f t="shared" si="6"/>
        <v>0</v>
      </c>
      <c r="Z44" s="261">
        <f t="shared" si="6"/>
        <v>7</v>
      </c>
      <c r="AA44" s="261">
        <f t="shared" si="6"/>
        <v>5</v>
      </c>
      <c r="AB44" s="261">
        <f t="shared" si="6"/>
        <v>0</v>
      </c>
      <c r="AC44" s="261">
        <f t="shared" si="6"/>
        <v>1</v>
      </c>
      <c r="AD44" s="261">
        <f t="shared" si="6"/>
        <v>2</v>
      </c>
      <c r="AE44" s="261">
        <f t="shared" si="6"/>
        <v>0</v>
      </c>
      <c r="AF44" s="261">
        <f t="shared" si="6"/>
        <v>0</v>
      </c>
      <c r="AG44" s="263">
        <f t="shared" si="6"/>
        <v>0</v>
      </c>
      <c r="AH44" s="261">
        <f t="shared" si="6"/>
        <v>2</v>
      </c>
      <c r="AI44" s="261">
        <f t="shared" si="6"/>
        <v>1</v>
      </c>
      <c r="AJ44" s="261">
        <f t="shared" si="6"/>
        <v>0</v>
      </c>
      <c r="AK44" s="261">
        <f t="shared" si="6"/>
        <v>0</v>
      </c>
      <c r="AL44" s="264">
        <f t="shared" si="6"/>
        <v>0</v>
      </c>
    </row>
    <row r="45" spans="1:38" s="243" customFormat="1" ht="12.75" customHeight="1">
      <c r="A45" s="8"/>
      <c r="B45" s="9" t="s">
        <v>40</v>
      </c>
      <c r="C45" s="244">
        <v>91</v>
      </c>
      <c r="D45" s="245">
        <v>33</v>
      </c>
      <c r="E45" s="245">
        <v>0</v>
      </c>
      <c r="F45" s="245">
        <v>1</v>
      </c>
      <c r="G45" s="246">
        <v>2</v>
      </c>
      <c r="H45" s="245">
        <v>2</v>
      </c>
      <c r="I45" s="245">
        <v>0</v>
      </c>
      <c r="J45" s="245">
        <v>0</v>
      </c>
      <c r="K45" s="245">
        <v>9</v>
      </c>
      <c r="L45" s="245">
        <v>0</v>
      </c>
      <c r="M45" s="245">
        <v>0</v>
      </c>
      <c r="N45" s="245">
        <v>1</v>
      </c>
      <c r="O45" s="245">
        <v>14</v>
      </c>
      <c r="P45" s="245">
        <v>11</v>
      </c>
      <c r="Q45" s="245">
        <v>0</v>
      </c>
      <c r="R45" s="245">
        <v>0</v>
      </c>
      <c r="S45" s="245">
        <v>0</v>
      </c>
      <c r="T45" s="245">
        <v>0</v>
      </c>
      <c r="U45" s="245">
        <v>0</v>
      </c>
      <c r="V45" s="245">
        <v>0</v>
      </c>
      <c r="W45" s="245">
        <v>7</v>
      </c>
      <c r="X45" s="245">
        <v>0</v>
      </c>
      <c r="Y45" s="245">
        <v>0</v>
      </c>
      <c r="Z45" s="245">
        <v>5</v>
      </c>
      <c r="AA45" s="245">
        <v>3</v>
      </c>
      <c r="AB45" s="245">
        <v>0</v>
      </c>
      <c r="AC45" s="245">
        <v>1</v>
      </c>
      <c r="AD45" s="245">
        <v>1</v>
      </c>
      <c r="AE45" s="245">
        <v>0</v>
      </c>
      <c r="AF45" s="245">
        <v>0</v>
      </c>
      <c r="AG45" s="246">
        <v>0</v>
      </c>
      <c r="AH45" s="245">
        <v>1</v>
      </c>
      <c r="AI45" s="245">
        <v>0</v>
      </c>
      <c r="AJ45" s="245">
        <v>0</v>
      </c>
      <c r="AK45" s="245">
        <v>0</v>
      </c>
      <c r="AL45" s="247">
        <v>0</v>
      </c>
    </row>
    <row r="46" spans="1:38" s="243" customFormat="1" ht="12.75" customHeight="1">
      <c r="A46" s="8"/>
      <c r="B46" s="9" t="s">
        <v>41</v>
      </c>
      <c r="C46" s="244">
        <v>42</v>
      </c>
      <c r="D46" s="245">
        <v>9</v>
      </c>
      <c r="E46" s="245">
        <v>0</v>
      </c>
      <c r="F46" s="245">
        <v>2</v>
      </c>
      <c r="G46" s="246">
        <v>4</v>
      </c>
      <c r="H46" s="245">
        <v>2</v>
      </c>
      <c r="I46" s="245">
        <v>0</v>
      </c>
      <c r="J46" s="245">
        <v>3</v>
      </c>
      <c r="K46" s="245">
        <v>2</v>
      </c>
      <c r="L46" s="245">
        <v>0</v>
      </c>
      <c r="M46" s="245">
        <v>0</v>
      </c>
      <c r="N46" s="245">
        <v>1</v>
      </c>
      <c r="O46" s="245">
        <v>6</v>
      </c>
      <c r="P46" s="245">
        <v>5</v>
      </c>
      <c r="Q46" s="245">
        <v>0</v>
      </c>
      <c r="R46" s="245">
        <v>0</v>
      </c>
      <c r="S46" s="245">
        <v>0</v>
      </c>
      <c r="T46" s="245">
        <v>0</v>
      </c>
      <c r="U46" s="245">
        <v>0</v>
      </c>
      <c r="V46" s="245">
        <v>0</v>
      </c>
      <c r="W46" s="245">
        <v>1</v>
      </c>
      <c r="X46" s="245">
        <v>0</v>
      </c>
      <c r="Y46" s="245">
        <v>0</v>
      </c>
      <c r="Z46" s="245">
        <v>2</v>
      </c>
      <c r="AA46" s="245">
        <v>2</v>
      </c>
      <c r="AB46" s="245">
        <v>0</v>
      </c>
      <c r="AC46" s="245">
        <v>0</v>
      </c>
      <c r="AD46" s="245">
        <v>1</v>
      </c>
      <c r="AE46" s="245">
        <v>0</v>
      </c>
      <c r="AF46" s="245">
        <v>0</v>
      </c>
      <c r="AG46" s="246">
        <v>0</v>
      </c>
      <c r="AH46" s="245">
        <v>1</v>
      </c>
      <c r="AI46" s="245">
        <v>1</v>
      </c>
      <c r="AJ46" s="245">
        <v>0</v>
      </c>
      <c r="AK46" s="245">
        <v>0</v>
      </c>
      <c r="AL46" s="247">
        <v>0</v>
      </c>
    </row>
    <row r="47" spans="1:38" s="243" customFormat="1" ht="12.75" customHeight="1">
      <c r="A47" s="8"/>
      <c r="B47" s="9" t="s">
        <v>42</v>
      </c>
      <c r="C47" s="244">
        <v>12</v>
      </c>
      <c r="D47" s="245">
        <v>3</v>
      </c>
      <c r="E47" s="245">
        <v>0</v>
      </c>
      <c r="F47" s="245">
        <v>0</v>
      </c>
      <c r="G47" s="246">
        <v>0</v>
      </c>
      <c r="H47" s="245">
        <v>0</v>
      </c>
      <c r="I47" s="245">
        <v>0</v>
      </c>
      <c r="J47" s="245">
        <v>0</v>
      </c>
      <c r="K47" s="245">
        <v>0</v>
      </c>
      <c r="L47" s="245">
        <v>7</v>
      </c>
      <c r="M47" s="245">
        <v>1</v>
      </c>
      <c r="N47" s="245">
        <v>0</v>
      </c>
      <c r="O47" s="245">
        <v>0</v>
      </c>
      <c r="P47" s="245">
        <v>1</v>
      </c>
      <c r="Q47" s="245">
        <v>0</v>
      </c>
      <c r="R47" s="245">
        <v>0</v>
      </c>
      <c r="S47" s="245">
        <v>0</v>
      </c>
      <c r="T47" s="245">
        <v>0</v>
      </c>
      <c r="U47" s="245">
        <v>0</v>
      </c>
      <c r="V47" s="245">
        <v>0</v>
      </c>
      <c r="W47" s="245">
        <v>0</v>
      </c>
      <c r="X47" s="245">
        <v>0</v>
      </c>
      <c r="Y47" s="245">
        <v>0</v>
      </c>
      <c r="Z47" s="245">
        <v>0</v>
      </c>
      <c r="AA47" s="245">
        <v>0</v>
      </c>
      <c r="AB47" s="245">
        <v>0</v>
      </c>
      <c r="AC47" s="245">
        <v>0</v>
      </c>
      <c r="AD47" s="245">
        <v>0</v>
      </c>
      <c r="AE47" s="245">
        <v>0</v>
      </c>
      <c r="AF47" s="245">
        <v>0</v>
      </c>
      <c r="AG47" s="246">
        <v>0</v>
      </c>
      <c r="AH47" s="245">
        <v>0</v>
      </c>
      <c r="AI47" s="245">
        <v>0</v>
      </c>
      <c r="AJ47" s="245">
        <v>0</v>
      </c>
      <c r="AK47" s="245">
        <v>0</v>
      </c>
      <c r="AL47" s="247">
        <v>0</v>
      </c>
    </row>
    <row r="48" spans="1:38" s="243" customFormat="1" ht="12.75" customHeight="1">
      <c r="A48" s="8"/>
      <c r="B48" s="9" t="s">
        <v>43</v>
      </c>
      <c r="C48" s="267">
        <v>5</v>
      </c>
      <c r="D48" s="268">
        <v>4</v>
      </c>
      <c r="E48" s="268">
        <v>0</v>
      </c>
      <c r="F48" s="268">
        <v>0</v>
      </c>
      <c r="G48" s="250">
        <v>0</v>
      </c>
      <c r="H48" s="268">
        <v>0</v>
      </c>
      <c r="I48" s="268">
        <v>0</v>
      </c>
      <c r="J48" s="268">
        <v>0</v>
      </c>
      <c r="K48" s="268">
        <v>0</v>
      </c>
      <c r="L48" s="268">
        <v>0</v>
      </c>
      <c r="M48" s="268">
        <v>0</v>
      </c>
      <c r="N48" s="268">
        <v>0</v>
      </c>
      <c r="O48" s="268">
        <v>1</v>
      </c>
      <c r="P48" s="268">
        <v>0</v>
      </c>
      <c r="Q48" s="268">
        <v>0</v>
      </c>
      <c r="R48" s="268">
        <v>0</v>
      </c>
      <c r="S48" s="268">
        <v>0</v>
      </c>
      <c r="T48" s="268">
        <v>0</v>
      </c>
      <c r="U48" s="268">
        <v>0</v>
      </c>
      <c r="V48" s="268">
        <v>0</v>
      </c>
      <c r="W48" s="268">
        <v>0</v>
      </c>
      <c r="X48" s="268">
        <v>0</v>
      </c>
      <c r="Y48" s="268">
        <v>0</v>
      </c>
      <c r="Z48" s="268">
        <v>0</v>
      </c>
      <c r="AA48" s="268">
        <v>0</v>
      </c>
      <c r="AB48" s="268">
        <v>0</v>
      </c>
      <c r="AC48" s="268">
        <v>0</v>
      </c>
      <c r="AD48" s="268">
        <v>0</v>
      </c>
      <c r="AE48" s="268">
        <v>0</v>
      </c>
      <c r="AF48" s="268">
        <v>0</v>
      </c>
      <c r="AG48" s="250">
        <v>0</v>
      </c>
      <c r="AH48" s="268">
        <v>0</v>
      </c>
      <c r="AI48" s="268">
        <v>0</v>
      </c>
      <c r="AJ48" s="268">
        <v>0</v>
      </c>
      <c r="AK48" s="268">
        <v>0</v>
      </c>
      <c r="AL48" s="270">
        <v>0</v>
      </c>
    </row>
    <row r="49" spans="1:38" s="265" customFormat="1" ht="12.75" customHeight="1">
      <c r="A49" s="259" t="s">
        <v>248</v>
      </c>
      <c r="B49" s="271"/>
      <c r="C49" s="261">
        <f aca="true" t="shared" si="7" ref="C49:AL49">SUM(C50:C54)</f>
        <v>135</v>
      </c>
      <c r="D49" s="261">
        <f t="shared" si="7"/>
        <v>46</v>
      </c>
      <c r="E49" s="261">
        <f t="shared" si="7"/>
        <v>1</v>
      </c>
      <c r="F49" s="261">
        <f t="shared" si="7"/>
        <v>0</v>
      </c>
      <c r="G49" s="262">
        <f t="shared" si="7"/>
        <v>1</v>
      </c>
      <c r="H49" s="261">
        <f t="shared" si="7"/>
        <v>2</v>
      </c>
      <c r="I49" s="261">
        <f t="shared" si="7"/>
        <v>0</v>
      </c>
      <c r="J49" s="261">
        <f t="shared" si="7"/>
        <v>0</v>
      </c>
      <c r="K49" s="261">
        <f t="shared" si="7"/>
        <v>2</v>
      </c>
      <c r="L49" s="261">
        <f t="shared" si="7"/>
        <v>8</v>
      </c>
      <c r="M49" s="261">
        <f t="shared" si="7"/>
        <v>0</v>
      </c>
      <c r="N49" s="261">
        <f t="shared" si="7"/>
        <v>0</v>
      </c>
      <c r="O49" s="261">
        <f t="shared" si="7"/>
        <v>26</v>
      </c>
      <c r="P49" s="261">
        <f t="shared" si="7"/>
        <v>18</v>
      </c>
      <c r="Q49" s="261">
        <f t="shared" si="7"/>
        <v>0</v>
      </c>
      <c r="R49" s="261">
        <f t="shared" si="7"/>
        <v>0</v>
      </c>
      <c r="S49" s="261">
        <f t="shared" si="7"/>
        <v>0</v>
      </c>
      <c r="T49" s="261">
        <f t="shared" si="7"/>
        <v>0</v>
      </c>
      <c r="U49" s="261">
        <f t="shared" si="7"/>
        <v>0</v>
      </c>
      <c r="V49" s="261">
        <f t="shared" si="7"/>
        <v>0</v>
      </c>
      <c r="W49" s="261">
        <f t="shared" si="7"/>
        <v>6</v>
      </c>
      <c r="X49" s="261">
        <f t="shared" si="7"/>
        <v>0</v>
      </c>
      <c r="Y49" s="261">
        <f t="shared" si="7"/>
        <v>0</v>
      </c>
      <c r="Z49" s="261">
        <f t="shared" si="7"/>
        <v>9</v>
      </c>
      <c r="AA49" s="261">
        <f t="shared" si="7"/>
        <v>3</v>
      </c>
      <c r="AB49" s="261">
        <f t="shared" si="7"/>
        <v>0</v>
      </c>
      <c r="AC49" s="261">
        <f t="shared" si="7"/>
        <v>3</v>
      </c>
      <c r="AD49" s="261">
        <f t="shared" si="7"/>
        <v>0</v>
      </c>
      <c r="AE49" s="261">
        <f t="shared" si="7"/>
        <v>0</v>
      </c>
      <c r="AF49" s="261">
        <f t="shared" si="7"/>
        <v>0</v>
      </c>
      <c r="AG49" s="246">
        <f t="shared" si="7"/>
        <v>1</v>
      </c>
      <c r="AH49" s="261">
        <f t="shared" si="7"/>
        <v>8</v>
      </c>
      <c r="AI49" s="261">
        <f t="shared" si="7"/>
        <v>1</v>
      </c>
      <c r="AJ49" s="261">
        <f t="shared" si="7"/>
        <v>0</v>
      </c>
      <c r="AK49" s="261">
        <f t="shared" si="7"/>
        <v>0</v>
      </c>
      <c r="AL49" s="264">
        <f t="shared" si="7"/>
        <v>0</v>
      </c>
    </row>
    <row r="50" spans="1:38" s="243" customFormat="1" ht="12.75" customHeight="1">
      <c r="A50" s="8"/>
      <c r="B50" s="9" t="s">
        <v>45</v>
      </c>
      <c r="C50" s="244">
        <v>55</v>
      </c>
      <c r="D50" s="245">
        <v>15</v>
      </c>
      <c r="E50" s="245">
        <v>1</v>
      </c>
      <c r="F50" s="245">
        <v>0</v>
      </c>
      <c r="G50" s="246">
        <v>0</v>
      </c>
      <c r="H50" s="245">
        <v>2</v>
      </c>
      <c r="I50" s="245">
        <v>0</v>
      </c>
      <c r="J50" s="245">
        <v>0</v>
      </c>
      <c r="K50" s="245">
        <v>1</v>
      </c>
      <c r="L50" s="245">
        <v>0</v>
      </c>
      <c r="M50" s="245">
        <v>0</v>
      </c>
      <c r="N50" s="245">
        <v>0</v>
      </c>
      <c r="O50" s="245">
        <v>7</v>
      </c>
      <c r="P50" s="245">
        <v>15</v>
      </c>
      <c r="Q50" s="245">
        <v>0</v>
      </c>
      <c r="R50" s="245">
        <v>0</v>
      </c>
      <c r="S50" s="245">
        <v>0</v>
      </c>
      <c r="T50" s="245">
        <v>0</v>
      </c>
      <c r="U50" s="245">
        <v>0</v>
      </c>
      <c r="V50" s="245">
        <v>0</v>
      </c>
      <c r="W50" s="245">
        <v>4</v>
      </c>
      <c r="X50" s="245">
        <v>0</v>
      </c>
      <c r="Y50" s="245">
        <v>0</v>
      </c>
      <c r="Z50" s="245">
        <v>5</v>
      </c>
      <c r="AA50" s="245">
        <v>2</v>
      </c>
      <c r="AB50" s="245">
        <v>0</v>
      </c>
      <c r="AC50" s="245">
        <v>2</v>
      </c>
      <c r="AD50" s="245">
        <v>0</v>
      </c>
      <c r="AE50" s="245">
        <v>0</v>
      </c>
      <c r="AF50" s="245">
        <v>0</v>
      </c>
      <c r="AG50" s="246">
        <v>1</v>
      </c>
      <c r="AH50" s="245">
        <v>0</v>
      </c>
      <c r="AI50" s="245">
        <v>0</v>
      </c>
      <c r="AJ50" s="245">
        <v>0</v>
      </c>
      <c r="AK50" s="245">
        <v>0</v>
      </c>
      <c r="AL50" s="247">
        <v>0</v>
      </c>
    </row>
    <row r="51" spans="1:38" s="243" customFormat="1" ht="12.75" customHeight="1">
      <c r="A51" s="8"/>
      <c r="B51" s="9" t="s">
        <v>46</v>
      </c>
      <c r="C51" s="244">
        <v>20</v>
      </c>
      <c r="D51" s="245">
        <v>7</v>
      </c>
      <c r="E51" s="245">
        <v>0</v>
      </c>
      <c r="F51" s="245">
        <v>0</v>
      </c>
      <c r="G51" s="246">
        <v>1</v>
      </c>
      <c r="H51" s="245">
        <v>0</v>
      </c>
      <c r="I51" s="245">
        <v>0</v>
      </c>
      <c r="J51" s="245">
        <v>0</v>
      </c>
      <c r="K51" s="245">
        <v>0</v>
      </c>
      <c r="L51" s="245">
        <v>0</v>
      </c>
      <c r="M51" s="245">
        <v>0</v>
      </c>
      <c r="N51" s="245">
        <v>0</v>
      </c>
      <c r="O51" s="245">
        <v>4</v>
      </c>
      <c r="P51" s="245">
        <v>1</v>
      </c>
      <c r="Q51" s="245">
        <v>0</v>
      </c>
      <c r="R51" s="245">
        <v>0</v>
      </c>
      <c r="S51" s="245">
        <v>0</v>
      </c>
      <c r="T51" s="245">
        <v>0</v>
      </c>
      <c r="U51" s="245">
        <v>0</v>
      </c>
      <c r="V51" s="245">
        <v>0</v>
      </c>
      <c r="W51" s="245">
        <v>0</v>
      </c>
      <c r="X51" s="245">
        <v>0</v>
      </c>
      <c r="Y51" s="245">
        <v>0</v>
      </c>
      <c r="Z51" s="245">
        <v>0</v>
      </c>
      <c r="AA51" s="245">
        <v>0</v>
      </c>
      <c r="AB51" s="245">
        <v>0</v>
      </c>
      <c r="AC51" s="245">
        <v>1</v>
      </c>
      <c r="AD51" s="245">
        <v>0</v>
      </c>
      <c r="AE51" s="245">
        <v>0</v>
      </c>
      <c r="AF51" s="245">
        <v>0</v>
      </c>
      <c r="AG51" s="246">
        <v>0</v>
      </c>
      <c r="AH51" s="245">
        <v>6</v>
      </c>
      <c r="AI51" s="245">
        <v>0</v>
      </c>
      <c r="AJ51" s="245">
        <v>0</v>
      </c>
      <c r="AK51" s="245">
        <v>0</v>
      </c>
      <c r="AL51" s="247">
        <v>0</v>
      </c>
    </row>
    <row r="52" spans="1:38" s="243" customFormat="1" ht="12.75" customHeight="1">
      <c r="A52" s="8"/>
      <c r="B52" s="9" t="s">
        <v>47</v>
      </c>
      <c r="C52" s="244">
        <v>14</v>
      </c>
      <c r="D52" s="245">
        <v>5</v>
      </c>
      <c r="E52" s="245">
        <v>0</v>
      </c>
      <c r="F52" s="245">
        <v>0</v>
      </c>
      <c r="G52" s="246">
        <v>0</v>
      </c>
      <c r="H52" s="245">
        <v>0</v>
      </c>
      <c r="I52" s="245">
        <v>0</v>
      </c>
      <c r="J52" s="245">
        <v>0</v>
      </c>
      <c r="K52" s="245">
        <v>0</v>
      </c>
      <c r="L52" s="245">
        <v>8</v>
      </c>
      <c r="M52" s="245">
        <v>0</v>
      </c>
      <c r="N52" s="245">
        <v>0</v>
      </c>
      <c r="O52" s="245">
        <v>1</v>
      </c>
      <c r="P52" s="245">
        <v>0</v>
      </c>
      <c r="Q52" s="245">
        <v>0</v>
      </c>
      <c r="R52" s="245">
        <v>0</v>
      </c>
      <c r="S52" s="245">
        <v>0</v>
      </c>
      <c r="T52" s="245">
        <v>0</v>
      </c>
      <c r="U52" s="245">
        <v>0</v>
      </c>
      <c r="V52" s="245">
        <v>0</v>
      </c>
      <c r="W52" s="245">
        <v>0</v>
      </c>
      <c r="X52" s="245">
        <v>0</v>
      </c>
      <c r="Y52" s="245">
        <v>0</v>
      </c>
      <c r="Z52" s="245">
        <v>0</v>
      </c>
      <c r="AA52" s="245">
        <v>0</v>
      </c>
      <c r="AB52" s="245">
        <v>0</v>
      </c>
      <c r="AC52" s="245">
        <v>0</v>
      </c>
      <c r="AD52" s="245">
        <v>0</v>
      </c>
      <c r="AE52" s="245">
        <v>0</v>
      </c>
      <c r="AF52" s="245">
        <v>0</v>
      </c>
      <c r="AG52" s="246">
        <v>0</v>
      </c>
      <c r="AH52" s="245">
        <v>0</v>
      </c>
      <c r="AI52" s="245">
        <v>0</v>
      </c>
      <c r="AJ52" s="245">
        <v>0</v>
      </c>
      <c r="AK52" s="245">
        <v>0</v>
      </c>
      <c r="AL52" s="247">
        <v>0</v>
      </c>
    </row>
    <row r="53" spans="1:38" s="243" customFormat="1" ht="12.75" customHeight="1">
      <c r="A53" s="8"/>
      <c r="B53" s="9" t="s">
        <v>48</v>
      </c>
      <c r="C53" s="244">
        <v>19</v>
      </c>
      <c r="D53" s="245">
        <v>10</v>
      </c>
      <c r="E53" s="245">
        <v>0</v>
      </c>
      <c r="F53" s="245">
        <v>0</v>
      </c>
      <c r="G53" s="246">
        <v>0</v>
      </c>
      <c r="H53" s="245">
        <v>0</v>
      </c>
      <c r="I53" s="245">
        <v>0</v>
      </c>
      <c r="J53" s="245">
        <v>0</v>
      </c>
      <c r="K53" s="245">
        <v>1</v>
      </c>
      <c r="L53" s="245">
        <v>0</v>
      </c>
      <c r="M53" s="245">
        <v>0</v>
      </c>
      <c r="N53" s="245">
        <v>0</v>
      </c>
      <c r="O53" s="245">
        <v>4</v>
      </c>
      <c r="P53" s="245">
        <v>2</v>
      </c>
      <c r="Q53" s="245">
        <v>0</v>
      </c>
      <c r="R53" s="245">
        <v>0</v>
      </c>
      <c r="S53" s="245">
        <v>0</v>
      </c>
      <c r="T53" s="245">
        <v>0</v>
      </c>
      <c r="U53" s="245">
        <v>0</v>
      </c>
      <c r="V53" s="245">
        <v>0</v>
      </c>
      <c r="W53" s="245">
        <v>0</v>
      </c>
      <c r="X53" s="245">
        <v>0</v>
      </c>
      <c r="Y53" s="245">
        <v>0</v>
      </c>
      <c r="Z53" s="245">
        <v>1</v>
      </c>
      <c r="AA53" s="245">
        <v>0</v>
      </c>
      <c r="AB53" s="245">
        <v>0</v>
      </c>
      <c r="AC53" s="245">
        <v>0</v>
      </c>
      <c r="AD53" s="245">
        <v>0</v>
      </c>
      <c r="AE53" s="245">
        <v>0</v>
      </c>
      <c r="AF53" s="245">
        <v>0</v>
      </c>
      <c r="AG53" s="246">
        <v>0</v>
      </c>
      <c r="AH53" s="245">
        <v>0</v>
      </c>
      <c r="AI53" s="245">
        <v>1</v>
      </c>
      <c r="AJ53" s="245">
        <v>0</v>
      </c>
      <c r="AK53" s="245">
        <v>0</v>
      </c>
      <c r="AL53" s="247">
        <v>0</v>
      </c>
    </row>
    <row r="54" spans="1:38" s="243" customFormat="1" ht="12.75" customHeight="1">
      <c r="A54" s="8"/>
      <c r="B54" s="9" t="s">
        <v>49</v>
      </c>
      <c r="C54" s="267">
        <v>27</v>
      </c>
      <c r="D54" s="268">
        <v>9</v>
      </c>
      <c r="E54" s="268">
        <v>0</v>
      </c>
      <c r="F54" s="268">
        <v>0</v>
      </c>
      <c r="G54" s="250">
        <v>0</v>
      </c>
      <c r="H54" s="268">
        <v>0</v>
      </c>
      <c r="I54" s="268">
        <v>0</v>
      </c>
      <c r="J54" s="268">
        <v>0</v>
      </c>
      <c r="K54" s="268">
        <v>0</v>
      </c>
      <c r="L54" s="268">
        <v>0</v>
      </c>
      <c r="M54" s="268">
        <v>0</v>
      </c>
      <c r="N54" s="268">
        <v>0</v>
      </c>
      <c r="O54" s="268">
        <v>10</v>
      </c>
      <c r="P54" s="268">
        <v>0</v>
      </c>
      <c r="Q54" s="268">
        <v>0</v>
      </c>
      <c r="R54" s="268">
        <v>0</v>
      </c>
      <c r="S54" s="268">
        <v>0</v>
      </c>
      <c r="T54" s="268">
        <v>0</v>
      </c>
      <c r="U54" s="268">
        <v>0</v>
      </c>
      <c r="V54" s="268">
        <v>0</v>
      </c>
      <c r="W54" s="268">
        <v>2</v>
      </c>
      <c r="X54" s="268">
        <v>0</v>
      </c>
      <c r="Y54" s="268">
        <v>0</v>
      </c>
      <c r="Z54" s="268">
        <v>3</v>
      </c>
      <c r="AA54" s="268">
        <v>1</v>
      </c>
      <c r="AB54" s="268">
        <v>0</v>
      </c>
      <c r="AC54" s="268">
        <v>0</v>
      </c>
      <c r="AD54" s="268">
        <v>0</v>
      </c>
      <c r="AE54" s="268">
        <v>0</v>
      </c>
      <c r="AF54" s="268">
        <v>0</v>
      </c>
      <c r="AG54" s="250">
        <v>0</v>
      </c>
      <c r="AH54" s="268">
        <v>2</v>
      </c>
      <c r="AI54" s="268">
        <v>0</v>
      </c>
      <c r="AJ54" s="268">
        <v>0</v>
      </c>
      <c r="AK54" s="268">
        <v>0</v>
      </c>
      <c r="AL54" s="270">
        <v>0</v>
      </c>
    </row>
    <row r="55" spans="1:38" s="265" customFormat="1" ht="12.75" customHeight="1">
      <c r="A55" s="259" t="s">
        <v>50</v>
      </c>
      <c r="B55" s="271"/>
      <c r="C55" s="261">
        <f aca="true" t="shared" si="8" ref="C55:AL55">SUM(C56:C58)</f>
        <v>215</v>
      </c>
      <c r="D55" s="261">
        <f t="shared" si="8"/>
        <v>57</v>
      </c>
      <c r="E55" s="261">
        <f t="shared" si="8"/>
        <v>1</v>
      </c>
      <c r="F55" s="261">
        <f t="shared" si="8"/>
        <v>3</v>
      </c>
      <c r="G55" s="262">
        <f t="shared" si="8"/>
        <v>7</v>
      </c>
      <c r="H55" s="261">
        <f t="shared" si="8"/>
        <v>8</v>
      </c>
      <c r="I55" s="261">
        <f t="shared" si="8"/>
        <v>0</v>
      </c>
      <c r="J55" s="261">
        <f t="shared" si="8"/>
        <v>0</v>
      </c>
      <c r="K55" s="261">
        <f t="shared" si="8"/>
        <v>13</v>
      </c>
      <c r="L55" s="261">
        <f t="shared" si="8"/>
        <v>11</v>
      </c>
      <c r="M55" s="261">
        <f t="shared" si="8"/>
        <v>0</v>
      </c>
      <c r="N55" s="261">
        <f t="shared" si="8"/>
        <v>2</v>
      </c>
      <c r="O55" s="261">
        <f t="shared" si="8"/>
        <v>28</v>
      </c>
      <c r="P55" s="261">
        <f t="shared" si="8"/>
        <v>14</v>
      </c>
      <c r="Q55" s="261">
        <f t="shared" si="8"/>
        <v>0</v>
      </c>
      <c r="R55" s="261">
        <f t="shared" si="8"/>
        <v>0</v>
      </c>
      <c r="S55" s="261">
        <f t="shared" si="8"/>
        <v>6</v>
      </c>
      <c r="T55" s="261">
        <f t="shared" si="8"/>
        <v>1</v>
      </c>
      <c r="U55" s="261">
        <f t="shared" si="8"/>
        <v>0</v>
      </c>
      <c r="V55" s="261">
        <f t="shared" si="8"/>
        <v>0</v>
      </c>
      <c r="W55" s="261">
        <f t="shared" si="8"/>
        <v>10</v>
      </c>
      <c r="X55" s="261">
        <f t="shared" si="8"/>
        <v>1</v>
      </c>
      <c r="Y55" s="261">
        <f t="shared" si="8"/>
        <v>1</v>
      </c>
      <c r="Z55" s="261">
        <f t="shared" si="8"/>
        <v>13</v>
      </c>
      <c r="AA55" s="261">
        <f t="shared" si="8"/>
        <v>9</v>
      </c>
      <c r="AB55" s="261">
        <f t="shared" si="8"/>
        <v>0</v>
      </c>
      <c r="AC55" s="261">
        <f t="shared" si="8"/>
        <v>7</v>
      </c>
      <c r="AD55" s="261">
        <f t="shared" si="8"/>
        <v>5</v>
      </c>
      <c r="AE55" s="261">
        <f t="shared" si="8"/>
        <v>0</v>
      </c>
      <c r="AF55" s="261">
        <f t="shared" si="8"/>
        <v>1</v>
      </c>
      <c r="AG55" s="246">
        <f t="shared" si="8"/>
        <v>3</v>
      </c>
      <c r="AH55" s="261">
        <f t="shared" si="8"/>
        <v>5</v>
      </c>
      <c r="AI55" s="261">
        <f t="shared" si="8"/>
        <v>5</v>
      </c>
      <c r="AJ55" s="261">
        <f t="shared" si="8"/>
        <v>0</v>
      </c>
      <c r="AK55" s="261">
        <f t="shared" si="8"/>
        <v>3</v>
      </c>
      <c r="AL55" s="264">
        <f t="shared" si="8"/>
        <v>1</v>
      </c>
    </row>
    <row r="56" spans="1:38" s="243" customFormat="1" ht="12.75" customHeight="1">
      <c r="A56" s="8"/>
      <c r="B56" s="9" t="s">
        <v>51</v>
      </c>
      <c r="C56" s="244">
        <v>65</v>
      </c>
      <c r="D56" s="245">
        <v>26</v>
      </c>
      <c r="E56" s="245">
        <v>0</v>
      </c>
      <c r="F56" s="245">
        <v>0</v>
      </c>
      <c r="G56" s="246">
        <v>0</v>
      </c>
      <c r="H56" s="245">
        <v>0</v>
      </c>
      <c r="I56" s="245">
        <v>0</v>
      </c>
      <c r="J56" s="245">
        <v>0</v>
      </c>
      <c r="K56" s="245">
        <v>3</v>
      </c>
      <c r="L56" s="245">
        <v>5</v>
      </c>
      <c r="M56" s="245">
        <v>0</v>
      </c>
      <c r="N56" s="245">
        <v>0</v>
      </c>
      <c r="O56" s="245">
        <v>8</v>
      </c>
      <c r="P56" s="245">
        <v>6</v>
      </c>
      <c r="Q56" s="245">
        <v>0</v>
      </c>
      <c r="R56" s="245">
        <v>0</v>
      </c>
      <c r="S56" s="245">
        <v>3</v>
      </c>
      <c r="T56" s="245">
        <v>0</v>
      </c>
      <c r="U56" s="245">
        <v>0</v>
      </c>
      <c r="V56" s="245">
        <v>0</v>
      </c>
      <c r="W56" s="245">
        <v>1</v>
      </c>
      <c r="X56" s="245">
        <v>0</v>
      </c>
      <c r="Y56" s="245">
        <v>1</v>
      </c>
      <c r="Z56" s="245">
        <v>3</v>
      </c>
      <c r="AA56" s="245">
        <v>3</v>
      </c>
      <c r="AB56" s="245">
        <v>0</v>
      </c>
      <c r="AC56" s="245">
        <v>2</v>
      </c>
      <c r="AD56" s="245">
        <v>2</v>
      </c>
      <c r="AE56" s="245">
        <v>0</v>
      </c>
      <c r="AF56" s="245">
        <v>0</v>
      </c>
      <c r="AG56" s="246">
        <v>1</v>
      </c>
      <c r="AH56" s="245">
        <v>1</v>
      </c>
      <c r="AI56" s="245">
        <v>0</v>
      </c>
      <c r="AJ56" s="245">
        <v>0</v>
      </c>
      <c r="AK56" s="245">
        <v>0</v>
      </c>
      <c r="AL56" s="247">
        <v>0</v>
      </c>
    </row>
    <row r="57" spans="1:38" s="243" customFormat="1" ht="12.75" customHeight="1">
      <c r="A57" s="8"/>
      <c r="B57" s="9" t="s">
        <v>52</v>
      </c>
      <c r="C57" s="244">
        <v>136</v>
      </c>
      <c r="D57" s="245">
        <v>26</v>
      </c>
      <c r="E57" s="245">
        <v>1</v>
      </c>
      <c r="F57" s="245">
        <v>3</v>
      </c>
      <c r="G57" s="246">
        <v>7</v>
      </c>
      <c r="H57" s="245">
        <v>8</v>
      </c>
      <c r="I57" s="245">
        <v>0</v>
      </c>
      <c r="J57" s="245">
        <v>0</v>
      </c>
      <c r="K57" s="245">
        <v>10</v>
      </c>
      <c r="L57" s="245">
        <v>6</v>
      </c>
      <c r="M57" s="245">
        <v>0</v>
      </c>
      <c r="N57" s="245">
        <v>2</v>
      </c>
      <c r="O57" s="245">
        <v>18</v>
      </c>
      <c r="P57" s="245">
        <v>7</v>
      </c>
      <c r="Q57" s="245">
        <v>0</v>
      </c>
      <c r="R57" s="245">
        <v>0</v>
      </c>
      <c r="S57" s="245">
        <v>3</v>
      </c>
      <c r="T57" s="245">
        <v>1</v>
      </c>
      <c r="U57" s="245">
        <v>0</v>
      </c>
      <c r="V57" s="245">
        <v>0</v>
      </c>
      <c r="W57" s="245">
        <v>8</v>
      </c>
      <c r="X57" s="245">
        <v>0</v>
      </c>
      <c r="Y57" s="245">
        <v>0</v>
      </c>
      <c r="Z57" s="245">
        <v>9</v>
      </c>
      <c r="AA57" s="245">
        <v>5</v>
      </c>
      <c r="AB57" s="245">
        <v>0</v>
      </c>
      <c r="AC57" s="245">
        <v>5</v>
      </c>
      <c r="AD57" s="245">
        <v>3</v>
      </c>
      <c r="AE57" s="245">
        <v>0</v>
      </c>
      <c r="AF57" s="245">
        <v>1</v>
      </c>
      <c r="AG57" s="246">
        <v>2</v>
      </c>
      <c r="AH57" s="245">
        <v>4</v>
      </c>
      <c r="AI57" s="245">
        <v>5</v>
      </c>
      <c r="AJ57" s="245">
        <v>0</v>
      </c>
      <c r="AK57" s="245">
        <v>2</v>
      </c>
      <c r="AL57" s="247">
        <v>0</v>
      </c>
    </row>
    <row r="58" spans="1:38" s="243" customFormat="1" ht="12.75" customHeight="1">
      <c r="A58" s="8"/>
      <c r="B58" s="9" t="s">
        <v>53</v>
      </c>
      <c r="C58" s="267">
        <v>14</v>
      </c>
      <c r="D58" s="268">
        <v>5</v>
      </c>
      <c r="E58" s="268">
        <v>0</v>
      </c>
      <c r="F58" s="268">
        <v>0</v>
      </c>
      <c r="G58" s="250">
        <v>0</v>
      </c>
      <c r="H58" s="268">
        <v>0</v>
      </c>
      <c r="I58" s="268">
        <v>0</v>
      </c>
      <c r="J58" s="268">
        <v>0</v>
      </c>
      <c r="K58" s="268">
        <v>0</v>
      </c>
      <c r="L58" s="268">
        <v>0</v>
      </c>
      <c r="M58" s="268">
        <v>0</v>
      </c>
      <c r="N58" s="268">
        <v>0</v>
      </c>
      <c r="O58" s="268">
        <v>2</v>
      </c>
      <c r="P58" s="268">
        <v>1</v>
      </c>
      <c r="Q58" s="268">
        <v>0</v>
      </c>
      <c r="R58" s="268">
        <v>0</v>
      </c>
      <c r="S58" s="268">
        <v>0</v>
      </c>
      <c r="T58" s="268">
        <v>0</v>
      </c>
      <c r="U58" s="268">
        <v>0</v>
      </c>
      <c r="V58" s="268">
        <v>0</v>
      </c>
      <c r="W58" s="268">
        <v>1</v>
      </c>
      <c r="X58" s="268">
        <v>1</v>
      </c>
      <c r="Y58" s="268">
        <v>0</v>
      </c>
      <c r="Z58" s="268">
        <v>1</v>
      </c>
      <c r="AA58" s="268">
        <v>1</v>
      </c>
      <c r="AB58" s="268">
        <v>0</v>
      </c>
      <c r="AC58" s="268">
        <v>0</v>
      </c>
      <c r="AD58" s="268">
        <v>0</v>
      </c>
      <c r="AE58" s="268">
        <v>0</v>
      </c>
      <c r="AF58" s="268">
        <v>0</v>
      </c>
      <c r="AG58" s="250">
        <v>0</v>
      </c>
      <c r="AH58" s="268">
        <v>0</v>
      </c>
      <c r="AI58" s="268">
        <v>0</v>
      </c>
      <c r="AJ58" s="268">
        <v>0</v>
      </c>
      <c r="AK58" s="268">
        <v>1</v>
      </c>
      <c r="AL58" s="270">
        <v>1</v>
      </c>
    </row>
    <row r="59" spans="1:38" s="265" customFormat="1" ht="12.75" customHeight="1">
      <c r="A59" s="259" t="s">
        <v>54</v>
      </c>
      <c r="B59" s="271"/>
      <c r="C59" s="261">
        <f aca="true" t="shared" si="9" ref="C59:AL59">SUM(C60:C66)</f>
        <v>78</v>
      </c>
      <c r="D59" s="261">
        <f t="shared" si="9"/>
        <v>31</v>
      </c>
      <c r="E59" s="261">
        <f t="shared" si="9"/>
        <v>0</v>
      </c>
      <c r="F59" s="261">
        <f t="shared" si="9"/>
        <v>0</v>
      </c>
      <c r="G59" s="262">
        <f t="shared" si="9"/>
        <v>2</v>
      </c>
      <c r="H59" s="261">
        <f t="shared" si="9"/>
        <v>2</v>
      </c>
      <c r="I59" s="261">
        <f t="shared" si="9"/>
        <v>0</v>
      </c>
      <c r="J59" s="261">
        <f t="shared" si="9"/>
        <v>0</v>
      </c>
      <c r="K59" s="261">
        <f t="shared" si="9"/>
        <v>3</v>
      </c>
      <c r="L59" s="261">
        <f t="shared" si="9"/>
        <v>7</v>
      </c>
      <c r="M59" s="261">
        <f t="shared" si="9"/>
        <v>0</v>
      </c>
      <c r="N59" s="261">
        <f t="shared" si="9"/>
        <v>0</v>
      </c>
      <c r="O59" s="261">
        <f t="shared" si="9"/>
        <v>10</v>
      </c>
      <c r="P59" s="261">
        <f t="shared" si="9"/>
        <v>7</v>
      </c>
      <c r="Q59" s="261">
        <f t="shared" si="9"/>
        <v>0</v>
      </c>
      <c r="R59" s="261">
        <f t="shared" si="9"/>
        <v>0</v>
      </c>
      <c r="S59" s="261">
        <f t="shared" si="9"/>
        <v>0</v>
      </c>
      <c r="T59" s="261">
        <f t="shared" si="9"/>
        <v>0</v>
      </c>
      <c r="U59" s="261">
        <f t="shared" si="9"/>
        <v>0</v>
      </c>
      <c r="V59" s="261">
        <f t="shared" si="9"/>
        <v>0</v>
      </c>
      <c r="W59" s="261">
        <f t="shared" si="9"/>
        <v>3</v>
      </c>
      <c r="X59" s="261">
        <f t="shared" si="9"/>
        <v>1</v>
      </c>
      <c r="Y59" s="261">
        <f t="shared" si="9"/>
        <v>0</v>
      </c>
      <c r="Z59" s="261">
        <f t="shared" si="9"/>
        <v>5</v>
      </c>
      <c r="AA59" s="261">
        <f t="shared" si="9"/>
        <v>2</v>
      </c>
      <c r="AB59" s="261">
        <f t="shared" si="9"/>
        <v>0</v>
      </c>
      <c r="AC59" s="261">
        <f t="shared" si="9"/>
        <v>2</v>
      </c>
      <c r="AD59" s="261">
        <f t="shared" si="9"/>
        <v>0</v>
      </c>
      <c r="AE59" s="261">
        <f t="shared" si="9"/>
        <v>0</v>
      </c>
      <c r="AF59" s="261">
        <f t="shared" si="9"/>
        <v>0</v>
      </c>
      <c r="AG59" s="246">
        <f t="shared" si="9"/>
        <v>2</v>
      </c>
      <c r="AH59" s="261">
        <f t="shared" si="9"/>
        <v>0</v>
      </c>
      <c r="AI59" s="261">
        <f t="shared" si="9"/>
        <v>1</v>
      </c>
      <c r="AJ59" s="261">
        <f t="shared" si="9"/>
        <v>0</v>
      </c>
      <c r="AK59" s="261">
        <f t="shared" si="9"/>
        <v>0</v>
      </c>
      <c r="AL59" s="264">
        <f t="shared" si="9"/>
        <v>0</v>
      </c>
    </row>
    <row r="60" spans="1:38" s="243" customFormat="1" ht="12.75" customHeight="1">
      <c r="A60" s="8"/>
      <c r="B60" s="9" t="s">
        <v>55</v>
      </c>
      <c r="C60" s="244">
        <v>5</v>
      </c>
      <c r="D60" s="245">
        <v>3</v>
      </c>
      <c r="E60" s="245">
        <v>0</v>
      </c>
      <c r="F60" s="245">
        <v>0</v>
      </c>
      <c r="G60" s="246">
        <v>0</v>
      </c>
      <c r="H60" s="245">
        <v>1</v>
      </c>
      <c r="I60" s="245">
        <v>0</v>
      </c>
      <c r="J60" s="245">
        <v>0</v>
      </c>
      <c r="K60" s="245">
        <v>0</v>
      </c>
      <c r="L60" s="245">
        <v>0</v>
      </c>
      <c r="M60" s="245">
        <v>0</v>
      </c>
      <c r="N60" s="245">
        <v>0</v>
      </c>
      <c r="O60" s="245">
        <v>0</v>
      </c>
      <c r="P60" s="245">
        <v>0</v>
      </c>
      <c r="Q60" s="245">
        <v>0</v>
      </c>
      <c r="R60" s="245">
        <v>0</v>
      </c>
      <c r="S60" s="245">
        <v>0</v>
      </c>
      <c r="T60" s="245">
        <v>0</v>
      </c>
      <c r="U60" s="245">
        <v>0</v>
      </c>
      <c r="V60" s="245">
        <v>0</v>
      </c>
      <c r="W60" s="245">
        <v>0</v>
      </c>
      <c r="X60" s="245">
        <v>0</v>
      </c>
      <c r="Y60" s="245">
        <v>0</v>
      </c>
      <c r="Z60" s="245">
        <v>1</v>
      </c>
      <c r="AA60" s="245">
        <v>0</v>
      </c>
      <c r="AB60" s="245">
        <v>0</v>
      </c>
      <c r="AC60" s="245">
        <v>0</v>
      </c>
      <c r="AD60" s="245">
        <v>0</v>
      </c>
      <c r="AE60" s="245">
        <v>0</v>
      </c>
      <c r="AF60" s="245">
        <v>0</v>
      </c>
      <c r="AG60" s="246">
        <v>0</v>
      </c>
      <c r="AH60" s="245">
        <v>0</v>
      </c>
      <c r="AI60" s="245">
        <v>0</v>
      </c>
      <c r="AJ60" s="245">
        <v>0</v>
      </c>
      <c r="AK60" s="245">
        <v>0</v>
      </c>
      <c r="AL60" s="247">
        <v>0</v>
      </c>
    </row>
    <row r="61" spans="1:38" s="243" customFormat="1" ht="12.75" customHeight="1">
      <c r="A61" s="8"/>
      <c r="B61" s="9" t="s">
        <v>56</v>
      </c>
      <c r="C61" s="244">
        <v>7</v>
      </c>
      <c r="D61" s="245">
        <v>0</v>
      </c>
      <c r="E61" s="245">
        <v>0</v>
      </c>
      <c r="F61" s="245">
        <v>0</v>
      </c>
      <c r="G61" s="246">
        <v>1</v>
      </c>
      <c r="H61" s="245">
        <v>1</v>
      </c>
      <c r="I61" s="245">
        <v>0</v>
      </c>
      <c r="J61" s="245">
        <v>0</v>
      </c>
      <c r="K61" s="245">
        <v>1</v>
      </c>
      <c r="L61" s="245">
        <v>0</v>
      </c>
      <c r="M61" s="245">
        <v>0</v>
      </c>
      <c r="N61" s="245">
        <v>0</v>
      </c>
      <c r="O61" s="245">
        <v>3</v>
      </c>
      <c r="P61" s="245">
        <v>0</v>
      </c>
      <c r="Q61" s="245">
        <v>0</v>
      </c>
      <c r="R61" s="245">
        <v>0</v>
      </c>
      <c r="S61" s="245">
        <v>0</v>
      </c>
      <c r="T61" s="245">
        <v>0</v>
      </c>
      <c r="U61" s="245">
        <v>0</v>
      </c>
      <c r="V61" s="245">
        <v>0</v>
      </c>
      <c r="W61" s="245">
        <v>0</v>
      </c>
      <c r="X61" s="245">
        <v>0</v>
      </c>
      <c r="Y61" s="245">
        <v>0</v>
      </c>
      <c r="Z61" s="245">
        <v>0</v>
      </c>
      <c r="AA61" s="245">
        <v>1</v>
      </c>
      <c r="AB61" s="245">
        <v>0</v>
      </c>
      <c r="AC61" s="245">
        <v>0</v>
      </c>
      <c r="AD61" s="245">
        <v>0</v>
      </c>
      <c r="AE61" s="245">
        <v>0</v>
      </c>
      <c r="AF61" s="245">
        <v>0</v>
      </c>
      <c r="AG61" s="246">
        <v>0</v>
      </c>
      <c r="AH61" s="245">
        <v>0</v>
      </c>
      <c r="AI61" s="245">
        <v>0</v>
      </c>
      <c r="AJ61" s="245">
        <v>0</v>
      </c>
      <c r="AK61" s="245">
        <v>0</v>
      </c>
      <c r="AL61" s="247">
        <v>0</v>
      </c>
    </row>
    <row r="62" spans="1:38" s="243" customFormat="1" ht="12.75" customHeight="1">
      <c r="A62" s="8"/>
      <c r="B62" s="9" t="s">
        <v>57</v>
      </c>
      <c r="C62" s="244">
        <v>23</v>
      </c>
      <c r="D62" s="245">
        <v>7</v>
      </c>
      <c r="E62" s="245">
        <v>0</v>
      </c>
      <c r="F62" s="245">
        <v>0</v>
      </c>
      <c r="G62" s="246">
        <v>0</v>
      </c>
      <c r="H62" s="245">
        <v>0</v>
      </c>
      <c r="I62" s="245">
        <v>0</v>
      </c>
      <c r="J62" s="245">
        <v>0</v>
      </c>
      <c r="K62" s="245">
        <v>1</v>
      </c>
      <c r="L62" s="245">
        <v>0</v>
      </c>
      <c r="M62" s="245">
        <v>0</v>
      </c>
      <c r="N62" s="245">
        <v>0</v>
      </c>
      <c r="O62" s="245">
        <v>5</v>
      </c>
      <c r="P62" s="245">
        <v>4</v>
      </c>
      <c r="Q62" s="245">
        <v>0</v>
      </c>
      <c r="R62" s="245">
        <v>0</v>
      </c>
      <c r="S62" s="245">
        <v>0</v>
      </c>
      <c r="T62" s="245">
        <v>0</v>
      </c>
      <c r="U62" s="245">
        <v>0</v>
      </c>
      <c r="V62" s="245">
        <v>0</v>
      </c>
      <c r="W62" s="245">
        <v>1</v>
      </c>
      <c r="X62" s="245">
        <v>0</v>
      </c>
      <c r="Y62" s="245">
        <v>0</v>
      </c>
      <c r="Z62" s="245">
        <v>2</v>
      </c>
      <c r="AA62" s="245">
        <v>0</v>
      </c>
      <c r="AB62" s="245">
        <v>0</v>
      </c>
      <c r="AC62" s="245">
        <v>0</v>
      </c>
      <c r="AD62" s="245">
        <v>0</v>
      </c>
      <c r="AE62" s="245">
        <v>0</v>
      </c>
      <c r="AF62" s="245">
        <v>0</v>
      </c>
      <c r="AG62" s="246">
        <v>2</v>
      </c>
      <c r="AH62" s="245">
        <v>0</v>
      </c>
      <c r="AI62" s="245">
        <v>1</v>
      </c>
      <c r="AJ62" s="245">
        <v>0</v>
      </c>
      <c r="AK62" s="245">
        <v>0</v>
      </c>
      <c r="AL62" s="247">
        <v>0</v>
      </c>
    </row>
    <row r="63" spans="1:38" s="243" customFormat="1" ht="12.75" customHeight="1">
      <c r="A63" s="8"/>
      <c r="B63" s="9" t="s">
        <v>58</v>
      </c>
      <c r="C63" s="244">
        <v>6</v>
      </c>
      <c r="D63" s="245">
        <v>5</v>
      </c>
      <c r="E63" s="245">
        <v>0</v>
      </c>
      <c r="F63" s="245">
        <v>0</v>
      </c>
      <c r="G63" s="246">
        <v>0</v>
      </c>
      <c r="H63" s="245">
        <v>0</v>
      </c>
      <c r="I63" s="245">
        <v>0</v>
      </c>
      <c r="J63" s="245">
        <v>0</v>
      </c>
      <c r="K63" s="245">
        <v>0</v>
      </c>
      <c r="L63" s="245">
        <v>0</v>
      </c>
      <c r="M63" s="245">
        <v>0</v>
      </c>
      <c r="N63" s="245">
        <v>0</v>
      </c>
      <c r="O63" s="245">
        <v>0</v>
      </c>
      <c r="P63" s="245">
        <v>1</v>
      </c>
      <c r="Q63" s="245">
        <v>0</v>
      </c>
      <c r="R63" s="245">
        <v>0</v>
      </c>
      <c r="S63" s="245">
        <v>0</v>
      </c>
      <c r="T63" s="245">
        <v>0</v>
      </c>
      <c r="U63" s="245">
        <v>0</v>
      </c>
      <c r="V63" s="245">
        <v>0</v>
      </c>
      <c r="W63" s="245">
        <v>0</v>
      </c>
      <c r="X63" s="245">
        <v>0</v>
      </c>
      <c r="Y63" s="245">
        <v>0</v>
      </c>
      <c r="Z63" s="245">
        <v>0</v>
      </c>
      <c r="AA63" s="245">
        <v>0</v>
      </c>
      <c r="AB63" s="245">
        <v>0</v>
      </c>
      <c r="AC63" s="245">
        <v>0</v>
      </c>
      <c r="AD63" s="245">
        <v>0</v>
      </c>
      <c r="AE63" s="245">
        <v>0</v>
      </c>
      <c r="AF63" s="245">
        <v>0</v>
      </c>
      <c r="AG63" s="246">
        <v>0</v>
      </c>
      <c r="AH63" s="245">
        <v>0</v>
      </c>
      <c r="AI63" s="245">
        <v>0</v>
      </c>
      <c r="AJ63" s="245">
        <v>0</v>
      </c>
      <c r="AK63" s="245">
        <v>0</v>
      </c>
      <c r="AL63" s="247">
        <v>0</v>
      </c>
    </row>
    <row r="64" spans="1:38" s="243" customFormat="1" ht="12.75" customHeight="1">
      <c r="A64" s="8"/>
      <c r="B64" s="9" t="s">
        <v>59</v>
      </c>
      <c r="C64" s="244">
        <v>23</v>
      </c>
      <c r="D64" s="245">
        <v>9</v>
      </c>
      <c r="E64" s="245">
        <v>0</v>
      </c>
      <c r="F64" s="245">
        <v>0</v>
      </c>
      <c r="G64" s="246">
        <v>1</v>
      </c>
      <c r="H64" s="245">
        <v>0</v>
      </c>
      <c r="I64" s="245">
        <v>0</v>
      </c>
      <c r="J64" s="245">
        <v>0</v>
      </c>
      <c r="K64" s="245">
        <v>0</v>
      </c>
      <c r="L64" s="245">
        <v>7</v>
      </c>
      <c r="M64" s="245">
        <v>0</v>
      </c>
      <c r="N64" s="245">
        <v>0</v>
      </c>
      <c r="O64" s="245">
        <v>0</v>
      </c>
      <c r="P64" s="245">
        <v>1</v>
      </c>
      <c r="Q64" s="245">
        <v>0</v>
      </c>
      <c r="R64" s="245">
        <v>0</v>
      </c>
      <c r="S64" s="245">
        <v>0</v>
      </c>
      <c r="T64" s="245">
        <v>0</v>
      </c>
      <c r="U64" s="245">
        <v>0</v>
      </c>
      <c r="V64" s="245">
        <v>0</v>
      </c>
      <c r="W64" s="245">
        <v>1</v>
      </c>
      <c r="X64" s="245">
        <v>1</v>
      </c>
      <c r="Y64" s="245">
        <v>0</v>
      </c>
      <c r="Z64" s="245">
        <v>1</v>
      </c>
      <c r="AA64" s="245">
        <v>1</v>
      </c>
      <c r="AB64" s="245">
        <v>0</v>
      </c>
      <c r="AC64" s="245">
        <v>1</v>
      </c>
      <c r="AD64" s="245">
        <v>0</v>
      </c>
      <c r="AE64" s="245">
        <v>0</v>
      </c>
      <c r="AF64" s="245">
        <v>0</v>
      </c>
      <c r="AG64" s="246">
        <v>0</v>
      </c>
      <c r="AH64" s="245">
        <v>0</v>
      </c>
      <c r="AI64" s="245">
        <v>0</v>
      </c>
      <c r="AJ64" s="245">
        <v>0</v>
      </c>
      <c r="AK64" s="245">
        <v>0</v>
      </c>
      <c r="AL64" s="247">
        <v>0</v>
      </c>
    </row>
    <row r="65" spans="1:38" s="243" customFormat="1" ht="12.75" customHeight="1">
      <c r="A65" s="8"/>
      <c r="B65" s="9" t="s">
        <v>60</v>
      </c>
      <c r="C65" s="244">
        <v>12</v>
      </c>
      <c r="D65" s="245">
        <v>5</v>
      </c>
      <c r="E65" s="245">
        <v>0</v>
      </c>
      <c r="F65" s="245">
        <v>0</v>
      </c>
      <c r="G65" s="246">
        <v>0</v>
      </c>
      <c r="H65" s="245">
        <v>0</v>
      </c>
      <c r="I65" s="245">
        <v>0</v>
      </c>
      <c r="J65" s="245">
        <v>0</v>
      </c>
      <c r="K65" s="245">
        <v>1</v>
      </c>
      <c r="L65" s="245">
        <v>0</v>
      </c>
      <c r="M65" s="245">
        <v>0</v>
      </c>
      <c r="N65" s="245">
        <v>0</v>
      </c>
      <c r="O65" s="245">
        <v>2</v>
      </c>
      <c r="P65" s="245">
        <v>1</v>
      </c>
      <c r="Q65" s="245">
        <v>0</v>
      </c>
      <c r="R65" s="245">
        <v>0</v>
      </c>
      <c r="S65" s="245">
        <v>0</v>
      </c>
      <c r="T65" s="245">
        <v>0</v>
      </c>
      <c r="U65" s="245">
        <v>0</v>
      </c>
      <c r="V65" s="245">
        <v>0</v>
      </c>
      <c r="W65" s="245">
        <v>1</v>
      </c>
      <c r="X65" s="245">
        <v>0</v>
      </c>
      <c r="Y65" s="245">
        <v>0</v>
      </c>
      <c r="Z65" s="245">
        <v>1</v>
      </c>
      <c r="AA65" s="245">
        <v>0</v>
      </c>
      <c r="AB65" s="245">
        <v>0</v>
      </c>
      <c r="AC65" s="245">
        <v>1</v>
      </c>
      <c r="AD65" s="245">
        <v>0</v>
      </c>
      <c r="AE65" s="245">
        <v>0</v>
      </c>
      <c r="AF65" s="245">
        <v>0</v>
      </c>
      <c r="AG65" s="246">
        <v>0</v>
      </c>
      <c r="AH65" s="245">
        <v>0</v>
      </c>
      <c r="AI65" s="245">
        <v>0</v>
      </c>
      <c r="AJ65" s="245">
        <v>0</v>
      </c>
      <c r="AK65" s="245">
        <v>0</v>
      </c>
      <c r="AL65" s="247">
        <v>0</v>
      </c>
    </row>
    <row r="66" spans="1:38" s="243" customFormat="1" ht="16.5" customHeight="1" thickBot="1">
      <c r="A66" s="11"/>
      <c r="B66" s="274" t="s">
        <v>61</v>
      </c>
      <c r="C66" s="275">
        <v>2</v>
      </c>
      <c r="D66" s="276">
        <v>2</v>
      </c>
      <c r="E66" s="276">
        <v>0</v>
      </c>
      <c r="F66" s="276">
        <v>0</v>
      </c>
      <c r="G66" s="277">
        <v>0</v>
      </c>
      <c r="H66" s="276">
        <v>0</v>
      </c>
      <c r="I66" s="276">
        <v>0</v>
      </c>
      <c r="J66" s="276">
        <v>0</v>
      </c>
      <c r="K66" s="276">
        <v>0</v>
      </c>
      <c r="L66" s="276">
        <v>0</v>
      </c>
      <c r="M66" s="276">
        <v>0</v>
      </c>
      <c r="N66" s="276">
        <v>0</v>
      </c>
      <c r="O66" s="276">
        <v>0</v>
      </c>
      <c r="P66" s="276">
        <v>0</v>
      </c>
      <c r="Q66" s="276">
        <v>0</v>
      </c>
      <c r="R66" s="276">
        <v>0</v>
      </c>
      <c r="S66" s="276">
        <v>0</v>
      </c>
      <c r="T66" s="276">
        <v>0</v>
      </c>
      <c r="U66" s="276">
        <v>0</v>
      </c>
      <c r="V66" s="276">
        <v>0</v>
      </c>
      <c r="W66" s="276">
        <v>0</v>
      </c>
      <c r="X66" s="276">
        <v>0</v>
      </c>
      <c r="Y66" s="276">
        <v>0</v>
      </c>
      <c r="Z66" s="276">
        <v>0</v>
      </c>
      <c r="AA66" s="276">
        <v>0</v>
      </c>
      <c r="AB66" s="276">
        <v>0</v>
      </c>
      <c r="AC66" s="276">
        <v>0</v>
      </c>
      <c r="AD66" s="276">
        <v>0</v>
      </c>
      <c r="AE66" s="276">
        <v>0</v>
      </c>
      <c r="AF66" s="276">
        <v>0</v>
      </c>
      <c r="AG66" s="277">
        <v>0</v>
      </c>
      <c r="AH66" s="276">
        <v>0</v>
      </c>
      <c r="AI66" s="276">
        <v>0</v>
      </c>
      <c r="AJ66" s="276">
        <v>0</v>
      </c>
      <c r="AK66" s="276">
        <v>0</v>
      </c>
      <c r="AL66" s="278">
        <v>0</v>
      </c>
    </row>
    <row r="67" spans="1:38" ht="18.75">
      <c r="A67" s="220" t="s">
        <v>197</v>
      </c>
      <c r="B67" s="23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279"/>
      <c r="AL67" s="279"/>
    </row>
    <row r="68" spans="3:38" ht="14.25" thickBot="1"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J68" s="279"/>
      <c r="AK68" s="279"/>
      <c r="AL68" s="222" t="s">
        <v>152</v>
      </c>
    </row>
    <row r="69" spans="1:38" ht="9" customHeight="1">
      <c r="A69" s="15"/>
      <c r="B69" s="16"/>
      <c r="C69" s="280"/>
      <c r="D69" s="280"/>
      <c r="E69" s="281"/>
      <c r="F69" s="281"/>
      <c r="G69" s="281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81"/>
      <c r="AH69" s="280"/>
      <c r="AI69" s="280"/>
      <c r="AJ69" s="280"/>
      <c r="AK69" s="280"/>
      <c r="AL69" s="282"/>
    </row>
    <row r="70" spans="1:38" ht="54.75" customHeight="1">
      <c r="A70" s="226" t="s">
        <v>198</v>
      </c>
      <c r="B70" s="227" t="s">
        <v>199</v>
      </c>
      <c r="C70" s="671" t="s">
        <v>200</v>
      </c>
      <c r="D70" s="671" t="s">
        <v>201</v>
      </c>
      <c r="E70" s="673" t="s">
        <v>202</v>
      </c>
      <c r="F70" s="673" t="s">
        <v>203</v>
      </c>
      <c r="G70" s="673" t="s">
        <v>204</v>
      </c>
      <c r="H70" s="671" t="s">
        <v>205</v>
      </c>
      <c r="I70" s="671" t="s">
        <v>206</v>
      </c>
      <c r="J70" s="672" t="s">
        <v>207</v>
      </c>
      <c r="K70" s="671" t="s">
        <v>208</v>
      </c>
      <c r="L70" s="671" t="s">
        <v>209</v>
      </c>
      <c r="M70" s="671" t="s">
        <v>210</v>
      </c>
      <c r="N70" s="671" t="s">
        <v>211</v>
      </c>
      <c r="O70" s="671" t="s">
        <v>212</v>
      </c>
      <c r="P70" s="671" t="s">
        <v>213</v>
      </c>
      <c r="Q70" s="671" t="s">
        <v>214</v>
      </c>
      <c r="R70" s="671" t="s">
        <v>215</v>
      </c>
      <c r="S70" s="671" t="s">
        <v>216</v>
      </c>
      <c r="T70" s="671" t="s">
        <v>217</v>
      </c>
      <c r="U70" s="671" t="s">
        <v>218</v>
      </c>
      <c r="V70" s="671" t="s">
        <v>219</v>
      </c>
      <c r="W70" s="671" t="s">
        <v>220</v>
      </c>
      <c r="X70" s="671" t="s">
        <v>221</v>
      </c>
      <c r="Y70" s="671" t="s">
        <v>222</v>
      </c>
      <c r="Z70" s="671" t="s">
        <v>223</v>
      </c>
      <c r="AA70" s="671" t="s">
        <v>224</v>
      </c>
      <c r="AB70" s="671" t="s">
        <v>225</v>
      </c>
      <c r="AC70" s="671" t="s">
        <v>226</v>
      </c>
      <c r="AD70" s="671" t="s">
        <v>227</v>
      </c>
      <c r="AE70" s="671" t="s">
        <v>228</v>
      </c>
      <c r="AF70" s="671" t="s">
        <v>229</v>
      </c>
      <c r="AG70" s="674" t="s">
        <v>230</v>
      </c>
      <c r="AH70" s="671" t="s">
        <v>231</v>
      </c>
      <c r="AI70" s="671" t="s">
        <v>232</v>
      </c>
      <c r="AJ70" s="671" t="s">
        <v>233</v>
      </c>
      <c r="AK70" s="671" t="s">
        <v>172</v>
      </c>
      <c r="AL70" s="675" t="s">
        <v>234</v>
      </c>
    </row>
    <row r="71" spans="1:38" ht="53.25" customHeight="1">
      <c r="A71" s="228" t="s">
        <v>235</v>
      </c>
      <c r="B71" s="229"/>
      <c r="C71" s="671"/>
      <c r="D71" s="671"/>
      <c r="E71" s="673"/>
      <c r="F71" s="673"/>
      <c r="G71" s="673"/>
      <c r="H71" s="671"/>
      <c r="I71" s="671"/>
      <c r="J71" s="671"/>
      <c r="K71" s="671"/>
      <c r="L71" s="671"/>
      <c r="M71" s="671"/>
      <c r="N71" s="671"/>
      <c r="O71" s="671"/>
      <c r="P71" s="671"/>
      <c r="Q71" s="671"/>
      <c r="R71" s="671"/>
      <c r="S71" s="671"/>
      <c r="T71" s="671"/>
      <c r="U71" s="671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4"/>
      <c r="AH71" s="671"/>
      <c r="AI71" s="671"/>
      <c r="AJ71" s="671"/>
      <c r="AK71" s="671"/>
      <c r="AL71" s="675"/>
    </row>
    <row r="72" spans="1:38" ht="9" customHeight="1" thickBot="1">
      <c r="A72" s="58"/>
      <c r="B72" s="59"/>
      <c r="C72" s="283"/>
      <c r="D72" s="283"/>
      <c r="E72" s="284"/>
      <c r="F72" s="284"/>
      <c r="G72" s="284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4"/>
      <c r="AH72" s="283"/>
      <c r="AI72" s="283"/>
      <c r="AJ72" s="283"/>
      <c r="AK72" s="283"/>
      <c r="AL72" s="285"/>
    </row>
    <row r="73" spans="1:38" ht="13.5" customHeight="1">
      <c r="A73" s="28" t="s">
        <v>63</v>
      </c>
      <c r="B73" s="29"/>
      <c r="C73" s="286">
        <f aca="true" t="shared" si="10" ref="C73:AL73">SUM(C74:C77)</f>
        <v>30</v>
      </c>
      <c r="D73" s="286">
        <f t="shared" si="10"/>
        <v>14</v>
      </c>
      <c r="E73" s="286">
        <f t="shared" si="10"/>
        <v>0</v>
      </c>
      <c r="F73" s="286">
        <f t="shared" si="10"/>
        <v>0</v>
      </c>
      <c r="G73" s="287">
        <f t="shared" si="10"/>
        <v>0</v>
      </c>
      <c r="H73" s="286">
        <f t="shared" si="10"/>
        <v>0</v>
      </c>
      <c r="I73" s="286">
        <f t="shared" si="10"/>
        <v>0</v>
      </c>
      <c r="J73" s="286">
        <f t="shared" si="10"/>
        <v>0</v>
      </c>
      <c r="K73" s="286">
        <f t="shared" si="10"/>
        <v>1</v>
      </c>
      <c r="L73" s="286">
        <f t="shared" si="10"/>
        <v>0</v>
      </c>
      <c r="M73" s="286">
        <f t="shared" si="10"/>
        <v>0</v>
      </c>
      <c r="N73" s="286">
        <f t="shared" si="10"/>
        <v>0</v>
      </c>
      <c r="O73" s="286">
        <f t="shared" si="10"/>
        <v>6</v>
      </c>
      <c r="P73" s="286">
        <f t="shared" si="10"/>
        <v>5</v>
      </c>
      <c r="Q73" s="286">
        <f t="shared" si="10"/>
        <v>0</v>
      </c>
      <c r="R73" s="286">
        <f t="shared" si="10"/>
        <v>0</v>
      </c>
      <c r="S73" s="286">
        <f t="shared" si="10"/>
        <v>1</v>
      </c>
      <c r="T73" s="286">
        <f t="shared" si="10"/>
        <v>0</v>
      </c>
      <c r="U73" s="286">
        <f t="shared" si="10"/>
        <v>0</v>
      </c>
      <c r="V73" s="286">
        <f t="shared" si="10"/>
        <v>0</v>
      </c>
      <c r="W73" s="286">
        <f t="shared" si="10"/>
        <v>1</v>
      </c>
      <c r="X73" s="286">
        <f t="shared" si="10"/>
        <v>0</v>
      </c>
      <c r="Y73" s="286">
        <f t="shared" si="10"/>
        <v>0</v>
      </c>
      <c r="Z73" s="286">
        <f t="shared" si="10"/>
        <v>1</v>
      </c>
      <c r="AA73" s="286">
        <f t="shared" si="10"/>
        <v>1</v>
      </c>
      <c r="AB73" s="286">
        <f t="shared" si="10"/>
        <v>0</v>
      </c>
      <c r="AC73" s="286">
        <f t="shared" si="10"/>
        <v>0</v>
      </c>
      <c r="AD73" s="286">
        <f t="shared" si="10"/>
        <v>0</v>
      </c>
      <c r="AE73" s="286">
        <f t="shared" si="10"/>
        <v>0</v>
      </c>
      <c r="AF73" s="286">
        <f t="shared" si="10"/>
        <v>0</v>
      </c>
      <c r="AG73" s="287">
        <f t="shared" si="10"/>
        <v>0</v>
      </c>
      <c r="AH73" s="286">
        <f t="shared" si="10"/>
        <v>0</v>
      </c>
      <c r="AI73" s="286">
        <f t="shared" si="10"/>
        <v>0</v>
      </c>
      <c r="AJ73" s="286">
        <f t="shared" si="10"/>
        <v>0</v>
      </c>
      <c r="AK73" s="286">
        <f t="shared" si="10"/>
        <v>0</v>
      </c>
      <c r="AL73" s="288">
        <f t="shared" si="10"/>
        <v>0</v>
      </c>
    </row>
    <row r="74" spans="1:38" ht="13.5" customHeight="1">
      <c r="A74" s="8"/>
      <c r="B74" s="9" t="s">
        <v>64</v>
      </c>
      <c r="C74" s="289">
        <v>21</v>
      </c>
      <c r="D74" s="290">
        <v>8</v>
      </c>
      <c r="E74" s="290">
        <v>0</v>
      </c>
      <c r="F74" s="290">
        <v>0</v>
      </c>
      <c r="G74" s="291">
        <v>0</v>
      </c>
      <c r="H74" s="290">
        <v>0</v>
      </c>
      <c r="I74" s="290">
        <v>0</v>
      </c>
      <c r="J74" s="290">
        <v>0</v>
      </c>
      <c r="K74" s="290">
        <v>0</v>
      </c>
      <c r="L74" s="290">
        <v>0</v>
      </c>
      <c r="M74" s="290">
        <v>0</v>
      </c>
      <c r="N74" s="290">
        <v>0</v>
      </c>
      <c r="O74" s="290">
        <v>4</v>
      </c>
      <c r="P74" s="290">
        <v>5</v>
      </c>
      <c r="Q74" s="290">
        <v>0</v>
      </c>
      <c r="R74" s="290">
        <v>0</v>
      </c>
      <c r="S74" s="290">
        <v>1</v>
      </c>
      <c r="T74" s="290">
        <v>0</v>
      </c>
      <c r="U74" s="290">
        <v>0</v>
      </c>
      <c r="V74" s="290">
        <v>0</v>
      </c>
      <c r="W74" s="290">
        <v>1</v>
      </c>
      <c r="X74" s="290">
        <v>0</v>
      </c>
      <c r="Y74" s="290">
        <v>0</v>
      </c>
      <c r="Z74" s="290">
        <v>1</v>
      </c>
      <c r="AA74" s="290">
        <v>1</v>
      </c>
      <c r="AB74" s="290">
        <v>0</v>
      </c>
      <c r="AC74" s="290">
        <v>0</v>
      </c>
      <c r="AD74" s="290">
        <v>0</v>
      </c>
      <c r="AE74" s="290">
        <v>0</v>
      </c>
      <c r="AF74" s="290">
        <v>0</v>
      </c>
      <c r="AG74" s="291">
        <v>0</v>
      </c>
      <c r="AH74" s="290">
        <v>0</v>
      </c>
      <c r="AI74" s="290">
        <v>0</v>
      </c>
      <c r="AJ74" s="290">
        <v>0</v>
      </c>
      <c r="AK74" s="290">
        <v>0</v>
      </c>
      <c r="AL74" s="292">
        <v>0</v>
      </c>
    </row>
    <row r="75" spans="1:38" ht="13.5" customHeight="1">
      <c r="A75" s="8"/>
      <c r="B75" s="9" t="s">
        <v>65</v>
      </c>
      <c r="C75" s="289">
        <v>2</v>
      </c>
      <c r="D75" s="290">
        <v>1</v>
      </c>
      <c r="E75" s="290">
        <v>0</v>
      </c>
      <c r="F75" s="290">
        <v>0</v>
      </c>
      <c r="G75" s="291">
        <v>0</v>
      </c>
      <c r="H75" s="290">
        <v>0</v>
      </c>
      <c r="I75" s="290">
        <v>0</v>
      </c>
      <c r="J75" s="290">
        <v>0</v>
      </c>
      <c r="K75" s="290">
        <v>1</v>
      </c>
      <c r="L75" s="290">
        <v>0</v>
      </c>
      <c r="M75" s="290">
        <v>0</v>
      </c>
      <c r="N75" s="290">
        <v>0</v>
      </c>
      <c r="O75" s="290">
        <v>0</v>
      </c>
      <c r="P75" s="290">
        <v>0</v>
      </c>
      <c r="Q75" s="290">
        <v>0</v>
      </c>
      <c r="R75" s="290">
        <v>0</v>
      </c>
      <c r="S75" s="290">
        <v>0</v>
      </c>
      <c r="T75" s="290">
        <v>0</v>
      </c>
      <c r="U75" s="290">
        <v>0</v>
      </c>
      <c r="V75" s="290">
        <v>0</v>
      </c>
      <c r="W75" s="290">
        <v>0</v>
      </c>
      <c r="X75" s="290">
        <v>0</v>
      </c>
      <c r="Y75" s="290">
        <v>0</v>
      </c>
      <c r="Z75" s="290">
        <v>0</v>
      </c>
      <c r="AA75" s="290">
        <v>0</v>
      </c>
      <c r="AB75" s="290">
        <v>0</v>
      </c>
      <c r="AC75" s="290">
        <v>0</v>
      </c>
      <c r="AD75" s="290">
        <v>0</v>
      </c>
      <c r="AE75" s="290">
        <v>0</v>
      </c>
      <c r="AF75" s="290">
        <v>0</v>
      </c>
      <c r="AG75" s="291">
        <v>0</v>
      </c>
      <c r="AH75" s="290">
        <v>0</v>
      </c>
      <c r="AI75" s="290">
        <v>0</v>
      </c>
      <c r="AJ75" s="290">
        <v>0</v>
      </c>
      <c r="AK75" s="290">
        <v>0</v>
      </c>
      <c r="AL75" s="292">
        <v>0</v>
      </c>
    </row>
    <row r="76" spans="1:38" ht="13.5" customHeight="1">
      <c r="A76" s="8"/>
      <c r="B76" s="9" t="s">
        <v>66</v>
      </c>
      <c r="C76" s="289">
        <v>5</v>
      </c>
      <c r="D76" s="290">
        <v>3</v>
      </c>
      <c r="E76" s="290">
        <v>0</v>
      </c>
      <c r="F76" s="290">
        <v>0</v>
      </c>
      <c r="G76" s="291">
        <v>0</v>
      </c>
      <c r="H76" s="290">
        <v>0</v>
      </c>
      <c r="I76" s="290">
        <v>0</v>
      </c>
      <c r="J76" s="290">
        <v>0</v>
      </c>
      <c r="K76" s="290">
        <v>0</v>
      </c>
      <c r="L76" s="290">
        <v>0</v>
      </c>
      <c r="M76" s="290">
        <v>0</v>
      </c>
      <c r="N76" s="290">
        <v>0</v>
      </c>
      <c r="O76" s="290">
        <v>2</v>
      </c>
      <c r="P76" s="290">
        <v>0</v>
      </c>
      <c r="Q76" s="290">
        <v>0</v>
      </c>
      <c r="R76" s="290">
        <v>0</v>
      </c>
      <c r="S76" s="290">
        <v>0</v>
      </c>
      <c r="T76" s="290">
        <v>0</v>
      </c>
      <c r="U76" s="290">
        <v>0</v>
      </c>
      <c r="V76" s="290">
        <v>0</v>
      </c>
      <c r="W76" s="290">
        <v>0</v>
      </c>
      <c r="X76" s="290">
        <v>0</v>
      </c>
      <c r="Y76" s="290">
        <v>0</v>
      </c>
      <c r="Z76" s="290">
        <v>0</v>
      </c>
      <c r="AA76" s="290">
        <v>0</v>
      </c>
      <c r="AB76" s="290">
        <v>0</v>
      </c>
      <c r="AC76" s="290">
        <v>0</v>
      </c>
      <c r="AD76" s="290">
        <v>0</v>
      </c>
      <c r="AE76" s="290">
        <v>0</v>
      </c>
      <c r="AF76" s="290">
        <v>0</v>
      </c>
      <c r="AG76" s="291">
        <v>0</v>
      </c>
      <c r="AH76" s="290">
        <v>0</v>
      </c>
      <c r="AI76" s="290">
        <v>0</v>
      </c>
      <c r="AJ76" s="290">
        <v>0</v>
      </c>
      <c r="AK76" s="290">
        <v>0</v>
      </c>
      <c r="AL76" s="292">
        <v>0</v>
      </c>
    </row>
    <row r="77" spans="1:38" ht="13.5" customHeight="1">
      <c r="A77" s="8"/>
      <c r="B77" s="9" t="s">
        <v>67</v>
      </c>
      <c r="C77" s="293">
        <v>2</v>
      </c>
      <c r="D77" s="294">
        <v>2</v>
      </c>
      <c r="E77" s="294">
        <v>0</v>
      </c>
      <c r="F77" s="294">
        <v>0</v>
      </c>
      <c r="G77" s="295">
        <v>0</v>
      </c>
      <c r="H77" s="294">
        <v>0</v>
      </c>
      <c r="I77" s="294">
        <v>0</v>
      </c>
      <c r="J77" s="294">
        <v>0</v>
      </c>
      <c r="K77" s="294">
        <v>0</v>
      </c>
      <c r="L77" s="294">
        <v>0</v>
      </c>
      <c r="M77" s="294">
        <v>0</v>
      </c>
      <c r="N77" s="294">
        <v>0</v>
      </c>
      <c r="O77" s="294">
        <v>0</v>
      </c>
      <c r="P77" s="294">
        <v>0</v>
      </c>
      <c r="Q77" s="294">
        <v>0</v>
      </c>
      <c r="R77" s="294">
        <v>0</v>
      </c>
      <c r="S77" s="294">
        <v>0</v>
      </c>
      <c r="T77" s="294">
        <v>0</v>
      </c>
      <c r="U77" s="294">
        <v>0</v>
      </c>
      <c r="V77" s="294">
        <v>0</v>
      </c>
      <c r="W77" s="294">
        <v>0</v>
      </c>
      <c r="X77" s="294">
        <v>0</v>
      </c>
      <c r="Y77" s="294">
        <v>0</v>
      </c>
      <c r="Z77" s="294">
        <v>0</v>
      </c>
      <c r="AA77" s="294">
        <v>0</v>
      </c>
      <c r="AB77" s="294">
        <v>0</v>
      </c>
      <c r="AC77" s="294">
        <v>0</v>
      </c>
      <c r="AD77" s="294">
        <v>0</v>
      </c>
      <c r="AE77" s="294">
        <v>0</v>
      </c>
      <c r="AF77" s="294">
        <v>0</v>
      </c>
      <c r="AG77" s="295">
        <v>0</v>
      </c>
      <c r="AH77" s="294">
        <v>0</v>
      </c>
      <c r="AI77" s="294">
        <v>0</v>
      </c>
      <c r="AJ77" s="294">
        <v>0</v>
      </c>
      <c r="AK77" s="294">
        <v>0</v>
      </c>
      <c r="AL77" s="296">
        <v>0</v>
      </c>
    </row>
    <row r="78" spans="1:38" s="299" customFormat="1" ht="13.5" customHeight="1">
      <c r="A78" s="259" t="s">
        <v>68</v>
      </c>
      <c r="B78" s="271"/>
      <c r="C78" s="297">
        <f aca="true" t="shared" si="11" ref="C78:AL78">SUM(C79:C83)</f>
        <v>57</v>
      </c>
      <c r="D78" s="297">
        <f t="shared" si="11"/>
        <v>27</v>
      </c>
      <c r="E78" s="297">
        <f t="shared" si="11"/>
        <v>0</v>
      </c>
      <c r="F78" s="297">
        <f t="shared" si="11"/>
        <v>0</v>
      </c>
      <c r="G78" s="291">
        <f t="shared" si="11"/>
        <v>1</v>
      </c>
      <c r="H78" s="297">
        <f t="shared" si="11"/>
        <v>0</v>
      </c>
      <c r="I78" s="297">
        <f t="shared" si="11"/>
        <v>0</v>
      </c>
      <c r="J78" s="297">
        <f t="shared" si="11"/>
        <v>0</v>
      </c>
      <c r="K78" s="297">
        <f t="shared" si="11"/>
        <v>2</v>
      </c>
      <c r="L78" s="297">
        <f t="shared" si="11"/>
        <v>1</v>
      </c>
      <c r="M78" s="297">
        <f t="shared" si="11"/>
        <v>0</v>
      </c>
      <c r="N78" s="297">
        <f t="shared" si="11"/>
        <v>0</v>
      </c>
      <c r="O78" s="297">
        <f t="shared" si="11"/>
        <v>8</v>
      </c>
      <c r="P78" s="297">
        <f t="shared" si="11"/>
        <v>8</v>
      </c>
      <c r="Q78" s="297">
        <f t="shared" si="11"/>
        <v>0</v>
      </c>
      <c r="R78" s="297">
        <f t="shared" si="11"/>
        <v>0</v>
      </c>
      <c r="S78" s="297">
        <f t="shared" si="11"/>
        <v>0</v>
      </c>
      <c r="T78" s="297">
        <f t="shared" si="11"/>
        <v>0</v>
      </c>
      <c r="U78" s="297">
        <f t="shared" si="11"/>
        <v>0</v>
      </c>
      <c r="V78" s="297">
        <f t="shared" si="11"/>
        <v>0</v>
      </c>
      <c r="W78" s="297">
        <f t="shared" si="11"/>
        <v>2</v>
      </c>
      <c r="X78" s="297">
        <f t="shared" si="11"/>
        <v>0</v>
      </c>
      <c r="Y78" s="297">
        <f t="shared" si="11"/>
        <v>1</v>
      </c>
      <c r="Z78" s="297">
        <f t="shared" si="11"/>
        <v>2</v>
      </c>
      <c r="AA78" s="297">
        <f t="shared" si="11"/>
        <v>1</v>
      </c>
      <c r="AB78" s="297">
        <f t="shared" si="11"/>
        <v>0</v>
      </c>
      <c r="AC78" s="297">
        <f t="shared" si="11"/>
        <v>1</v>
      </c>
      <c r="AD78" s="297">
        <f t="shared" si="11"/>
        <v>2</v>
      </c>
      <c r="AE78" s="297">
        <f t="shared" si="11"/>
        <v>0</v>
      </c>
      <c r="AF78" s="297">
        <f t="shared" si="11"/>
        <v>0</v>
      </c>
      <c r="AG78" s="291">
        <f t="shared" si="11"/>
        <v>0</v>
      </c>
      <c r="AH78" s="297">
        <f t="shared" si="11"/>
        <v>1</v>
      </c>
      <c r="AI78" s="297">
        <f t="shared" si="11"/>
        <v>0</v>
      </c>
      <c r="AJ78" s="297">
        <f t="shared" si="11"/>
        <v>0</v>
      </c>
      <c r="AK78" s="297">
        <f t="shared" si="11"/>
        <v>0</v>
      </c>
      <c r="AL78" s="298">
        <f t="shared" si="11"/>
        <v>0</v>
      </c>
    </row>
    <row r="79" spans="1:38" ht="13.5" customHeight="1">
      <c r="A79" s="8"/>
      <c r="B79" s="9" t="s">
        <v>69</v>
      </c>
      <c r="C79" s="289">
        <v>44</v>
      </c>
      <c r="D79" s="290">
        <v>19</v>
      </c>
      <c r="E79" s="290">
        <v>0</v>
      </c>
      <c r="F79" s="290">
        <v>0</v>
      </c>
      <c r="G79" s="291">
        <v>1</v>
      </c>
      <c r="H79" s="290">
        <v>0</v>
      </c>
      <c r="I79" s="290">
        <v>0</v>
      </c>
      <c r="J79" s="290">
        <v>0</v>
      </c>
      <c r="K79" s="290">
        <v>2</v>
      </c>
      <c r="L79" s="290">
        <v>0</v>
      </c>
      <c r="M79" s="290">
        <v>0</v>
      </c>
      <c r="N79" s="290">
        <v>0</v>
      </c>
      <c r="O79" s="290">
        <v>6</v>
      </c>
      <c r="P79" s="290">
        <v>6</v>
      </c>
      <c r="Q79" s="290">
        <v>0</v>
      </c>
      <c r="R79" s="290">
        <v>0</v>
      </c>
      <c r="S79" s="290">
        <v>0</v>
      </c>
      <c r="T79" s="290">
        <v>0</v>
      </c>
      <c r="U79" s="290">
        <v>0</v>
      </c>
      <c r="V79" s="290">
        <v>0</v>
      </c>
      <c r="W79" s="290">
        <v>2</v>
      </c>
      <c r="X79" s="290">
        <v>0</v>
      </c>
      <c r="Y79" s="290">
        <v>1</v>
      </c>
      <c r="Z79" s="290">
        <v>2</v>
      </c>
      <c r="AA79" s="290">
        <v>1</v>
      </c>
      <c r="AB79" s="290">
        <v>0</v>
      </c>
      <c r="AC79" s="290">
        <v>1</v>
      </c>
      <c r="AD79" s="290">
        <v>2</v>
      </c>
      <c r="AE79" s="290">
        <v>0</v>
      </c>
      <c r="AF79" s="290">
        <v>0</v>
      </c>
      <c r="AG79" s="291">
        <v>0</v>
      </c>
      <c r="AH79" s="290">
        <v>1</v>
      </c>
      <c r="AI79" s="290">
        <v>0</v>
      </c>
      <c r="AJ79" s="290">
        <v>0</v>
      </c>
      <c r="AK79" s="290">
        <v>0</v>
      </c>
      <c r="AL79" s="292">
        <v>0</v>
      </c>
    </row>
    <row r="80" spans="1:38" ht="13.5" customHeight="1">
      <c r="A80" s="8"/>
      <c r="B80" s="9" t="s">
        <v>70</v>
      </c>
      <c r="C80" s="289">
        <v>2</v>
      </c>
      <c r="D80" s="290">
        <v>1</v>
      </c>
      <c r="E80" s="290">
        <v>0</v>
      </c>
      <c r="F80" s="290">
        <v>0</v>
      </c>
      <c r="G80" s="291">
        <v>0</v>
      </c>
      <c r="H80" s="290">
        <v>0</v>
      </c>
      <c r="I80" s="290">
        <v>0</v>
      </c>
      <c r="J80" s="290">
        <v>0</v>
      </c>
      <c r="K80" s="290">
        <v>0</v>
      </c>
      <c r="L80" s="290">
        <v>1</v>
      </c>
      <c r="M80" s="290">
        <v>0</v>
      </c>
      <c r="N80" s="290">
        <v>0</v>
      </c>
      <c r="O80" s="290">
        <v>0</v>
      </c>
      <c r="P80" s="290">
        <v>0</v>
      </c>
      <c r="Q80" s="290">
        <v>0</v>
      </c>
      <c r="R80" s="290">
        <v>0</v>
      </c>
      <c r="S80" s="290">
        <v>0</v>
      </c>
      <c r="T80" s="290">
        <v>0</v>
      </c>
      <c r="U80" s="290">
        <v>0</v>
      </c>
      <c r="V80" s="290">
        <v>0</v>
      </c>
      <c r="W80" s="290">
        <v>0</v>
      </c>
      <c r="X80" s="290">
        <v>0</v>
      </c>
      <c r="Y80" s="290">
        <v>0</v>
      </c>
      <c r="Z80" s="290">
        <v>0</v>
      </c>
      <c r="AA80" s="290">
        <v>0</v>
      </c>
      <c r="AB80" s="290">
        <v>0</v>
      </c>
      <c r="AC80" s="290">
        <v>0</v>
      </c>
      <c r="AD80" s="290">
        <v>0</v>
      </c>
      <c r="AE80" s="290">
        <v>0</v>
      </c>
      <c r="AF80" s="290">
        <v>0</v>
      </c>
      <c r="AG80" s="291">
        <v>0</v>
      </c>
      <c r="AH80" s="290">
        <v>0</v>
      </c>
      <c r="AI80" s="290">
        <v>0</v>
      </c>
      <c r="AJ80" s="290">
        <v>0</v>
      </c>
      <c r="AK80" s="290">
        <v>0</v>
      </c>
      <c r="AL80" s="292">
        <v>0</v>
      </c>
    </row>
    <row r="81" spans="1:38" ht="13.5" customHeight="1">
      <c r="A81" s="8"/>
      <c r="B81" s="9" t="s">
        <v>71</v>
      </c>
      <c r="C81" s="289">
        <v>6</v>
      </c>
      <c r="D81" s="290">
        <v>5</v>
      </c>
      <c r="E81" s="290">
        <v>0</v>
      </c>
      <c r="F81" s="290">
        <v>0</v>
      </c>
      <c r="G81" s="291">
        <v>0</v>
      </c>
      <c r="H81" s="290">
        <v>0</v>
      </c>
      <c r="I81" s="290">
        <v>0</v>
      </c>
      <c r="J81" s="290">
        <v>0</v>
      </c>
      <c r="K81" s="290">
        <v>0</v>
      </c>
      <c r="L81" s="290">
        <v>0</v>
      </c>
      <c r="M81" s="290">
        <v>0</v>
      </c>
      <c r="N81" s="290">
        <v>0</v>
      </c>
      <c r="O81" s="290">
        <v>0</v>
      </c>
      <c r="P81" s="290">
        <v>1</v>
      </c>
      <c r="Q81" s="290">
        <v>0</v>
      </c>
      <c r="R81" s="290">
        <v>0</v>
      </c>
      <c r="S81" s="290">
        <v>0</v>
      </c>
      <c r="T81" s="290">
        <v>0</v>
      </c>
      <c r="U81" s="290">
        <v>0</v>
      </c>
      <c r="V81" s="290">
        <v>0</v>
      </c>
      <c r="W81" s="290">
        <v>0</v>
      </c>
      <c r="X81" s="290">
        <v>0</v>
      </c>
      <c r="Y81" s="290">
        <v>0</v>
      </c>
      <c r="Z81" s="290">
        <v>0</v>
      </c>
      <c r="AA81" s="290">
        <v>0</v>
      </c>
      <c r="AB81" s="290">
        <v>0</v>
      </c>
      <c r="AC81" s="290">
        <v>0</v>
      </c>
      <c r="AD81" s="290">
        <v>0</v>
      </c>
      <c r="AE81" s="290">
        <v>0</v>
      </c>
      <c r="AF81" s="290">
        <v>0</v>
      </c>
      <c r="AG81" s="291">
        <v>0</v>
      </c>
      <c r="AH81" s="290">
        <v>0</v>
      </c>
      <c r="AI81" s="290">
        <v>0</v>
      </c>
      <c r="AJ81" s="290">
        <v>0</v>
      </c>
      <c r="AK81" s="290">
        <v>0</v>
      </c>
      <c r="AL81" s="292">
        <v>0</v>
      </c>
    </row>
    <row r="82" spans="1:38" ht="13.5" customHeight="1">
      <c r="A82" s="8"/>
      <c r="B82" s="9" t="s">
        <v>72</v>
      </c>
      <c r="C82" s="289">
        <v>3</v>
      </c>
      <c r="D82" s="290">
        <v>1</v>
      </c>
      <c r="E82" s="290">
        <v>0</v>
      </c>
      <c r="F82" s="290">
        <v>0</v>
      </c>
      <c r="G82" s="291">
        <v>0</v>
      </c>
      <c r="H82" s="290">
        <v>0</v>
      </c>
      <c r="I82" s="290">
        <v>0</v>
      </c>
      <c r="J82" s="290">
        <v>0</v>
      </c>
      <c r="K82" s="290">
        <v>0</v>
      </c>
      <c r="L82" s="290">
        <v>0</v>
      </c>
      <c r="M82" s="290">
        <v>0</v>
      </c>
      <c r="N82" s="290">
        <v>0</v>
      </c>
      <c r="O82" s="290">
        <v>1</v>
      </c>
      <c r="P82" s="290">
        <v>1</v>
      </c>
      <c r="Q82" s="290">
        <v>0</v>
      </c>
      <c r="R82" s="290">
        <v>0</v>
      </c>
      <c r="S82" s="290">
        <v>0</v>
      </c>
      <c r="T82" s="290">
        <v>0</v>
      </c>
      <c r="U82" s="290">
        <v>0</v>
      </c>
      <c r="V82" s="290">
        <v>0</v>
      </c>
      <c r="W82" s="290">
        <v>0</v>
      </c>
      <c r="X82" s="290">
        <v>0</v>
      </c>
      <c r="Y82" s="290">
        <v>0</v>
      </c>
      <c r="Z82" s="290">
        <v>0</v>
      </c>
      <c r="AA82" s="290">
        <v>0</v>
      </c>
      <c r="AB82" s="290">
        <v>0</v>
      </c>
      <c r="AC82" s="290">
        <v>0</v>
      </c>
      <c r="AD82" s="290">
        <v>0</v>
      </c>
      <c r="AE82" s="290">
        <v>0</v>
      </c>
      <c r="AF82" s="290">
        <v>0</v>
      </c>
      <c r="AG82" s="291">
        <v>0</v>
      </c>
      <c r="AH82" s="290">
        <v>0</v>
      </c>
      <c r="AI82" s="290">
        <v>0</v>
      </c>
      <c r="AJ82" s="290">
        <v>0</v>
      </c>
      <c r="AK82" s="290">
        <v>0</v>
      </c>
      <c r="AL82" s="292">
        <v>0</v>
      </c>
    </row>
    <row r="83" spans="1:38" ht="13.5" customHeight="1">
      <c r="A83" s="8"/>
      <c r="B83" s="9" t="s">
        <v>73</v>
      </c>
      <c r="C83" s="293">
        <v>2</v>
      </c>
      <c r="D83" s="294">
        <v>1</v>
      </c>
      <c r="E83" s="294">
        <v>0</v>
      </c>
      <c r="F83" s="294">
        <v>0</v>
      </c>
      <c r="G83" s="295">
        <v>0</v>
      </c>
      <c r="H83" s="294">
        <v>0</v>
      </c>
      <c r="I83" s="294">
        <v>0</v>
      </c>
      <c r="J83" s="294">
        <v>0</v>
      </c>
      <c r="K83" s="294">
        <v>0</v>
      </c>
      <c r="L83" s="294">
        <v>0</v>
      </c>
      <c r="M83" s="294">
        <v>0</v>
      </c>
      <c r="N83" s="294">
        <v>0</v>
      </c>
      <c r="O83" s="294">
        <v>1</v>
      </c>
      <c r="P83" s="294">
        <v>0</v>
      </c>
      <c r="Q83" s="294">
        <v>0</v>
      </c>
      <c r="R83" s="294">
        <v>0</v>
      </c>
      <c r="S83" s="294">
        <v>0</v>
      </c>
      <c r="T83" s="294">
        <v>0</v>
      </c>
      <c r="U83" s="294">
        <v>0</v>
      </c>
      <c r="V83" s="294">
        <v>0</v>
      </c>
      <c r="W83" s="294">
        <v>0</v>
      </c>
      <c r="X83" s="294">
        <v>0</v>
      </c>
      <c r="Y83" s="294">
        <v>0</v>
      </c>
      <c r="Z83" s="294">
        <v>0</v>
      </c>
      <c r="AA83" s="294">
        <v>0</v>
      </c>
      <c r="AB83" s="294">
        <v>0</v>
      </c>
      <c r="AC83" s="294">
        <v>0</v>
      </c>
      <c r="AD83" s="294">
        <v>0</v>
      </c>
      <c r="AE83" s="294">
        <v>0</v>
      </c>
      <c r="AF83" s="294">
        <v>0</v>
      </c>
      <c r="AG83" s="295">
        <v>0</v>
      </c>
      <c r="AH83" s="294">
        <v>0</v>
      </c>
      <c r="AI83" s="294">
        <v>0</v>
      </c>
      <c r="AJ83" s="294">
        <v>0</v>
      </c>
      <c r="AK83" s="294">
        <v>0</v>
      </c>
      <c r="AL83" s="296">
        <v>0</v>
      </c>
    </row>
    <row r="84" spans="1:38" s="299" customFormat="1" ht="13.5" customHeight="1">
      <c r="A84" s="259" t="s">
        <v>74</v>
      </c>
      <c r="B84" s="271"/>
      <c r="C84" s="297">
        <f aca="true" t="shared" si="12" ref="C84:AL84">SUM(C85:C91)</f>
        <v>187</v>
      </c>
      <c r="D84" s="297">
        <f t="shared" si="12"/>
        <v>51</v>
      </c>
      <c r="E84" s="297">
        <f t="shared" si="12"/>
        <v>0</v>
      </c>
      <c r="F84" s="297">
        <f t="shared" si="12"/>
        <v>2</v>
      </c>
      <c r="G84" s="291">
        <f t="shared" si="12"/>
        <v>9</v>
      </c>
      <c r="H84" s="297">
        <f t="shared" si="12"/>
        <v>6</v>
      </c>
      <c r="I84" s="297">
        <f t="shared" si="12"/>
        <v>0</v>
      </c>
      <c r="J84" s="297">
        <f t="shared" si="12"/>
        <v>1</v>
      </c>
      <c r="K84" s="297">
        <f t="shared" si="12"/>
        <v>10</v>
      </c>
      <c r="L84" s="297">
        <f t="shared" si="12"/>
        <v>6</v>
      </c>
      <c r="M84" s="297">
        <f t="shared" si="12"/>
        <v>0</v>
      </c>
      <c r="N84" s="297">
        <f t="shared" si="12"/>
        <v>2</v>
      </c>
      <c r="O84" s="297">
        <f t="shared" si="12"/>
        <v>22</v>
      </c>
      <c r="P84" s="297">
        <f t="shared" si="12"/>
        <v>11</v>
      </c>
      <c r="Q84" s="297">
        <f t="shared" si="12"/>
        <v>3</v>
      </c>
      <c r="R84" s="297">
        <f t="shared" si="12"/>
        <v>0</v>
      </c>
      <c r="S84" s="297">
        <f t="shared" si="12"/>
        <v>4</v>
      </c>
      <c r="T84" s="297">
        <f t="shared" si="12"/>
        <v>4</v>
      </c>
      <c r="U84" s="297">
        <f t="shared" si="12"/>
        <v>0</v>
      </c>
      <c r="V84" s="297">
        <f t="shared" si="12"/>
        <v>0</v>
      </c>
      <c r="W84" s="297">
        <f t="shared" si="12"/>
        <v>11</v>
      </c>
      <c r="X84" s="297">
        <f t="shared" si="12"/>
        <v>0</v>
      </c>
      <c r="Y84" s="297">
        <f t="shared" si="12"/>
        <v>0</v>
      </c>
      <c r="Z84" s="297">
        <f t="shared" si="12"/>
        <v>12</v>
      </c>
      <c r="AA84" s="297">
        <f t="shared" si="12"/>
        <v>6</v>
      </c>
      <c r="AB84" s="297">
        <f t="shared" si="12"/>
        <v>0</v>
      </c>
      <c r="AC84" s="297">
        <f t="shared" si="12"/>
        <v>6</v>
      </c>
      <c r="AD84" s="297">
        <f t="shared" si="12"/>
        <v>5</v>
      </c>
      <c r="AE84" s="297">
        <f t="shared" si="12"/>
        <v>0</v>
      </c>
      <c r="AF84" s="297">
        <f t="shared" si="12"/>
        <v>0</v>
      </c>
      <c r="AG84" s="291">
        <f t="shared" si="12"/>
        <v>0</v>
      </c>
      <c r="AH84" s="297">
        <f t="shared" si="12"/>
        <v>1</v>
      </c>
      <c r="AI84" s="297">
        <f t="shared" si="12"/>
        <v>6</v>
      </c>
      <c r="AJ84" s="297">
        <f t="shared" si="12"/>
        <v>1</v>
      </c>
      <c r="AK84" s="297">
        <f t="shared" si="12"/>
        <v>3</v>
      </c>
      <c r="AL84" s="298">
        <f t="shared" si="12"/>
        <v>5</v>
      </c>
    </row>
    <row r="85" spans="1:38" ht="13.5" customHeight="1">
      <c r="A85" s="8"/>
      <c r="B85" s="9" t="s">
        <v>75</v>
      </c>
      <c r="C85" s="289">
        <v>119</v>
      </c>
      <c r="D85" s="290">
        <v>15</v>
      </c>
      <c r="E85" s="290">
        <v>0</v>
      </c>
      <c r="F85" s="290">
        <v>2</v>
      </c>
      <c r="G85" s="291">
        <v>9</v>
      </c>
      <c r="H85" s="290">
        <v>5</v>
      </c>
      <c r="I85" s="290">
        <v>0</v>
      </c>
      <c r="J85" s="290">
        <v>1</v>
      </c>
      <c r="K85" s="290">
        <v>6</v>
      </c>
      <c r="L85" s="290">
        <v>6</v>
      </c>
      <c r="M85" s="290">
        <v>0</v>
      </c>
      <c r="N85" s="290">
        <v>2</v>
      </c>
      <c r="O85" s="290">
        <v>10</v>
      </c>
      <c r="P85" s="290">
        <v>9</v>
      </c>
      <c r="Q85" s="290">
        <v>3</v>
      </c>
      <c r="R85" s="290">
        <v>0</v>
      </c>
      <c r="S85" s="290">
        <v>4</v>
      </c>
      <c r="T85" s="290">
        <v>4</v>
      </c>
      <c r="U85" s="290">
        <v>0</v>
      </c>
      <c r="V85" s="290">
        <v>0</v>
      </c>
      <c r="W85" s="290">
        <v>6</v>
      </c>
      <c r="X85" s="290">
        <v>0</v>
      </c>
      <c r="Y85" s="290">
        <v>0</v>
      </c>
      <c r="Z85" s="290">
        <v>8</v>
      </c>
      <c r="AA85" s="290">
        <v>5</v>
      </c>
      <c r="AB85" s="290">
        <v>0</v>
      </c>
      <c r="AC85" s="290">
        <v>6</v>
      </c>
      <c r="AD85" s="290">
        <v>5</v>
      </c>
      <c r="AE85" s="290">
        <v>0</v>
      </c>
      <c r="AF85" s="290">
        <v>0</v>
      </c>
      <c r="AG85" s="291">
        <v>0</v>
      </c>
      <c r="AH85" s="290">
        <v>1</v>
      </c>
      <c r="AI85" s="290">
        <v>6</v>
      </c>
      <c r="AJ85" s="290">
        <v>0</v>
      </c>
      <c r="AK85" s="290">
        <v>2</v>
      </c>
      <c r="AL85" s="292">
        <v>4</v>
      </c>
    </row>
    <row r="86" spans="1:38" ht="13.5" customHeight="1">
      <c r="A86" s="8"/>
      <c r="B86" s="9" t="s">
        <v>76</v>
      </c>
      <c r="C86" s="289">
        <v>2</v>
      </c>
      <c r="D86" s="290">
        <v>1</v>
      </c>
      <c r="E86" s="290">
        <v>0</v>
      </c>
      <c r="F86" s="290">
        <v>0</v>
      </c>
      <c r="G86" s="291">
        <v>0</v>
      </c>
      <c r="H86" s="290">
        <v>0</v>
      </c>
      <c r="I86" s="290">
        <v>0</v>
      </c>
      <c r="J86" s="290">
        <v>0</v>
      </c>
      <c r="K86" s="290">
        <v>0</v>
      </c>
      <c r="L86" s="290">
        <v>0</v>
      </c>
      <c r="M86" s="290">
        <v>0</v>
      </c>
      <c r="N86" s="290">
        <v>0</v>
      </c>
      <c r="O86" s="290">
        <v>1</v>
      </c>
      <c r="P86" s="290">
        <v>0</v>
      </c>
      <c r="Q86" s="290">
        <v>0</v>
      </c>
      <c r="R86" s="290">
        <v>0</v>
      </c>
      <c r="S86" s="290">
        <v>0</v>
      </c>
      <c r="T86" s="290">
        <v>0</v>
      </c>
      <c r="U86" s="290">
        <v>0</v>
      </c>
      <c r="V86" s="290">
        <v>0</v>
      </c>
      <c r="W86" s="290">
        <v>0</v>
      </c>
      <c r="X86" s="290">
        <v>0</v>
      </c>
      <c r="Y86" s="290">
        <v>0</v>
      </c>
      <c r="Z86" s="290">
        <v>0</v>
      </c>
      <c r="AA86" s="290">
        <v>0</v>
      </c>
      <c r="AB86" s="290">
        <v>0</v>
      </c>
      <c r="AC86" s="290">
        <v>0</v>
      </c>
      <c r="AD86" s="290">
        <v>0</v>
      </c>
      <c r="AE86" s="290">
        <v>0</v>
      </c>
      <c r="AF86" s="290">
        <v>0</v>
      </c>
      <c r="AG86" s="291">
        <v>0</v>
      </c>
      <c r="AH86" s="290">
        <v>0</v>
      </c>
      <c r="AI86" s="290">
        <v>0</v>
      </c>
      <c r="AJ86" s="290">
        <v>0</v>
      </c>
      <c r="AK86" s="290">
        <v>0</v>
      </c>
      <c r="AL86" s="292">
        <v>0</v>
      </c>
    </row>
    <row r="87" spans="1:38" ht="13.5" customHeight="1">
      <c r="A87" s="8"/>
      <c r="B87" s="9" t="s">
        <v>77</v>
      </c>
      <c r="C87" s="289">
        <v>7</v>
      </c>
      <c r="D87" s="290">
        <v>5</v>
      </c>
      <c r="E87" s="290">
        <v>0</v>
      </c>
      <c r="F87" s="290">
        <v>0</v>
      </c>
      <c r="G87" s="291">
        <v>0</v>
      </c>
      <c r="H87" s="290">
        <v>0</v>
      </c>
      <c r="I87" s="290">
        <v>0</v>
      </c>
      <c r="J87" s="290">
        <v>0</v>
      </c>
      <c r="K87" s="290">
        <v>0</v>
      </c>
      <c r="L87" s="290">
        <v>0</v>
      </c>
      <c r="M87" s="290">
        <v>0</v>
      </c>
      <c r="N87" s="290">
        <v>0</v>
      </c>
      <c r="O87" s="290">
        <v>0</v>
      </c>
      <c r="P87" s="290">
        <v>0</v>
      </c>
      <c r="Q87" s="290">
        <v>0</v>
      </c>
      <c r="R87" s="290">
        <v>0</v>
      </c>
      <c r="S87" s="290">
        <v>0</v>
      </c>
      <c r="T87" s="290">
        <v>0</v>
      </c>
      <c r="U87" s="290">
        <v>0</v>
      </c>
      <c r="V87" s="290">
        <v>0</v>
      </c>
      <c r="W87" s="290">
        <v>0</v>
      </c>
      <c r="X87" s="290">
        <v>0</v>
      </c>
      <c r="Y87" s="290">
        <v>0</v>
      </c>
      <c r="Z87" s="290">
        <v>0</v>
      </c>
      <c r="AA87" s="290">
        <v>1</v>
      </c>
      <c r="AB87" s="290">
        <v>0</v>
      </c>
      <c r="AC87" s="290">
        <v>0</v>
      </c>
      <c r="AD87" s="290">
        <v>0</v>
      </c>
      <c r="AE87" s="290">
        <v>0</v>
      </c>
      <c r="AF87" s="290">
        <v>0</v>
      </c>
      <c r="AG87" s="291">
        <v>0</v>
      </c>
      <c r="AH87" s="290">
        <v>0</v>
      </c>
      <c r="AI87" s="290">
        <v>0</v>
      </c>
      <c r="AJ87" s="290">
        <v>0</v>
      </c>
      <c r="AK87" s="290">
        <v>1</v>
      </c>
      <c r="AL87" s="292">
        <v>0</v>
      </c>
    </row>
    <row r="88" spans="1:38" ht="13.5" customHeight="1">
      <c r="A88" s="8"/>
      <c r="B88" s="9" t="s">
        <v>78</v>
      </c>
      <c r="C88" s="289">
        <v>14</v>
      </c>
      <c r="D88" s="290">
        <v>7</v>
      </c>
      <c r="E88" s="290">
        <v>0</v>
      </c>
      <c r="F88" s="290">
        <v>0</v>
      </c>
      <c r="G88" s="291">
        <v>0</v>
      </c>
      <c r="H88" s="290">
        <v>0</v>
      </c>
      <c r="I88" s="290">
        <v>0</v>
      </c>
      <c r="J88" s="290">
        <v>0</v>
      </c>
      <c r="K88" s="290">
        <v>1</v>
      </c>
      <c r="L88" s="290">
        <v>0</v>
      </c>
      <c r="M88" s="290">
        <v>0</v>
      </c>
      <c r="N88" s="290">
        <v>0</v>
      </c>
      <c r="O88" s="290">
        <v>3</v>
      </c>
      <c r="P88" s="290">
        <v>1</v>
      </c>
      <c r="Q88" s="290">
        <v>0</v>
      </c>
      <c r="R88" s="290">
        <v>0</v>
      </c>
      <c r="S88" s="290">
        <v>0</v>
      </c>
      <c r="T88" s="290">
        <v>0</v>
      </c>
      <c r="U88" s="290">
        <v>0</v>
      </c>
      <c r="V88" s="290">
        <v>0</v>
      </c>
      <c r="W88" s="290">
        <v>1</v>
      </c>
      <c r="X88" s="290">
        <v>0</v>
      </c>
      <c r="Y88" s="290">
        <v>0</v>
      </c>
      <c r="Z88" s="290">
        <v>1</v>
      </c>
      <c r="AA88" s="290">
        <v>0</v>
      </c>
      <c r="AB88" s="290">
        <v>0</v>
      </c>
      <c r="AC88" s="290">
        <v>0</v>
      </c>
      <c r="AD88" s="290">
        <v>0</v>
      </c>
      <c r="AE88" s="290">
        <v>0</v>
      </c>
      <c r="AF88" s="290">
        <v>0</v>
      </c>
      <c r="AG88" s="291">
        <v>0</v>
      </c>
      <c r="AH88" s="290">
        <v>0</v>
      </c>
      <c r="AI88" s="290">
        <v>0</v>
      </c>
      <c r="AJ88" s="290">
        <v>0</v>
      </c>
      <c r="AK88" s="290">
        <v>0</v>
      </c>
      <c r="AL88" s="292">
        <v>0</v>
      </c>
    </row>
    <row r="89" spans="1:38" ht="13.5" customHeight="1">
      <c r="A89" s="8"/>
      <c r="B89" s="9" t="s">
        <v>79</v>
      </c>
      <c r="C89" s="289">
        <v>24</v>
      </c>
      <c r="D89" s="290">
        <v>11</v>
      </c>
      <c r="E89" s="290">
        <v>0</v>
      </c>
      <c r="F89" s="290">
        <v>0</v>
      </c>
      <c r="G89" s="291">
        <v>0</v>
      </c>
      <c r="H89" s="290">
        <v>0</v>
      </c>
      <c r="I89" s="290">
        <v>0</v>
      </c>
      <c r="J89" s="290">
        <v>0</v>
      </c>
      <c r="K89" s="290">
        <v>1</v>
      </c>
      <c r="L89" s="290">
        <v>0</v>
      </c>
      <c r="M89" s="290">
        <v>0</v>
      </c>
      <c r="N89" s="290">
        <v>0</v>
      </c>
      <c r="O89" s="290">
        <v>6</v>
      </c>
      <c r="P89" s="290">
        <v>0</v>
      </c>
      <c r="Q89" s="290">
        <v>0</v>
      </c>
      <c r="R89" s="290">
        <v>0</v>
      </c>
      <c r="S89" s="290">
        <v>0</v>
      </c>
      <c r="T89" s="290">
        <v>0</v>
      </c>
      <c r="U89" s="290">
        <v>0</v>
      </c>
      <c r="V89" s="290">
        <v>0</v>
      </c>
      <c r="W89" s="290">
        <v>3</v>
      </c>
      <c r="X89" s="290">
        <v>0</v>
      </c>
      <c r="Y89" s="290">
        <v>0</v>
      </c>
      <c r="Z89" s="290">
        <v>2</v>
      </c>
      <c r="AA89" s="290">
        <v>0</v>
      </c>
      <c r="AB89" s="290">
        <v>0</v>
      </c>
      <c r="AC89" s="290">
        <v>0</v>
      </c>
      <c r="AD89" s="290">
        <v>0</v>
      </c>
      <c r="AE89" s="290">
        <v>0</v>
      </c>
      <c r="AF89" s="290">
        <v>0</v>
      </c>
      <c r="AG89" s="291">
        <v>0</v>
      </c>
      <c r="AH89" s="290">
        <v>0</v>
      </c>
      <c r="AI89" s="290">
        <v>0</v>
      </c>
      <c r="AJ89" s="290">
        <v>0</v>
      </c>
      <c r="AK89" s="290">
        <v>0</v>
      </c>
      <c r="AL89" s="292">
        <v>1</v>
      </c>
    </row>
    <row r="90" spans="1:38" ht="13.5" customHeight="1">
      <c r="A90" s="8"/>
      <c r="B90" s="9" t="s">
        <v>80</v>
      </c>
      <c r="C90" s="289">
        <v>18</v>
      </c>
      <c r="D90" s="290">
        <v>10</v>
      </c>
      <c r="E90" s="290">
        <v>0</v>
      </c>
      <c r="F90" s="290">
        <v>0</v>
      </c>
      <c r="G90" s="291">
        <v>0</v>
      </c>
      <c r="H90" s="290">
        <v>1</v>
      </c>
      <c r="I90" s="290">
        <v>0</v>
      </c>
      <c r="J90" s="290">
        <v>0</v>
      </c>
      <c r="K90" s="290">
        <v>2</v>
      </c>
      <c r="L90" s="290">
        <v>0</v>
      </c>
      <c r="M90" s="290">
        <v>0</v>
      </c>
      <c r="N90" s="290">
        <v>0</v>
      </c>
      <c r="O90" s="290">
        <v>2</v>
      </c>
      <c r="P90" s="290">
        <v>1</v>
      </c>
      <c r="Q90" s="290">
        <v>0</v>
      </c>
      <c r="R90" s="290">
        <v>0</v>
      </c>
      <c r="S90" s="290">
        <v>0</v>
      </c>
      <c r="T90" s="290">
        <v>0</v>
      </c>
      <c r="U90" s="290">
        <v>0</v>
      </c>
      <c r="V90" s="290">
        <v>0</v>
      </c>
      <c r="W90" s="290">
        <v>1</v>
      </c>
      <c r="X90" s="290">
        <v>0</v>
      </c>
      <c r="Y90" s="290">
        <v>0</v>
      </c>
      <c r="Z90" s="290">
        <v>1</v>
      </c>
      <c r="AA90" s="290">
        <v>0</v>
      </c>
      <c r="AB90" s="290">
        <v>0</v>
      </c>
      <c r="AC90" s="290">
        <v>0</v>
      </c>
      <c r="AD90" s="290">
        <v>0</v>
      </c>
      <c r="AE90" s="290">
        <v>0</v>
      </c>
      <c r="AF90" s="290">
        <v>0</v>
      </c>
      <c r="AG90" s="291">
        <v>0</v>
      </c>
      <c r="AH90" s="290">
        <v>0</v>
      </c>
      <c r="AI90" s="290">
        <v>0</v>
      </c>
      <c r="AJ90" s="290">
        <v>0</v>
      </c>
      <c r="AK90" s="290">
        <v>0</v>
      </c>
      <c r="AL90" s="292">
        <v>0</v>
      </c>
    </row>
    <row r="91" spans="1:38" ht="13.5" customHeight="1">
      <c r="A91" s="8"/>
      <c r="B91" s="9" t="s">
        <v>81</v>
      </c>
      <c r="C91" s="293">
        <v>3</v>
      </c>
      <c r="D91" s="294">
        <v>2</v>
      </c>
      <c r="E91" s="294">
        <v>0</v>
      </c>
      <c r="F91" s="294">
        <v>0</v>
      </c>
      <c r="G91" s="295">
        <v>0</v>
      </c>
      <c r="H91" s="294">
        <v>0</v>
      </c>
      <c r="I91" s="294">
        <v>0</v>
      </c>
      <c r="J91" s="294">
        <v>0</v>
      </c>
      <c r="K91" s="294">
        <v>0</v>
      </c>
      <c r="L91" s="294">
        <v>0</v>
      </c>
      <c r="M91" s="294">
        <v>0</v>
      </c>
      <c r="N91" s="294">
        <v>0</v>
      </c>
      <c r="O91" s="294">
        <v>0</v>
      </c>
      <c r="P91" s="294">
        <v>0</v>
      </c>
      <c r="Q91" s="294">
        <v>0</v>
      </c>
      <c r="R91" s="294">
        <v>0</v>
      </c>
      <c r="S91" s="294">
        <v>0</v>
      </c>
      <c r="T91" s="294">
        <v>0</v>
      </c>
      <c r="U91" s="294">
        <v>0</v>
      </c>
      <c r="V91" s="294">
        <v>0</v>
      </c>
      <c r="W91" s="294">
        <v>0</v>
      </c>
      <c r="X91" s="294">
        <v>0</v>
      </c>
      <c r="Y91" s="294">
        <v>0</v>
      </c>
      <c r="Z91" s="294">
        <v>0</v>
      </c>
      <c r="AA91" s="294">
        <v>0</v>
      </c>
      <c r="AB91" s="294">
        <v>0</v>
      </c>
      <c r="AC91" s="294">
        <v>0</v>
      </c>
      <c r="AD91" s="294">
        <v>0</v>
      </c>
      <c r="AE91" s="294">
        <v>0</v>
      </c>
      <c r="AF91" s="294">
        <v>0</v>
      </c>
      <c r="AG91" s="295">
        <v>0</v>
      </c>
      <c r="AH91" s="294">
        <v>0</v>
      </c>
      <c r="AI91" s="294">
        <v>0</v>
      </c>
      <c r="AJ91" s="294">
        <v>1</v>
      </c>
      <c r="AK91" s="294">
        <v>0</v>
      </c>
      <c r="AL91" s="296">
        <v>0</v>
      </c>
    </row>
    <row r="92" spans="1:38" s="299" customFormat="1" ht="13.5" customHeight="1">
      <c r="A92" s="259" t="s">
        <v>82</v>
      </c>
      <c r="B92" s="271"/>
      <c r="C92" s="297">
        <f aca="true" t="shared" si="13" ref="C92:AL92">SUM(C93:C96)</f>
        <v>35</v>
      </c>
      <c r="D92" s="297">
        <f t="shared" si="13"/>
        <v>19</v>
      </c>
      <c r="E92" s="297">
        <f t="shared" si="13"/>
        <v>0</v>
      </c>
      <c r="F92" s="297">
        <f t="shared" si="13"/>
        <v>0</v>
      </c>
      <c r="G92" s="291">
        <f t="shared" si="13"/>
        <v>0</v>
      </c>
      <c r="H92" s="297">
        <f t="shared" si="13"/>
        <v>0</v>
      </c>
      <c r="I92" s="297">
        <f t="shared" si="13"/>
        <v>0</v>
      </c>
      <c r="J92" s="297">
        <f t="shared" si="13"/>
        <v>0</v>
      </c>
      <c r="K92" s="297">
        <f t="shared" si="13"/>
        <v>1</v>
      </c>
      <c r="L92" s="297">
        <f t="shared" si="13"/>
        <v>0</v>
      </c>
      <c r="M92" s="297">
        <f t="shared" si="13"/>
        <v>0</v>
      </c>
      <c r="N92" s="297">
        <f t="shared" si="13"/>
        <v>0</v>
      </c>
      <c r="O92" s="297">
        <f t="shared" si="13"/>
        <v>5</v>
      </c>
      <c r="P92" s="297">
        <f t="shared" si="13"/>
        <v>5</v>
      </c>
      <c r="Q92" s="297">
        <f t="shared" si="13"/>
        <v>0</v>
      </c>
      <c r="R92" s="297">
        <f t="shared" si="13"/>
        <v>0</v>
      </c>
      <c r="S92" s="297">
        <f t="shared" si="13"/>
        <v>0</v>
      </c>
      <c r="T92" s="297">
        <f t="shared" si="13"/>
        <v>0</v>
      </c>
      <c r="U92" s="297">
        <f t="shared" si="13"/>
        <v>0</v>
      </c>
      <c r="V92" s="297">
        <f t="shared" si="13"/>
        <v>0</v>
      </c>
      <c r="W92" s="297">
        <f t="shared" si="13"/>
        <v>0</v>
      </c>
      <c r="X92" s="297">
        <f t="shared" si="13"/>
        <v>0</v>
      </c>
      <c r="Y92" s="297">
        <f t="shared" si="13"/>
        <v>1</v>
      </c>
      <c r="Z92" s="297">
        <f t="shared" si="13"/>
        <v>2</v>
      </c>
      <c r="AA92" s="297">
        <f t="shared" si="13"/>
        <v>1</v>
      </c>
      <c r="AB92" s="297">
        <f t="shared" si="13"/>
        <v>0</v>
      </c>
      <c r="AC92" s="297">
        <f t="shared" si="13"/>
        <v>1</v>
      </c>
      <c r="AD92" s="297">
        <f t="shared" si="13"/>
        <v>0</v>
      </c>
      <c r="AE92" s="297">
        <f t="shared" si="13"/>
        <v>0</v>
      </c>
      <c r="AF92" s="297">
        <f t="shared" si="13"/>
        <v>0</v>
      </c>
      <c r="AG92" s="291">
        <f t="shared" si="13"/>
        <v>0</v>
      </c>
      <c r="AH92" s="297">
        <f t="shared" si="13"/>
        <v>0</v>
      </c>
      <c r="AI92" s="297">
        <f t="shared" si="13"/>
        <v>0</v>
      </c>
      <c r="AJ92" s="297">
        <f t="shared" si="13"/>
        <v>0</v>
      </c>
      <c r="AK92" s="297">
        <f t="shared" si="13"/>
        <v>0</v>
      </c>
      <c r="AL92" s="298">
        <f t="shared" si="13"/>
        <v>0</v>
      </c>
    </row>
    <row r="93" spans="1:38" ht="13.5" customHeight="1">
      <c r="A93" s="8"/>
      <c r="B93" s="9" t="s">
        <v>83</v>
      </c>
      <c r="C93" s="289">
        <v>8</v>
      </c>
      <c r="D93" s="290">
        <v>4</v>
      </c>
      <c r="E93" s="290">
        <v>0</v>
      </c>
      <c r="F93" s="290">
        <v>0</v>
      </c>
      <c r="G93" s="291">
        <v>0</v>
      </c>
      <c r="H93" s="290">
        <v>0</v>
      </c>
      <c r="I93" s="290">
        <v>0</v>
      </c>
      <c r="J93" s="290">
        <v>0</v>
      </c>
      <c r="K93" s="290">
        <v>0</v>
      </c>
      <c r="L93" s="290">
        <v>0</v>
      </c>
      <c r="M93" s="290">
        <v>0</v>
      </c>
      <c r="N93" s="290">
        <v>0</v>
      </c>
      <c r="O93" s="290">
        <v>3</v>
      </c>
      <c r="P93" s="290">
        <v>1</v>
      </c>
      <c r="Q93" s="290">
        <v>0</v>
      </c>
      <c r="R93" s="290">
        <v>0</v>
      </c>
      <c r="S93" s="290">
        <v>0</v>
      </c>
      <c r="T93" s="290">
        <v>0</v>
      </c>
      <c r="U93" s="290">
        <v>0</v>
      </c>
      <c r="V93" s="290">
        <v>0</v>
      </c>
      <c r="W93" s="290">
        <v>0</v>
      </c>
      <c r="X93" s="290">
        <v>0</v>
      </c>
      <c r="Y93" s="290">
        <v>0</v>
      </c>
      <c r="Z93" s="290">
        <v>0</v>
      </c>
      <c r="AA93" s="290">
        <v>0</v>
      </c>
      <c r="AB93" s="290">
        <v>0</v>
      </c>
      <c r="AC93" s="290">
        <v>0</v>
      </c>
      <c r="AD93" s="290">
        <v>0</v>
      </c>
      <c r="AE93" s="290">
        <v>0</v>
      </c>
      <c r="AF93" s="290">
        <v>0</v>
      </c>
      <c r="AG93" s="291">
        <v>0</v>
      </c>
      <c r="AH93" s="290">
        <v>0</v>
      </c>
      <c r="AI93" s="290">
        <v>0</v>
      </c>
      <c r="AJ93" s="290">
        <v>0</v>
      </c>
      <c r="AK93" s="290">
        <v>0</v>
      </c>
      <c r="AL93" s="292">
        <v>0</v>
      </c>
    </row>
    <row r="94" spans="1:38" ht="13.5" customHeight="1">
      <c r="A94" s="8"/>
      <c r="B94" s="9" t="s">
        <v>84</v>
      </c>
      <c r="C94" s="289">
        <v>19</v>
      </c>
      <c r="D94" s="290">
        <v>9</v>
      </c>
      <c r="E94" s="290">
        <v>0</v>
      </c>
      <c r="F94" s="290">
        <v>0</v>
      </c>
      <c r="G94" s="291">
        <v>0</v>
      </c>
      <c r="H94" s="290">
        <v>0</v>
      </c>
      <c r="I94" s="290">
        <v>0</v>
      </c>
      <c r="J94" s="290">
        <v>0</v>
      </c>
      <c r="K94" s="290">
        <v>1</v>
      </c>
      <c r="L94" s="290">
        <v>0</v>
      </c>
      <c r="M94" s="290">
        <v>0</v>
      </c>
      <c r="N94" s="290">
        <v>0</v>
      </c>
      <c r="O94" s="290">
        <v>2</v>
      </c>
      <c r="P94" s="290">
        <v>3</v>
      </c>
      <c r="Q94" s="290">
        <v>0</v>
      </c>
      <c r="R94" s="290">
        <v>0</v>
      </c>
      <c r="S94" s="290">
        <v>0</v>
      </c>
      <c r="T94" s="290">
        <v>0</v>
      </c>
      <c r="U94" s="290">
        <v>0</v>
      </c>
      <c r="V94" s="290">
        <v>0</v>
      </c>
      <c r="W94" s="290">
        <v>0</v>
      </c>
      <c r="X94" s="290">
        <v>0</v>
      </c>
      <c r="Y94" s="290">
        <v>0</v>
      </c>
      <c r="Z94" s="290">
        <v>2</v>
      </c>
      <c r="AA94" s="290">
        <v>1</v>
      </c>
      <c r="AB94" s="290">
        <v>0</v>
      </c>
      <c r="AC94" s="290">
        <v>1</v>
      </c>
      <c r="AD94" s="290">
        <v>0</v>
      </c>
      <c r="AE94" s="290">
        <v>0</v>
      </c>
      <c r="AF94" s="290">
        <v>0</v>
      </c>
      <c r="AG94" s="291">
        <v>0</v>
      </c>
      <c r="AH94" s="290">
        <v>0</v>
      </c>
      <c r="AI94" s="290">
        <v>0</v>
      </c>
      <c r="AJ94" s="290">
        <v>0</v>
      </c>
      <c r="AK94" s="290">
        <v>0</v>
      </c>
      <c r="AL94" s="292">
        <v>0</v>
      </c>
    </row>
    <row r="95" spans="1:38" ht="13.5" customHeight="1">
      <c r="A95" s="8"/>
      <c r="B95" s="9" t="s">
        <v>85</v>
      </c>
      <c r="C95" s="289">
        <v>1</v>
      </c>
      <c r="D95" s="290">
        <v>1</v>
      </c>
      <c r="E95" s="290">
        <v>0</v>
      </c>
      <c r="F95" s="290">
        <v>0</v>
      </c>
      <c r="G95" s="291">
        <v>0</v>
      </c>
      <c r="H95" s="290">
        <v>0</v>
      </c>
      <c r="I95" s="290">
        <v>0</v>
      </c>
      <c r="J95" s="290">
        <v>0</v>
      </c>
      <c r="K95" s="290">
        <v>0</v>
      </c>
      <c r="L95" s="290">
        <v>0</v>
      </c>
      <c r="M95" s="290">
        <v>0</v>
      </c>
      <c r="N95" s="290">
        <v>0</v>
      </c>
      <c r="O95" s="290">
        <v>0</v>
      </c>
      <c r="P95" s="290">
        <v>0</v>
      </c>
      <c r="Q95" s="290">
        <v>0</v>
      </c>
      <c r="R95" s="290">
        <v>0</v>
      </c>
      <c r="S95" s="290">
        <v>0</v>
      </c>
      <c r="T95" s="290">
        <v>0</v>
      </c>
      <c r="U95" s="290">
        <v>0</v>
      </c>
      <c r="V95" s="290">
        <v>0</v>
      </c>
      <c r="W95" s="290">
        <v>0</v>
      </c>
      <c r="X95" s="290">
        <v>0</v>
      </c>
      <c r="Y95" s="290">
        <v>0</v>
      </c>
      <c r="Z95" s="290">
        <v>0</v>
      </c>
      <c r="AA95" s="290">
        <v>0</v>
      </c>
      <c r="AB95" s="290">
        <v>0</v>
      </c>
      <c r="AC95" s="290">
        <v>0</v>
      </c>
      <c r="AD95" s="290">
        <v>0</v>
      </c>
      <c r="AE95" s="290">
        <v>0</v>
      </c>
      <c r="AF95" s="290">
        <v>0</v>
      </c>
      <c r="AG95" s="291">
        <v>0</v>
      </c>
      <c r="AH95" s="290">
        <v>0</v>
      </c>
      <c r="AI95" s="290">
        <v>0</v>
      </c>
      <c r="AJ95" s="290">
        <v>0</v>
      </c>
      <c r="AK95" s="290">
        <v>0</v>
      </c>
      <c r="AL95" s="292">
        <v>0</v>
      </c>
    </row>
    <row r="96" spans="1:38" ht="13.5" customHeight="1">
      <c r="A96" s="8"/>
      <c r="B96" s="9" t="s">
        <v>86</v>
      </c>
      <c r="C96" s="293">
        <v>7</v>
      </c>
      <c r="D96" s="294">
        <v>5</v>
      </c>
      <c r="E96" s="294">
        <v>0</v>
      </c>
      <c r="F96" s="294">
        <v>0</v>
      </c>
      <c r="G96" s="295">
        <v>0</v>
      </c>
      <c r="H96" s="294">
        <v>0</v>
      </c>
      <c r="I96" s="294">
        <v>0</v>
      </c>
      <c r="J96" s="294">
        <v>0</v>
      </c>
      <c r="K96" s="294">
        <v>0</v>
      </c>
      <c r="L96" s="294">
        <v>0</v>
      </c>
      <c r="M96" s="294">
        <v>0</v>
      </c>
      <c r="N96" s="294">
        <v>0</v>
      </c>
      <c r="O96" s="294">
        <v>0</v>
      </c>
      <c r="P96" s="294">
        <v>1</v>
      </c>
      <c r="Q96" s="294">
        <v>0</v>
      </c>
      <c r="R96" s="294">
        <v>0</v>
      </c>
      <c r="S96" s="294">
        <v>0</v>
      </c>
      <c r="T96" s="294">
        <v>0</v>
      </c>
      <c r="U96" s="294">
        <v>0</v>
      </c>
      <c r="V96" s="294">
        <v>0</v>
      </c>
      <c r="W96" s="294">
        <v>0</v>
      </c>
      <c r="X96" s="294">
        <v>0</v>
      </c>
      <c r="Y96" s="294">
        <v>1</v>
      </c>
      <c r="Z96" s="294">
        <v>0</v>
      </c>
      <c r="AA96" s="294">
        <v>0</v>
      </c>
      <c r="AB96" s="294">
        <v>0</v>
      </c>
      <c r="AC96" s="294">
        <v>0</v>
      </c>
      <c r="AD96" s="294">
        <v>0</v>
      </c>
      <c r="AE96" s="294">
        <v>0</v>
      </c>
      <c r="AF96" s="294">
        <v>0</v>
      </c>
      <c r="AG96" s="295">
        <v>0</v>
      </c>
      <c r="AH96" s="294">
        <v>0</v>
      </c>
      <c r="AI96" s="294">
        <v>0</v>
      </c>
      <c r="AJ96" s="294">
        <v>0</v>
      </c>
      <c r="AK96" s="294">
        <v>0</v>
      </c>
      <c r="AL96" s="296">
        <v>0</v>
      </c>
    </row>
    <row r="97" spans="1:38" s="299" customFormat="1" ht="13.5" customHeight="1">
      <c r="A97" s="259" t="s">
        <v>87</v>
      </c>
      <c r="B97" s="271"/>
      <c r="C97" s="297">
        <f aca="true" t="shared" si="14" ref="C97:AL97">SUM(C98:C105)</f>
        <v>123</v>
      </c>
      <c r="D97" s="297">
        <f t="shared" si="14"/>
        <v>50</v>
      </c>
      <c r="E97" s="297">
        <f t="shared" si="14"/>
        <v>0</v>
      </c>
      <c r="F97" s="297">
        <f t="shared" si="14"/>
        <v>0</v>
      </c>
      <c r="G97" s="291">
        <f t="shared" si="14"/>
        <v>2</v>
      </c>
      <c r="H97" s="297">
        <f t="shared" si="14"/>
        <v>0</v>
      </c>
      <c r="I97" s="297">
        <f t="shared" si="14"/>
        <v>0</v>
      </c>
      <c r="J97" s="297">
        <f t="shared" si="14"/>
        <v>0</v>
      </c>
      <c r="K97" s="297">
        <f t="shared" si="14"/>
        <v>6</v>
      </c>
      <c r="L97" s="297">
        <f t="shared" si="14"/>
        <v>13</v>
      </c>
      <c r="M97" s="297">
        <f t="shared" si="14"/>
        <v>0</v>
      </c>
      <c r="N97" s="297">
        <f t="shared" si="14"/>
        <v>4</v>
      </c>
      <c r="O97" s="297">
        <f t="shared" si="14"/>
        <v>14</v>
      </c>
      <c r="P97" s="297">
        <f t="shared" si="14"/>
        <v>8</v>
      </c>
      <c r="Q97" s="297">
        <f t="shared" si="14"/>
        <v>0</v>
      </c>
      <c r="R97" s="297">
        <f t="shared" si="14"/>
        <v>0</v>
      </c>
      <c r="S97" s="297">
        <f t="shared" si="14"/>
        <v>3</v>
      </c>
      <c r="T97" s="297">
        <f t="shared" si="14"/>
        <v>0</v>
      </c>
      <c r="U97" s="297">
        <f t="shared" si="14"/>
        <v>0</v>
      </c>
      <c r="V97" s="297">
        <f t="shared" si="14"/>
        <v>0</v>
      </c>
      <c r="W97" s="297">
        <f t="shared" si="14"/>
        <v>3</v>
      </c>
      <c r="X97" s="297">
        <f t="shared" si="14"/>
        <v>0</v>
      </c>
      <c r="Y97" s="297">
        <f t="shared" si="14"/>
        <v>0</v>
      </c>
      <c r="Z97" s="297">
        <f t="shared" si="14"/>
        <v>6</v>
      </c>
      <c r="AA97" s="297">
        <f t="shared" si="14"/>
        <v>3</v>
      </c>
      <c r="AB97" s="297">
        <f t="shared" si="14"/>
        <v>0</v>
      </c>
      <c r="AC97" s="297">
        <f t="shared" si="14"/>
        <v>2</v>
      </c>
      <c r="AD97" s="297">
        <f t="shared" si="14"/>
        <v>2</v>
      </c>
      <c r="AE97" s="297">
        <f t="shared" si="14"/>
        <v>0</v>
      </c>
      <c r="AF97" s="297">
        <f t="shared" si="14"/>
        <v>0</v>
      </c>
      <c r="AG97" s="291">
        <f t="shared" si="14"/>
        <v>1</v>
      </c>
      <c r="AH97" s="297">
        <f t="shared" si="14"/>
        <v>2</v>
      </c>
      <c r="AI97" s="297">
        <f t="shared" si="14"/>
        <v>3</v>
      </c>
      <c r="AJ97" s="297">
        <f t="shared" si="14"/>
        <v>1</v>
      </c>
      <c r="AK97" s="297">
        <f t="shared" si="14"/>
        <v>0</v>
      </c>
      <c r="AL97" s="298">
        <f t="shared" si="14"/>
        <v>0</v>
      </c>
    </row>
    <row r="98" spans="1:38" ht="13.5" customHeight="1">
      <c r="A98" s="8"/>
      <c r="B98" s="9" t="s">
        <v>88</v>
      </c>
      <c r="C98" s="289">
        <v>61</v>
      </c>
      <c r="D98" s="290">
        <v>16</v>
      </c>
      <c r="E98" s="290">
        <v>0</v>
      </c>
      <c r="F98" s="290">
        <v>0</v>
      </c>
      <c r="G98" s="291">
        <v>1</v>
      </c>
      <c r="H98" s="290">
        <v>0</v>
      </c>
      <c r="I98" s="290">
        <v>0</v>
      </c>
      <c r="J98" s="290">
        <v>0</v>
      </c>
      <c r="K98" s="290">
        <v>4</v>
      </c>
      <c r="L98" s="290">
        <v>7</v>
      </c>
      <c r="M98" s="290">
        <v>0</v>
      </c>
      <c r="N98" s="290">
        <v>4</v>
      </c>
      <c r="O98" s="290">
        <v>7</v>
      </c>
      <c r="P98" s="290">
        <v>3</v>
      </c>
      <c r="Q98" s="290">
        <v>0</v>
      </c>
      <c r="R98" s="290">
        <v>0</v>
      </c>
      <c r="S98" s="290">
        <v>2</v>
      </c>
      <c r="T98" s="290">
        <v>0</v>
      </c>
      <c r="U98" s="290">
        <v>0</v>
      </c>
      <c r="V98" s="290">
        <v>0</v>
      </c>
      <c r="W98" s="290">
        <v>3</v>
      </c>
      <c r="X98" s="290">
        <v>0</v>
      </c>
      <c r="Y98" s="290">
        <v>0</v>
      </c>
      <c r="Z98" s="290">
        <v>3</v>
      </c>
      <c r="AA98" s="290">
        <v>2</v>
      </c>
      <c r="AB98" s="290">
        <v>0</v>
      </c>
      <c r="AC98" s="290">
        <v>1</v>
      </c>
      <c r="AD98" s="290">
        <v>2</v>
      </c>
      <c r="AE98" s="290">
        <v>0</v>
      </c>
      <c r="AF98" s="290">
        <v>0</v>
      </c>
      <c r="AG98" s="291">
        <v>1</v>
      </c>
      <c r="AH98" s="290">
        <v>2</v>
      </c>
      <c r="AI98" s="290">
        <v>3</v>
      </c>
      <c r="AJ98" s="290">
        <v>0</v>
      </c>
      <c r="AK98" s="290">
        <v>0</v>
      </c>
      <c r="AL98" s="292">
        <v>0</v>
      </c>
    </row>
    <row r="99" spans="1:38" ht="13.5" customHeight="1">
      <c r="A99" s="8"/>
      <c r="B99" s="9" t="s">
        <v>89</v>
      </c>
      <c r="C99" s="289">
        <v>5</v>
      </c>
      <c r="D99" s="290">
        <v>3</v>
      </c>
      <c r="E99" s="290">
        <v>0</v>
      </c>
      <c r="F99" s="290">
        <v>0</v>
      </c>
      <c r="G99" s="291">
        <v>0</v>
      </c>
      <c r="H99" s="290">
        <v>0</v>
      </c>
      <c r="I99" s="290">
        <v>0</v>
      </c>
      <c r="J99" s="290">
        <v>0</v>
      </c>
      <c r="K99" s="290">
        <v>0</v>
      </c>
      <c r="L99" s="290">
        <v>0</v>
      </c>
      <c r="M99" s="290">
        <v>0</v>
      </c>
      <c r="N99" s="290">
        <v>0</v>
      </c>
      <c r="O99" s="290">
        <v>1</v>
      </c>
      <c r="P99" s="290">
        <v>0</v>
      </c>
      <c r="Q99" s="290">
        <v>0</v>
      </c>
      <c r="R99" s="290">
        <v>0</v>
      </c>
      <c r="S99" s="290">
        <v>1</v>
      </c>
      <c r="T99" s="290">
        <v>0</v>
      </c>
      <c r="U99" s="290">
        <v>0</v>
      </c>
      <c r="V99" s="290">
        <v>0</v>
      </c>
      <c r="W99" s="290">
        <v>0</v>
      </c>
      <c r="X99" s="290">
        <v>0</v>
      </c>
      <c r="Y99" s="290">
        <v>0</v>
      </c>
      <c r="Z99" s="290">
        <v>0</v>
      </c>
      <c r="AA99" s="290">
        <v>0</v>
      </c>
      <c r="AB99" s="290">
        <v>0</v>
      </c>
      <c r="AC99" s="290">
        <v>0</v>
      </c>
      <c r="AD99" s="290">
        <v>0</v>
      </c>
      <c r="AE99" s="290">
        <v>0</v>
      </c>
      <c r="AF99" s="290">
        <v>0</v>
      </c>
      <c r="AG99" s="291">
        <v>0</v>
      </c>
      <c r="AH99" s="290">
        <v>0</v>
      </c>
      <c r="AI99" s="290">
        <v>0</v>
      </c>
      <c r="AJ99" s="290">
        <v>0</v>
      </c>
      <c r="AK99" s="290">
        <v>0</v>
      </c>
      <c r="AL99" s="292">
        <v>0</v>
      </c>
    </row>
    <row r="100" spans="1:38" ht="13.5" customHeight="1">
      <c r="A100" s="8"/>
      <c r="B100" s="9" t="s">
        <v>90</v>
      </c>
      <c r="C100" s="289">
        <v>4</v>
      </c>
      <c r="D100" s="290">
        <v>3</v>
      </c>
      <c r="E100" s="290">
        <v>0</v>
      </c>
      <c r="F100" s="290">
        <v>0</v>
      </c>
      <c r="G100" s="291">
        <v>0</v>
      </c>
      <c r="H100" s="290">
        <v>0</v>
      </c>
      <c r="I100" s="290">
        <v>0</v>
      </c>
      <c r="J100" s="290">
        <v>0</v>
      </c>
      <c r="K100" s="290">
        <v>0</v>
      </c>
      <c r="L100" s="290">
        <v>0</v>
      </c>
      <c r="M100" s="290">
        <v>0</v>
      </c>
      <c r="N100" s="290">
        <v>0</v>
      </c>
      <c r="O100" s="290">
        <v>1</v>
      </c>
      <c r="P100" s="290">
        <v>0</v>
      </c>
      <c r="Q100" s="290">
        <v>0</v>
      </c>
      <c r="R100" s="290">
        <v>0</v>
      </c>
      <c r="S100" s="290">
        <v>0</v>
      </c>
      <c r="T100" s="290">
        <v>0</v>
      </c>
      <c r="U100" s="290">
        <v>0</v>
      </c>
      <c r="V100" s="290">
        <v>0</v>
      </c>
      <c r="W100" s="290">
        <v>0</v>
      </c>
      <c r="X100" s="290">
        <v>0</v>
      </c>
      <c r="Y100" s="290">
        <v>0</v>
      </c>
      <c r="Z100" s="290">
        <v>0</v>
      </c>
      <c r="AA100" s="290">
        <v>0</v>
      </c>
      <c r="AB100" s="290">
        <v>0</v>
      </c>
      <c r="AC100" s="290">
        <v>0</v>
      </c>
      <c r="AD100" s="290">
        <v>0</v>
      </c>
      <c r="AE100" s="290">
        <v>0</v>
      </c>
      <c r="AF100" s="290">
        <v>0</v>
      </c>
      <c r="AG100" s="291">
        <v>0</v>
      </c>
      <c r="AH100" s="290">
        <v>0</v>
      </c>
      <c r="AI100" s="290">
        <v>0</v>
      </c>
      <c r="AJ100" s="290">
        <v>0</v>
      </c>
      <c r="AK100" s="290">
        <v>0</v>
      </c>
      <c r="AL100" s="292">
        <v>0</v>
      </c>
    </row>
    <row r="101" spans="1:38" ht="13.5" customHeight="1">
      <c r="A101" s="8"/>
      <c r="B101" s="9" t="s">
        <v>91</v>
      </c>
      <c r="C101" s="289">
        <v>3</v>
      </c>
      <c r="D101" s="290">
        <v>2</v>
      </c>
      <c r="E101" s="290">
        <v>0</v>
      </c>
      <c r="F101" s="290">
        <v>0</v>
      </c>
      <c r="G101" s="291">
        <v>0</v>
      </c>
      <c r="H101" s="290">
        <v>0</v>
      </c>
      <c r="I101" s="290">
        <v>0</v>
      </c>
      <c r="J101" s="290">
        <v>0</v>
      </c>
      <c r="K101" s="290">
        <v>0</v>
      </c>
      <c r="L101" s="290">
        <v>0</v>
      </c>
      <c r="M101" s="290">
        <v>0</v>
      </c>
      <c r="N101" s="290">
        <v>0</v>
      </c>
      <c r="O101" s="290">
        <v>0</v>
      </c>
      <c r="P101" s="290">
        <v>0</v>
      </c>
      <c r="Q101" s="290">
        <v>0</v>
      </c>
      <c r="R101" s="290">
        <v>0</v>
      </c>
      <c r="S101" s="290">
        <v>0</v>
      </c>
      <c r="T101" s="290">
        <v>0</v>
      </c>
      <c r="U101" s="290">
        <v>0</v>
      </c>
      <c r="V101" s="290">
        <v>0</v>
      </c>
      <c r="W101" s="290">
        <v>0</v>
      </c>
      <c r="X101" s="290">
        <v>0</v>
      </c>
      <c r="Y101" s="290">
        <v>0</v>
      </c>
      <c r="Z101" s="290">
        <v>0</v>
      </c>
      <c r="AA101" s="290">
        <v>0</v>
      </c>
      <c r="AB101" s="290">
        <v>0</v>
      </c>
      <c r="AC101" s="290">
        <v>0</v>
      </c>
      <c r="AD101" s="290">
        <v>0</v>
      </c>
      <c r="AE101" s="290">
        <v>0</v>
      </c>
      <c r="AF101" s="290">
        <v>0</v>
      </c>
      <c r="AG101" s="291">
        <v>0</v>
      </c>
      <c r="AH101" s="290">
        <v>0</v>
      </c>
      <c r="AI101" s="290">
        <v>0</v>
      </c>
      <c r="AJ101" s="290">
        <v>1</v>
      </c>
      <c r="AK101" s="290">
        <v>0</v>
      </c>
      <c r="AL101" s="292">
        <v>0</v>
      </c>
    </row>
    <row r="102" spans="1:38" ht="13.5" customHeight="1">
      <c r="A102" s="8"/>
      <c r="B102" s="9" t="s">
        <v>92</v>
      </c>
      <c r="C102" s="289">
        <v>4</v>
      </c>
      <c r="D102" s="290">
        <v>3</v>
      </c>
      <c r="E102" s="290">
        <v>0</v>
      </c>
      <c r="F102" s="290">
        <v>0</v>
      </c>
      <c r="G102" s="291">
        <v>0</v>
      </c>
      <c r="H102" s="290">
        <v>0</v>
      </c>
      <c r="I102" s="290">
        <v>0</v>
      </c>
      <c r="J102" s="290">
        <v>0</v>
      </c>
      <c r="K102" s="290">
        <v>1</v>
      </c>
      <c r="L102" s="290">
        <v>0</v>
      </c>
      <c r="M102" s="290">
        <v>0</v>
      </c>
      <c r="N102" s="290">
        <v>0</v>
      </c>
      <c r="O102" s="290">
        <v>0</v>
      </c>
      <c r="P102" s="290">
        <v>0</v>
      </c>
      <c r="Q102" s="290">
        <v>0</v>
      </c>
      <c r="R102" s="290">
        <v>0</v>
      </c>
      <c r="S102" s="290">
        <v>0</v>
      </c>
      <c r="T102" s="290">
        <v>0</v>
      </c>
      <c r="U102" s="290">
        <v>0</v>
      </c>
      <c r="V102" s="290">
        <v>0</v>
      </c>
      <c r="W102" s="290">
        <v>0</v>
      </c>
      <c r="X102" s="290">
        <v>0</v>
      </c>
      <c r="Y102" s="290">
        <v>0</v>
      </c>
      <c r="Z102" s="290">
        <v>0</v>
      </c>
      <c r="AA102" s="290">
        <v>0</v>
      </c>
      <c r="AB102" s="290">
        <v>0</v>
      </c>
      <c r="AC102" s="290">
        <v>0</v>
      </c>
      <c r="AD102" s="290">
        <v>0</v>
      </c>
      <c r="AE102" s="290">
        <v>0</v>
      </c>
      <c r="AF102" s="290">
        <v>0</v>
      </c>
      <c r="AG102" s="291">
        <v>0</v>
      </c>
      <c r="AH102" s="290">
        <v>0</v>
      </c>
      <c r="AI102" s="290">
        <v>0</v>
      </c>
      <c r="AJ102" s="290">
        <v>0</v>
      </c>
      <c r="AK102" s="290">
        <v>0</v>
      </c>
      <c r="AL102" s="292">
        <v>0</v>
      </c>
    </row>
    <row r="103" spans="1:38" ht="13.5" customHeight="1">
      <c r="A103" s="8"/>
      <c r="B103" s="9" t="s">
        <v>93</v>
      </c>
      <c r="C103" s="289">
        <v>27</v>
      </c>
      <c r="D103" s="290">
        <v>11</v>
      </c>
      <c r="E103" s="290">
        <v>0</v>
      </c>
      <c r="F103" s="290">
        <v>0</v>
      </c>
      <c r="G103" s="291">
        <v>1</v>
      </c>
      <c r="H103" s="290">
        <v>0</v>
      </c>
      <c r="I103" s="290">
        <v>0</v>
      </c>
      <c r="J103" s="290">
        <v>0</v>
      </c>
      <c r="K103" s="290">
        <v>1</v>
      </c>
      <c r="L103" s="290">
        <v>1</v>
      </c>
      <c r="M103" s="290">
        <v>0</v>
      </c>
      <c r="N103" s="290">
        <v>0</v>
      </c>
      <c r="O103" s="290">
        <v>3</v>
      </c>
      <c r="P103" s="290">
        <v>5</v>
      </c>
      <c r="Q103" s="290">
        <v>0</v>
      </c>
      <c r="R103" s="290">
        <v>0</v>
      </c>
      <c r="S103" s="290">
        <v>0</v>
      </c>
      <c r="T103" s="290">
        <v>0</v>
      </c>
      <c r="U103" s="290">
        <v>0</v>
      </c>
      <c r="V103" s="290">
        <v>0</v>
      </c>
      <c r="W103" s="290">
        <v>0</v>
      </c>
      <c r="X103" s="290">
        <v>0</v>
      </c>
      <c r="Y103" s="290">
        <v>0</v>
      </c>
      <c r="Z103" s="290">
        <v>3</v>
      </c>
      <c r="AA103" s="290">
        <v>1</v>
      </c>
      <c r="AB103" s="290">
        <v>0</v>
      </c>
      <c r="AC103" s="290">
        <v>1</v>
      </c>
      <c r="AD103" s="290">
        <v>0</v>
      </c>
      <c r="AE103" s="290">
        <v>0</v>
      </c>
      <c r="AF103" s="290">
        <v>0</v>
      </c>
      <c r="AG103" s="291">
        <v>0</v>
      </c>
      <c r="AH103" s="290">
        <v>0</v>
      </c>
      <c r="AI103" s="290">
        <v>0</v>
      </c>
      <c r="AJ103" s="290">
        <v>0</v>
      </c>
      <c r="AK103" s="290">
        <v>0</v>
      </c>
      <c r="AL103" s="292">
        <v>0</v>
      </c>
    </row>
    <row r="104" spans="1:38" ht="13.5" customHeight="1">
      <c r="A104" s="8"/>
      <c r="B104" s="9" t="s">
        <v>94</v>
      </c>
      <c r="C104" s="289">
        <v>8</v>
      </c>
      <c r="D104" s="290">
        <v>6</v>
      </c>
      <c r="E104" s="290">
        <v>0</v>
      </c>
      <c r="F104" s="290">
        <v>0</v>
      </c>
      <c r="G104" s="291">
        <v>0</v>
      </c>
      <c r="H104" s="290">
        <v>0</v>
      </c>
      <c r="I104" s="290">
        <v>0</v>
      </c>
      <c r="J104" s="290">
        <v>0</v>
      </c>
      <c r="K104" s="290">
        <v>0</v>
      </c>
      <c r="L104" s="290">
        <v>0</v>
      </c>
      <c r="M104" s="290">
        <v>0</v>
      </c>
      <c r="N104" s="290">
        <v>0</v>
      </c>
      <c r="O104" s="290">
        <v>2</v>
      </c>
      <c r="P104" s="290">
        <v>0</v>
      </c>
      <c r="Q104" s="290">
        <v>0</v>
      </c>
      <c r="R104" s="290">
        <v>0</v>
      </c>
      <c r="S104" s="290">
        <v>0</v>
      </c>
      <c r="T104" s="290">
        <v>0</v>
      </c>
      <c r="U104" s="290">
        <v>0</v>
      </c>
      <c r="V104" s="290">
        <v>0</v>
      </c>
      <c r="W104" s="290">
        <v>0</v>
      </c>
      <c r="X104" s="290">
        <v>0</v>
      </c>
      <c r="Y104" s="290">
        <v>0</v>
      </c>
      <c r="Z104" s="290">
        <v>0</v>
      </c>
      <c r="AA104" s="290">
        <v>0</v>
      </c>
      <c r="AB104" s="290">
        <v>0</v>
      </c>
      <c r="AC104" s="290">
        <v>0</v>
      </c>
      <c r="AD104" s="290">
        <v>0</v>
      </c>
      <c r="AE104" s="290">
        <v>0</v>
      </c>
      <c r="AF104" s="290">
        <v>0</v>
      </c>
      <c r="AG104" s="291">
        <v>0</v>
      </c>
      <c r="AH104" s="290">
        <v>0</v>
      </c>
      <c r="AI104" s="290">
        <v>0</v>
      </c>
      <c r="AJ104" s="290">
        <v>0</v>
      </c>
      <c r="AK104" s="290">
        <v>0</v>
      </c>
      <c r="AL104" s="292">
        <v>0</v>
      </c>
    </row>
    <row r="105" spans="1:38" ht="13.5" customHeight="1">
      <c r="A105" s="8"/>
      <c r="B105" s="9" t="s">
        <v>95</v>
      </c>
      <c r="C105" s="293">
        <v>11</v>
      </c>
      <c r="D105" s="294">
        <v>6</v>
      </c>
      <c r="E105" s="294">
        <v>0</v>
      </c>
      <c r="F105" s="294">
        <v>0</v>
      </c>
      <c r="G105" s="295">
        <v>0</v>
      </c>
      <c r="H105" s="294">
        <v>0</v>
      </c>
      <c r="I105" s="294">
        <v>0</v>
      </c>
      <c r="J105" s="294">
        <v>0</v>
      </c>
      <c r="K105" s="294">
        <v>0</v>
      </c>
      <c r="L105" s="294">
        <v>5</v>
      </c>
      <c r="M105" s="294">
        <v>0</v>
      </c>
      <c r="N105" s="294">
        <v>0</v>
      </c>
      <c r="O105" s="294">
        <v>0</v>
      </c>
      <c r="P105" s="294">
        <v>0</v>
      </c>
      <c r="Q105" s="294">
        <v>0</v>
      </c>
      <c r="R105" s="294">
        <v>0</v>
      </c>
      <c r="S105" s="294">
        <v>0</v>
      </c>
      <c r="T105" s="294">
        <v>0</v>
      </c>
      <c r="U105" s="294">
        <v>0</v>
      </c>
      <c r="V105" s="294">
        <v>0</v>
      </c>
      <c r="W105" s="294">
        <v>0</v>
      </c>
      <c r="X105" s="294">
        <v>0</v>
      </c>
      <c r="Y105" s="294">
        <v>0</v>
      </c>
      <c r="Z105" s="294">
        <v>0</v>
      </c>
      <c r="AA105" s="294">
        <v>0</v>
      </c>
      <c r="AB105" s="294">
        <v>0</v>
      </c>
      <c r="AC105" s="294">
        <v>0</v>
      </c>
      <c r="AD105" s="294">
        <v>0</v>
      </c>
      <c r="AE105" s="294">
        <v>0</v>
      </c>
      <c r="AF105" s="294">
        <v>0</v>
      </c>
      <c r="AG105" s="295">
        <v>0</v>
      </c>
      <c r="AH105" s="294">
        <v>0</v>
      </c>
      <c r="AI105" s="294">
        <v>0</v>
      </c>
      <c r="AJ105" s="294">
        <v>0</v>
      </c>
      <c r="AK105" s="294">
        <v>0</v>
      </c>
      <c r="AL105" s="296">
        <v>0</v>
      </c>
    </row>
    <row r="106" spans="1:38" s="299" customFormat="1" ht="13.5" customHeight="1">
      <c r="A106" s="259" t="s">
        <v>96</v>
      </c>
      <c r="B106" s="271"/>
      <c r="C106" s="297">
        <f aca="true" t="shared" si="15" ref="C106:AL106">SUM(C107:C112)</f>
        <v>119</v>
      </c>
      <c r="D106" s="297">
        <f t="shared" si="15"/>
        <v>41</v>
      </c>
      <c r="E106" s="297">
        <f t="shared" si="15"/>
        <v>0</v>
      </c>
      <c r="F106" s="297">
        <f t="shared" si="15"/>
        <v>0</v>
      </c>
      <c r="G106" s="291">
        <f t="shared" si="15"/>
        <v>1</v>
      </c>
      <c r="H106" s="297">
        <f t="shared" si="15"/>
        <v>2</v>
      </c>
      <c r="I106" s="297">
        <f t="shared" si="15"/>
        <v>0</v>
      </c>
      <c r="J106" s="297">
        <f t="shared" si="15"/>
        <v>0</v>
      </c>
      <c r="K106" s="297">
        <f t="shared" si="15"/>
        <v>7</v>
      </c>
      <c r="L106" s="297">
        <f t="shared" si="15"/>
        <v>6</v>
      </c>
      <c r="M106" s="297">
        <f t="shared" si="15"/>
        <v>0</v>
      </c>
      <c r="N106" s="297">
        <f t="shared" si="15"/>
        <v>0</v>
      </c>
      <c r="O106" s="297">
        <f t="shared" si="15"/>
        <v>20</v>
      </c>
      <c r="P106" s="297">
        <f t="shared" si="15"/>
        <v>10</v>
      </c>
      <c r="Q106" s="297">
        <f t="shared" si="15"/>
        <v>0</v>
      </c>
      <c r="R106" s="297">
        <f t="shared" si="15"/>
        <v>0</v>
      </c>
      <c r="S106" s="297">
        <f t="shared" si="15"/>
        <v>3</v>
      </c>
      <c r="T106" s="297">
        <f t="shared" si="15"/>
        <v>1</v>
      </c>
      <c r="U106" s="297">
        <f t="shared" si="15"/>
        <v>0</v>
      </c>
      <c r="V106" s="297">
        <f t="shared" si="15"/>
        <v>0</v>
      </c>
      <c r="W106" s="297">
        <f t="shared" si="15"/>
        <v>7</v>
      </c>
      <c r="X106" s="297">
        <f t="shared" si="15"/>
        <v>1</v>
      </c>
      <c r="Y106" s="297">
        <f t="shared" si="15"/>
        <v>0</v>
      </c>
      <c r="Z106" s="297">
        <f t="shared" si="15"/>
        <v>6</v>
      </c>
      <c r="AA106" s="297">
        <f t="shared" si="15"/>
        <v>4</v>
      </c>
      <c r="AB106" s="297">
        <f t="shared" si="15"/>
        <v>0</v>
      </c>
      <c r="AC106" s="297">
        <f t="shared" si="15"/>
        <v>2</v>
      </c>
      <c r="AD106" s="297">
        <f t="shared" si="15"/>
        <v>4</v>
      </c>
      <c r="AE106" s="297">
        <f t="shared" si="15"/>
        <v>0</v>
      </c>
      <c r="AF106" s="297">
        <f t="shared" si="15"/>
        <v>1</v>
      </c>
      <c r="AG106" s="291">
        <f t="shared" si="15"/>
        <v>0</v>
      </c>
      <c r="AH106" s="297">
        <f t="shared" si="15"/>
        <v>0</v>
      </c>
      <c r="AI106" s="297">
        <f t="shared" si="15"/>
        <v>1</v>
      </c>
      <c r="AJ106" s="297">
        <f t="shared" si="15"/>
        <v>0</v>
      </c>
      <c r="AK106" s="297">
        <f t="shared" si="15"/>
        <v>1</v>
      </c>
      <c r="AL106" s="298">
        <f t="shared" si="15"/>
        <v>1</v>
      </c>
    </row>
    <row r="107" spans="1:38" ht="13.5" customHeight="1">
      <c r="A107" s="8"/>
      <c r="B107" s="9" t="s">
        <v>97</v>
      </c>
      <c r="C107" s="289">
        <v>68</v>
      </c>
      <c r="D107" s="290">
        <v>15</v>
      </c>
      <c r="E107" s="290">
        <v>0</v>
      </c>
      <c r="F107" s="290">
        <v>0</v>
      </c>
      <c r="G107" s="291">
        <v>1</v>
      </c>
      <c r="H107" s="290">
        <v>0</v>
      </c>
      <c r="I107" s="290">
        <v>0</v>
      </c>
      <c r="J107" s="290">
        <v>0</v>
      </c>
      <c r="K107" s="290">
        <v>5</v>
      </c>
      <c r="L107" s="290">
        <v>0</v>
      </c>
      <c r="M107" s="290">
        <v>0</v>
      </c>
      <c r="N107" s="290">
        <v>0</v>
      </c>
      <c r="O107" s="290">
        <v>10</v>
      </c>
      <c r="P107" s="290">
        <v>10</v>
      </c>
      <c r="Q107" s="290">
        <v>0</v>
      </c>
      <c r="R107" s="290">
        <v>0</v>
      </c>
      <c r="S107" s="290">
        <v>2</v>
      </c>
      <c r="T107" s="290">
        <v>1</v>
      </c>
      <c r="U107" s="290">
        <v>0</v>
      </c>
      <c r="V107" s="290">
        <v>0</v>
      </c>
      <c r="W107" s="290">
        <v>5</v>
      </c>
      <c r="X107" s="290">
        <v>1</v>
      </c>
      <c r="Y107" s="290">
        <v>0</v>
      </c>
      <c r="Z107" s="290">
        <v>6</v>
      </c>
      <c r="AA107" s="290">
        <v>3</v>
      </c>
      <c r="AB107" s="290">
        <v>0</v>
      </c>
      <c r="AC107" s="290">
        <v>2</v>
      </c>
      <c r="AD107" s="290">
        <v>4</v>
      </c>
      <c r="AE107" s="290">
        <v>0</v>
      </c>
      <c r="AF107" s="290">
        <v>1</v>
      </c>
      <c r="AG107" s="291">
        <v>0</v>
      </c>
      <c r="AH107" s="290">
        <v>0</v>
      </c>
      <c r="AI107" s="290">
        <v>1</v>
      </c>
      <c r="AJ107" s="290">
        <v>0</v>
      </c>
      <c r="AK107" s="290">
        <v>1</v>
      </c>
      <c r="AL107" s="292">
        <v>0</v>
      </c>
    </row>
    <row r="108" spans="1:38" ht="13.5" customHeight="1">
      <c r="A108" s="8"/>
      <c r="B108" s="9" t="s">
        <v>98</v>
      </c>
      <c r="C108" s="289">
        <v>30</v>
      </c>
      <c r="D108" s="290">
        <v>10</v>
      </c>
      <c r="E108" s="290">
        <v>0</v>
      </c>
      <c r="F108" s="290">
        <v>0</v>
      </c>
      <c r="G108" s="291">
        <v>0</v>
      </c>
      <c r="H108" s="290">
        <v>2</v>
      </c>
      <c r="I108" s="290">
        <v>0</v>
      </c>
      <c r="J108" s="290">
        <v>0</v>
      </c>
      <c r="K108" s="290">
        <v>1</v>
      </c>
      <c r="L108" s="290">
        <v>6</v>
      </c>
      <c r="M108" s="290">
        <v>0</v>
      </c>
      <c r="N108" s="290">
        <v>0</v>
      </c>
      <c r="O108" s="290">
        <v>7</v>
      </c>
      <c r="P108" s="290">
        <v>0</v>
      </c>
      <c r="Q108" s="290">
        <v>0</v>
      </c>
      <c r="R108" s="290">
        <v>0</v>
      </c>
      <c r="S108" s="290">
        <v>0</v>
      </c>
      <c r="T108" s="290">
        <v>0</v>
      </c>
      <c r="U108" s="290">
        <v>0</v>
      </c>
      <c r="V108" s="290">
        <v>0</v>
      </c>
      <c r="W108" s="290">
        <v>2</v>
      </c>
      <c r="X108" s="290">
        <v>0</v>
      </c>
      <c r="Y108" s="290">
        <v>0</v>
      </c>
      <c r="Z108" s="290">
        <v>0</v>
      </c>
      <c r="AA108" s="290">
        <v>1</v>
      </c>
      <c r="AB108" s="290">
        <v>0</v>
      </c>
      <c r="AC108" s="290">
        <v>0</v>
      </c>
      <c r="AD108" s="290">
        <v>0</v>
      </c>
      <c r="AE108" s="290">
        <v>0</v>
      </c>
      <c r="AF108" s="290">
        <v>0</v>
      </c>
      <c r="AG108" s="291">
        <v>0</v>
      </c>
      <c r="AH108" s="290">
        <v>0</v>
      </c>
      <c r="AI108" s="290">
        <v>0</v>
      </c>
      <c r="AJ108" s="290">
        <v>0</v>
      </c>
      <c r="AK108" s="290">
        <v>0</v>
      </c>
      <c r="AL108" s="292">
        <v>1</v>
      </c>
    </row>
    <row r="109" spans="1:38" ht="13.5" customHeight="1">
      <c r="A109" s="8"/>
      <c r="B109" s="9" t="s">
        <v>99</v>
      </c>
      <c r="C109" s="289">
        <v>4</v>
      </c>
      <c r="D109" s="290">
        <v>3</v>
      </c>
      <c r="E109" s="290">
        <v>0</v>
      </c>
      <c r="F109" s="290">
        <v>0</v>
      </c>
      <c r="G109" s="291">
        <v>0</v>
      </c>
      <c r="H109" s="290">
        <v>0</v>
      </c>
      <c r="I109" s="290">
        <v>0</v>
      </c>
      <c r="J109" s="290">
        <v>0</v>
      </c>
      <c r="K109" s="290">
        <v>0</v>
      </c>
      <c r="L109" s="290">
        <v>0</v>
      </c>
      <c r="M109" s="290">
        <v>0</v>
      </c>
      <c r="N109" s="290">
        <v>0</v>
      </c>
      <c r="O109" s="290">
        <v>1</v>
      </c>
      <c r="P109" s="290">
        <v>0</v>
      </c>
      <c r="Q109" s="290">
        <v>0</v>
      </c>
      <c r="R109" s="290">
        <v>0</v>
      </c>
      <c r="S109" s="290">
        <v>0</v>
      </c>
      <c r="T109" s="290">
        <v>0</v>
      </c>
      <c r="U109" s="290">
        <v>0</v>
      </c>
      <c r="V109" s="290">
        <v>0</v>
      </c>
      <c r="W109" s="290">
        <v>0</v>
      </c>
      <c r="X109" s="290">
        <v>0</v>
      </c>
      <c r="Y109" s="290">
        <v>0</v>
      </c>
      <c r="Z109" s="290">
        <v>0</v>
      </c>
      <c r="AA109" s="290">
        <v>0</v>
      </c>
      <c r="AB109" s="290">
        <v>0</v>
      </c>
      <c r="AC109" s="290">
        <v>0</v>
      </c>
      <c r="AD109" s="290">
        <v>0</v>
      </c>
      <c r="AE109" s="290">
        <v>0</v>
      </c>
      <c r="AF109" s="290">
        <v>0</v>
      </c>
      <c r="AG109" s="291">
        <v>0</v>
      </c>
      <c r="AH109" s="290">
        <v>0</v>
      </c>
      <c r="AI109" s="290">
        <v>0</v>
      </c>
      <c r="AJ109" s="290">
        <v>0</v>
      </c>
      <c r="AK109" s="290">
        <v>0</v>
      </c>
      <c r="AL109" s="292">
        <v>0</v>
      </c>
    </row>
    <row r="110" spans="1:38" ht="13.5" customHeight="1">
      <c r="A110" s="8"/>
      <c r="B110" s="9" t="s">
        <v>100</v>
      </c>
      <c r="C110" s="289">
        <v>5</v>
      </c>
      <c r="D110" s="290">
        <v>4</v>
      </c>
      <c r="E110" s="290">
        <v>0</v>
      </c>
      <c r="F110" s="290">
        <v>0</v>
      </c>
      <c r="G110" s="291">
        <v>0</v>
      </c>
      <c r="H110" s="290">
        <v>0</v>
      </c>
      <c r="I110" s="290">
        <v>0</v>
      </c>
      <c r="J110" s="290">
        <v>0</v>
      </c>
      <c r="K110" s="290">
        <v>1</v>
      </c>
      <c r="L110" s="290">
        <v>0</v>
      </c>
      <c r="M110" s="290">
        <v>0</v>
      </c>
      <c r="N110" s="290">
        <v>0</v>
      </c>
      <c r="O110" s="290">
        <v>0</v>
      </c>
      <c r="P110" s="290">
        <v>0</v>
      </c>
      <c r="Q110" s="290">
        <v>0</v>
      </c>
      <c r="R110" s="290">
        <v>0</v>
      </c>
      <c r="S110" s="290">
        <v>0</v>
      </c>
      <c r="T110" s="290">
        <v>0</v>
      </c>
      <c r="U110" s="290">
        <v>0</v>
      </c>
      <c r="V110" s="290">
        <v>0</v>
      </c>
      <c r="W110" s="290">
        <v>0</v>
      </c>
      <c r="X110" s="290">
        <v>0</v>
      </c>
      <c r="Y110" s="290">
        <v>0</v>
      </c>
      <c r="Z110" s="290">
        <v>0</v>
      </c>
      <c r="AA110" s="290">
        <v>0</v>
      </c>
      <c r="AB110" s="290">
        <v>0</v>
      </c>
      <c r="AC110" s="290">
        <v>0</v>
      </c>
      <c r="AD110" s="290">
        <v>0</v>
      </c>
      <c r="AE110" s="290">
        <v>0</v>
      </c>
      <c r="AF110" s="290">
        <v>0</v>
      </c>
      <c r="AG110" s="291">
        <v>0</v>
      </c>
      <c r="AH110" s="290">
        <v>0</v>
      </c>
      <c r="AI110" s="290">
        <v>0</v>
      </c>
      <c r="AJ110" s="290">
        <v>0</v>
      </c>
      <c r="AK110" s="290">
        <v>0</v>
      </c>
      <c r="AL110" s="292">
        <v>0</v>
      </c>
    </row>
    <row r="111" spans="1:38" ht="13.5" customHeight="1">
      <c r="A111" s="8"/>
      <c r="B111" s="9" t="s">
        <v>101</v>
      </c>
      <c r="C111" s="289">
        <v>7</v>
      </c>
      <c r="D111" s="290">
        <v>5</v>
      </c>
      <c r="E111" s="290">
        <v>0</v>
      </c>
      <c r="F111" s="290">
        <v>0</v>
      </c>
      <c r="G111" s="291">
        <v>0</v>
      </c>
      <c r="H111" s="290">
        <v>0</v>
      </c>
      <c r="I111" s="290">
        <v>0</v>
      </c>
      <c r="J111" s="290">
        <v>0</v>
      </c>
      <c r="K111" s="290">
        <v>0</v>
      </c>
      <c r="L111" s="290">
        <v>0</v>
      </c>
      <c r="M111" s="290">
        <v>0</v>
      </c>
      <c r="N111" s="290">
        <v>0</v>
      </c>
      <c r="O111" s="290">
        <v>2</v>
      </c>
      <c r="P111" s="290">
        <v>0</v>
      </c>
      <c r="Q111" s="290">
        <v>0</v>
      </c>
      <c r="R111" s="290">
        <v>0</v>
      </c>
      <c r="S111" s="290">
        <v>0</v>
      </c>
      <c r="T111" s="290">
        <v>0</v>
      </c>
      <c r="U111" s="290">
        <v>0</v>
      </c>
      <c r="V111" s="290">
        <v>0</v>
      </c>
      <c r="W111" s="290">
        <v>0</v>
      </c>
      <c r="X111" s="290">
        <v>0</v>
      </c>
      <c r="Y111" s="290">
        <v>0</v>
      </c>
      <c r="Z111" s="290">
        <v>0</v>
      </c>
      <c r="AA111" s="290">
        <v>0</v>
      </c>
      <c r="AB111" s="290">
        <v>0</v>
      </c>
      <c r="AC111" s="290">
        <v>0</v>
      </c>
      <c r="AD111" s="290">
        <v>0</v>
      </c>
      <c r="AE111" s="290">
        <v>0</v>
      </c>
      <c r="AF111" s="290">
        <v>0</v>
      </c>
      <c r="AG111" s="291">
        <v>0</v>
      </c>
      <c r="AH111" s="290">
        <v>0</v>
      </c>
      <c r="AI111" s="290">
        <v>0</v>
      </c>
      <c r="AJ111" s="290">
        <v>0</v>
      </c>
      <c r="AK111" s="290">
        <v>0</v>
      </c>
      <c r="AL111" s="292">
        <v>0</v>
      </c>
    </row>
    <row r="112" spans="1:38" ht="13.5" customHeight="1">
      <c r="A112" s="8"/>
      <c r="B112" s="9" t="s">
        <v>102</v>
      </c>
      <c r="C112" s="293">
        <v>5</v>
      </c>
      <c r="D112" s="294">
        <v>4</v>
      </c>
      <c r="E112" s="294">
        <v>0</v>
      </c>
      <c r="F112" s="294">
        <v>0</v>
      </c>
      <c r="G112" s="295">
        <v>0</v>
      </c>
      <c r="H112" s="294">
        <v>0</v>
      </c>
      <c r="I112" s="294">
        <v>0</v>
      </c>
      <c r="J112" s="294">
        <v>0</v>
      </c>
      <c r="K112" s="294">
        <v>0</v>
      </c>
      <c r="L112" s="294">
        <v>0</v>
      </c>
      <c r="M112" s="294">
        <v>0</v>
      </c>
      <c r="N112" s="294">
        <v>0</v>
      </c>
      <c r="O112" s="294">
        <v>0</v>
      </c>
      <c r="P112" s="294">
        <v>0</v>
      </c>
      <c r="Q112" s="294">
        <v>0</v>
      </c>
      <c r="R112" s="294">
        <v>0</v>
      </c>
      <c r="S112" s="294">
        <v>1</v>
      </c>
      <c r="T112" s="294">
        <v>0</v>
      </c>
      <c r="U112" s="294">
        <v>0</v>
      </c>
      <c r="V112" s="294">
        <v>0</v>
      </c>
      <c r="W112" s="294">
        <v>0</v>
      </c>
      <c r="X112" s="294">
        <v>0</v>
      </c>
      <c r="Y112" s="294">
        <v>0</v>
      </c>
      <c r="Z112" s="294">
        <v>0</v>
      </c>
      <c r="AA112" s="294">
        <v>0</v>
      </c>
      <c r="AB112" s="294">
        <v>0</v>
      </c>
      <c r="AC112" s="294">
        <v>0</v>
      </c>
      <c r="AD112" s="294">
        <v>0</v>
      </c>
      <c r="AE112" s="294">
        <v>0</v>
      </c>
      <c r="AF112" s="294">
        <v>0</v>
      </c>
      <c r="AG112" s="295">
        <v>0</v>
      </c>
      <c r="AH112" s="294">
        <v>0</v>
      </c>
      <c r="AI112" s="294">
        <v>0</v>
      </c>
      <c r="AJ112" s="294">
        <v>0</v>
      </c>
      <c r="AK112" s="294">
        <v>0</v>
      </c>
      <c r="AL112" s="296">
        <v>0</v>
      </c>
    </row>
    <row r="113" spans="1:38" ht="13.5" customHeight="1">
      <c r="A113" s="6" t="s">
        <v>103</v>
      </c>
      <c r="B113" s="7" t="s">
        <v>249</v>
      </c>
      <c r="C113" s="300">
        <v>81</v>
      </c>
      <c r="D113" s="301">
        <v>32</v>
      </c>
      <c r="E113" s="301">
        <v>0</v>
      </c>
      <c r="F113" s="301">
        <v>0</v>
      </c>
      <c r="G113" s="302">
        <v>0</v>
      </c>
      <c r="H113" s="301">
        <v>1</v>
      </c>
      <c r="I113" s="301">
        <v>0</v>
      </c>
      <c r="J113" s="301">
        <v>0</v>
      </c>
      <c r="K113" s="301">
        <v>4</v>
      </c>
      <c r="L113" s="301">
        <v>0</v>
      </c>
      <c r="M113" s="301">
        <v>0</v>
      </c>
      <c r="N113" s="301">
        <v>0</v>
      </c>
      <c r="O113" s="301">
        <v>12</v>
      </c>
      <c r="P113" s="301">
        <v>11</v>
      </c>
      <c r="Q113" s="301">
        <v>0</v>
      </c>
      <c r="R113" s="301">
        <v>0</v>
      </c>
      <c r="S113" s="301">
        <v>1</v>
      </c>
      <c r="T113" s="301">
        <v>0</v>
      </c>
      <c r="U113" s="301">
        <v>0</v>
      </c>
      <c r="V113" s="301">
        <v>0</v>
      </c>
      <c r="W113" s="301">
        <v>4</v>
      </c>
      <c r="X113" s="301">
        <v>0</v>
      </c>
      <c r="Y113" s="301">
        <v>0</v>
      </c>
      <c r="Z113" s="301">
        <v>3</v>
      </c>
      <c r="AA113" s="301">
        <v>3</v>
      </c>
      <c r="AB113" s="301">
        <v>0</v>
      </c>
      <c r="AC113" s="301">
        <v>0</v>
      </c>
      <c r="AD113" s="301">
        <v>1</v>
      </c>
      <c r="AE113" s="301">
        <v>0</v>
      </c>
      <c r="AF113" s="301">
        <v>0</v>
      </c>
      <c r="AG113" s="302">
        <v>3</v>
      </c>
      <c r="AH113" s="301">
        <v>1</v>
      </c>
      <c r="AI113" s="301">
        <v>5</v>
      </c>
      <c r="AJ113" s="301">
        <v>0</v>
      </c>
      <c r="AK113" s="301">
        <v>0</v>
      </c>
      <c r="AL113" s="303">
        <v>0</v>
      </c>
    </row>
    <row r="114" spans="1:38" ht="13.5" customHeight="1">
      <c r="A114" s="6" t="s">
        <v>104</v>
      </c>
      <c r="B114" s="7" t="s">
        <v>105</v>
      </c>
      <c r="C114" s="300">
        <v>142</v>
      </c>
      <c r="D114" s="301">
        <v>46</v>
      </c>
      <c r="E114" s="301">
        <v>0</v>
      </c>
      <c r="F114" s="301">
        <v>1</v>
      </c>
      <c r="G114" s="302">
        <v>3</v>
      </c>
      <c r="H114" s="301">
        <v>2</v>
      </c>
      <c r="I114" s="301">
        <v>0</v>
      </c>
      <c r="J114" s="301">
        <v>0</v>
      </c>
      <c r="K114" s="301">
        <v>9</v>
      </c>
      <c r="L114" s="301">
        <v>9</v>
      </c>
      <c r="M114" s="301">
        <v>0</v>
      </c>
      <c r="N114" s="301">
        <v>0</v>
      </c>
      <c r="O114" s="301">
        <v>17</v>
      </c>
      <c r="P114" s="301">
        <v>12</v>
      </c>
      <c r="Q114" s="301">
        <v>0</v>
      </c>
      <c r="R114" s="301">
        <v>0</v>
      </c>
      <c r="S114" s="301">
        <v>5</v>
      </c>
      <c r="T114" s="301">
        <v>1</v>
      </c>
      <c r="U114" s="301">
        <v>1</v>
      </c>
      <c r="V114" s="301">
        <v>0</v>
      </c>
      <c r="W114" s="301">
        <v>5</v>
      </c>
      <c r="X114" s="301">
        <v>0</v>
      </c>
      <c r="Y114" s="301">
        <v>2</v>
      </c>
      <c r="Z114" s="301">
        <v>6</v>
      </c>
      <c r="AA114" s="301">
        <v>4</v>
      </c>
      <c r="AB114" s="301">
        <v>0</v>
      </c>
      <c r="AC114" s="301">
        <v>5</v>
      </c>
      <c r="AD114" s="301">
        <v>5</v>
      </c>
      <c r="AE114" s="301">
        <v>0</v>
      </c>
      <c r="AF114" s="301">
        <v>0</v>
      </c>
      <c r="AG114" s="302">
        <v>1</v>
      </c>
      <c r="AH114" s="301">
        <v>3</v>
      </c>
      <c r="AI114" s="301">
        <v>3</v>
      </c>
      <c r="AJ114" s="301">
        <v>0</v>
      </c>
      <c r="AK114" s="301">
        <v>1</v>
      </c>
      <c r="AL114" s="303">
        <v>1</v>
      </c>
    </row>
    <row r="115" spans="1:38" s="299" customFormat="1" ht="13.5" customHeight="1">
      <c r="A115" s="259" t="s">
        <v>106</v>
      </c>
      <c r="B115" s="271"/>
      <c r="C115" s="297">
        <f aca="true" t="shared" si="16" ref="C115:AL115">SUM(C116:C121)</f>
        <v>74</v>
      </c>
      <c r="D115" s="297">
        <f t="shared" si="16"/>
        <v>32</v>
      </c>
      <c r="E115" s="297">
        <f t="shared" si="16"/>
        <v>0</v>
      </c>
      <c r="F115" s="297">
        <f t="shared" si="16"/>
        <v>0</v>
      </c>
      <c r="G115" s="291">
        <f t="shared" si="16"/>
        <v>3</v>
      </c>
      <c r="H115" s="297">
        <f t="shared" si="16"/>
        <v>1</v>
      </c>
      <c r="I115" s="297">
        <f t="shared" si="16"/>
        <v>0</v>
      </c>
      <c r="J115" s="297">
        <f t="shared" si="16"/>
        <v>0</v>
      </c>
      <c r="K115" s="297">
        <f t="shared" si="16"/>
        <v>8</v>
      </c>
      <c r="L115" s="297">
        <f t="shared" si="16"/>
        <v>0</v>
      </c>
      <c r="M115" s="297">
        <f t="shared" si="16"/>
        <v>0</v>
      </c>
      <c r="N115" s="297">
        <f t="shared" si="16"/>
        <v>1</v>
      </c>
      <c r="O115" s="297">
        <f t="shared" si="16"/>
        <v>11</v>
      </c>
      <c r="P115" s="297">
        <f t="shared" si="16"/>
        <v>3</v>
      </c>
      <c r="Q115" s="297">
        <f t="shared" si="16"/>
        <v>0</v>
      </c>
      <c r="R115" s="297">
        <f t="shared" si="16"/>
        <v>0</v>
      </c>
      <c r="S115" s="297">
        <f t="shared" si="16"/>
        <v>1</v>
      </c>
      <c r="T115" s="297">
        <f t="shared" si="16"/>
        <v>0</v>
      </c>
      <c r="U115" s="297">
        <f t="shared" si="16"/>
        <v>0</v>
      </c>
      <c r="V115" s="297">
        <f t="shared" si="16"/>
        <v>0</v>
      </c>
      <c r="W115" s="297">
        <f t="shared" si="16"/>
        <v>0</v>
      </c>
      <c r="X115" s="297">
        <f t="shared" si="16"/>
        <v>0</v>
      </c>
      <c r="Y115" s="297">
        <f t="shared" si="16"/>
        <v>2</v>
      </c>
      <c r="Z115" s="297">
        <f t="shared" si="16"/>
        <v>4</v>
      </c>
      <c r="AA115" s="297">
        <f t="shared" si="16"/>
        <v>1</v>
      </c>
      <c r="AB115" s="297">
        <f t="shared" si="16"/>
        <v>0</v>
      </c>
      <c r="AC115" s="297">
        <f t="shared" si="16"/>
        <v>2</v>
      </c>
      <c r="AD115" s="297">
        <f t="shared" si="16"/>
        <v>2</v>
      </c>
      <c r="AE115" s="297">
        <f t="shared" si="16"/>
        <v>0</v>
      </c>
      <c r="AF115" s="297">
        <f t="shared" si="16"/>
        <v>1</v>
      </c>
      <c r="AG115" s="291">
        <f t="shared" si="16"/>
        <v>1</v>
      </c>
      <c r="AH115" s="297">
        <f t="shared" si="16"/>
        <v>0</v>
      </c>
      <c r="AI115" s="297">
        <f t="shared" si="16"/>
        <v>0</v>
      </c>
      <c r="AJ115" s="297">
        <f t="shared" si="16"/>
        <v>0</v>
      </c>
      <c r="AK115" s="297">
        <f t="shared" si="16"/>
        <v>1</v>
      </c>
      <c r="AL115" s="298">
        <f t="shared" si="16"/>
        <v>0</v>
      </c>
    </row>
    <row r="116" spans="1:38" ht="13.5" customHeight="1">
      <c r="A116" s="8"/>
      <c r="B116" s="9" t="s">
        <v>107</v>
      </c>
      <c r="C116" s="289">
        <v>26</v>
      </c>
      <c r="D116" s="290">
        <v>7</v>
      </c>
      <c r="E116" s="290">
        <v>0</v>
      </c>
      <c r="F116" s="290">
        <v>0</v>
      </c>
      <c r="G116" s="291">
        <v>2</v>
      </c>
      <c r="H116" s="290">
        <v>0</v>
      </c>
      <c r="I116" s="290">
        <v>0</v>
      </c>
      <c r="J116" s="290">
        <v>0</v>
      </c>
      <c r="K116" s="290">
        <v>3</v>
      </c>
      <c r="L116" s="290">
        <v>0</v>
      </c>
      <c r="M116" s="290">
        <v>0</v>
      </c>
      <c r="N116" s="290">
        <v>0</v>
      </c>
      <c r="O116" s="290">
        <v>3</v>
      </c>
      <c r="P116" s="290">
        <v>2</v>
      </c>
      <c r="Q116" s="290">
        <v>0</v>
      </c>
      <c r="R116" s="290">
        <v>0</v>
      </c>
      <c r="S116" s="290">
        <v>1</v>
      </c>
      <c r="T116" s="290">
        <v>0</v>
      </c>
      <c r="U116" s="290">
        <v>0</v>
      </c>
      <c r="V116" s="290">
        <v>0</v>
      </c>
      <c r="W116" s="290">
        <v>0</v>
      </c>
      <c r="X116" s="290">
        <v>0</v>
      </c>
      <c r="Y116" s="290">
        <v>1</v>
      </c>
      <c r="Z116" s="290">
        <v>2</v>
      </c>
      <c r="AA116" s="290">
        <v>1</v>
      </c>
      <c r="AB116" s="290">
        <v>0</v>
      </c>
      <c r="AC116" s="290">
        <v>1</v>
      </c>
      <c r="AD116" s="290">
        <v>2</v>
      </c>
      <c r="AE116" s="290">
        <v>0</v>
      </c>
      <c r="AF116" s="290">
        <v>1</v>
      </c>
      <c r="AG116" s="291">
        <v>0</v>
      </c>
      <c r="AH116" s="290">
        <v>0</v>
      </c>
      <c r="AI116" s="290">
        <v>0</v>
      </c>
      <c r="AJ116" s="290">
        <v>0</v>
      </c>
      <c r="AK116" s="290">
        <v>0</v>
      </c>
      <c r="AL116" s="292">
        <v>0</v>
      </c>
    </row>
    <row r="117" spans="1:38" ht="13.5" customHeight="1">
      <c r="A117" s="8"/>
      <c r="B117" s="9" t="s">
        <v>108</v>
      </c>
      <c r="C117" s="289">
        <v>14</v>
      </c>
      <c r="D117" s="290">
        <v>5</v>
      </c>
      <c r="E117" s="290">
        <v>0</v>
      </c>
      <c r="F117" s="290">
        <v>0</v>
      </c>
      <c r="G117" s="291">
        <v>0</v>
      </c>
      <c r="H117" s="290">
        <v>0</v>
      </c>
      <c r="I117" s="290">
        <v>0</v>
      </c>
      <c r="J117" s="290">
        <v>0</v>
      </c>
      <c r="K117" s="290">
        <v>1</v>
      </c>
      <c r="L117" s="290">
        <v>0</v>
      </c>
      <c r="M117" s="290">
        <v>0</v>
      </c>
      <c r="N117" s="290">
        <v>0</v>
      </c>
      <c r="O117" s="290">
        <v>4</v>
      </c>
      <c r="P117" s="290">
        <v>1</v>
      </c>
      <c r="Q117" s="290">
        <v>0</v>
      </c>
      <c r="R117" s="290">
        <v>0</v>
      </c>
      <c r="S117" s="290">
        <v>0</v>
      </c>
      <c r="T117" s="290">
        <v>0</v>
      </c>
      <c r="U117" s="290">
        <v>0</v>
      </c>
      <c r="V117" s="290">
        <v>0</v>
      </c>
      <c r="W117" s="290">
        <v>0</v>
      </c>
      <c r="X117" s="290">
        <v>0</v>
      </c>
      <c r="Y117" s="290">
        <v>0</v>
      </c>
      <c r="Z117" s="290">
        <v>2</v>
      </c>
      <c r="AA117" s="290">
        <v>0</v>
      </c>
      <c r="AB117" s="290">
        <v>0</v>
      </c>
      <c r="AC117" s="290">
        <v>0</v>
      </c>
      <c r="AD117" s="290">
        <v>0</v>
      </c>
      <c r="AE117" s="290">
        <v>0</v>
      </c>
      <c r="AF117" s="290">
        <v>0</v>
      </c>
      <c r="AG117" s="291">
        <v>0</v>
      </c>
      <c r="AH117" s="290">
        <v>0</v>
      </c>
      <c r="AI117" s="290">
        <v>0</v>
      </c>
      <c r="AJ117" s="290">
        <v>0</v>
      </c>
      <c r="AK117" s="290">
        <v>1</v>
      </c>
      <c r="AL117" s="292">
        <v>0</v>
      </c>
    </row>
    <row r="118" spans="1:38" ht="13.5" customHeight="1">
      <c r="A118" s="8"/>
      <c r="B118" s="9" t="s">
        <v>109</v>
      </c>
      <c r="C118" s="289">
        <v>7</v>
      </c>
      <c r="D118" s="290">
        <v>3</v>
      </c>
      <c r="E118" s="290">
        <v>0</v>
      </c>
      <c r="F118" s="290">
        <v>0</v>
      </c>
      <c r="G118" s="291">
        <v>0</v>
      </c>
      <c r="H118" s="290">
        <v>0</v>
      </c>
      <c r="I118" s="290">
        <v>0</v>
      </c>
      <c r="J118" s="290">
        <v>0</v>
      </c>
      <c r="K118" s="290">
        <v>2</v>
      </c>
      <c r="L118" s="290">
        <v>0</v>
      </c>
      <c r="M118" s="290">
        <v>0</v>
      </c>
      <c r="N118" s="290">
        <v>1</v>
      </c>
      <c r="O118" s="290">
        <v>1</v>
      </c>
      <c r="P118" s="290">
        <v>0</v>
      </c>
      <c r="Q118" s="290">
        <v>0</v>
      </c>
      <c r="R118" s="290">
        <v>0</v>
      </c>
      <c r="S118" s="290">
        <v>0</v>
      </c>
      <c r="T118" s="290">
        <v>0</v>
      </c>
      <c r="U118" s="290">
        <v>0</v>
      </c>
      <c r="V118" s="290">
        <v>0</v>
      </c>
      <c r="W118" s="290">
        <v>0</v>
      </c>
      <c r="X118" s="290">
        <v>0</v>
      </c>
      <c r="Y118" s="290">
        <v>0</v>
      </c>
      <c r="Z118" s="290">
        <v>0</v>
      </c>
      <c r="AA118" s="290">
        <v>0</v>
      </c>
      <c r="AB118" s="290">
        <v>0</v>
      </c>
      <c r="AC118" s="290">
        <v>0</v>
      </c>
      <c r="AD118" s="290">
        <v>0</v>
      </c>
      <c r="AE118" s="290">
        <v>0</v>
      </c>
      <c r="AF118" s="290">
        <v>0</v>
      </c>
      <c r="AG118" s="291">
        <v>0</v>
      </c>
      <c r="AH118" s="290">
        <v>0</v>
      </c>
      <c r="AI118" s="290">
        <v>0</v>
      </c>
      <c r="AJ118" s="290">
        <v>0</v>
      </c>
      <c r="AK118" s="290">
        <v>0</v>
      </c>
      <c r="AL118" s="292">
        <v>0</v>
      </c>
    </row>
    <row r="119" spans="1:38" ht="13.5" customHeight="1">
      <c r="A119" s="8"/>
      <c r="B119" s="9" t="s">
        <v>71</v>
      </c>
      <c r="C119" s="289">
        <v>9</v>
      </c>
      <c r="D119" s="290">
        <v>6</v>
      </c>
      <c r="E119" s="290">
        <v>0</v>
      </c>
      <c r="F119" s="290">
        <v>0</v>
      </c>
      <c r="G119" s="291">
        <v>0</v>
      </c>
      <c r="H119" s="290">
        <v>1</v>
      </c>
      <c r="I119" s="290">
        <v>0</v>
      </c>
      <c r="J119" s="290">
        <v>0</v>
      </c>
      <c r="K119" s="290">
        <v>1</v>
      </c>
      <c r="L119" s="290">
        <v>0</v>
      </c>
      <c r="M119" s="290">
        <v>0</v>
      </c>
      <c r="N119" s="290">
        <v>0</v>
      </c>
      <c r="O119" s="290">
        <v>0</v>
      </c>
      <c r="P119" s="290">
        <v>0</v>
      </c>
      <c r="Q119" s="290">
        <v>0</v>
      </c>
      <c r="R119" s="290">
        <v>0</v>
      </c>
      <c r="S119" s="290">
        <v>0</v>
      </c>
      <c r="T119" s="290">
        <v>0</v>
      </c>
      <c r="U119" s="290">
        <v>0</v>
      </c>
      <c r="V119" s="290">
        <v>0</v>
      </c>
      <c r="W119" s="290">
        <v>0</v>
      </c>
      <c r="X119" s="290">
        <v>0</v>
      </c>
      <c r="Y119" s="290">
        <v>0</v>
      </c>
      <c r="Z119" s="290">
        <v>0</v>
      </c>
      <c r="AA119" s="290">
        <v>0</v>
      </c>
      <c r="AB119" s="290">
        <v>0</v>
      </c>
      <c r="AC119" s="290">
        <v>0</v>
      </c>
      <c r="AD119" s="290">
        <v>0</v>
      </c>
      <c r="AE119" s="290">
        <v>0</v>
      </c>
      <c r="AF119" s="290">
        <v>0</v>
      </c>
      <c r="AG119" s="291">
        <v>1</v>
      </c>
      <c r="AH119" s="290">
        <v>0</v>
      </c>
      <c r="AI119" s="290">
        <v>0</v>
      </c>
      <c r="AJ119" s="290">
        <v>0</v>
      </c>
      <c r="AK119" s="290">
        <v>0</v>
      </c>
      <c r="AL119" s="292">
        <v>0</v>
      </c>
    </row>
    <row r="120" spans="1:38" ht="13.5" customHeight="1">
      <c r="A120" s="8"/>
      <c r="B120" s="9" t="s">
        <v>110</v>
      </c>
      <c r="C120" s="289">
        <v>8</v>
      </c>
      <c r="D120" s="290">
        <v>6</v>
      </c>
      <c r="E120" s="290">
        <v>0</v>
      </c>
      <c r="F120" s="290">
        <v>0</v>
      </c>
      <c r="G120" s="291">
        <v>0</v>
      </c>
      <c r="H120" s="290">
        <v>0</v>
      </c>
      <c r="I120" s="290">
        <v>0</v>
      </c>
      <c r="J120" s="290">
        <v>0</v>
      </c>
      <c r="K120" s="290">
        <v>0</v>
      </c>
      <c r="L120" s="290">
        <v>0</v>
      </c>
      <c r="M120" s="290">
        <v>0</v>
      </c>
      <c r="N120" s="290">
        <v>0</v>
      </c>
      <c r="O120" s="290">
        <v>1</v>
      </c>
      <c r="P120" s="290">
        <v>0</v>
      </c>
      <c r="Q120" s="290">
        <v>0</v>
      </c>
      <c r="R120" s="290">
        <v>0</v>
      </c>
      <c r="S120" s="290">
        <v>0</v>
      </c>
      <c r="T120" s="290">
        <v>0</v>
      </c>
      <c r="U120" s="290">
        <v>0</v>
      </c>
      <c r="V120" s="290">
        <v>0</v>
      </c>
      <c r="W120" s="290">
        <v>0</v>
      </c>
      <c r="X120" s="290">
        <v>0</v>
      </c>
      <c r="Y120" s="290">
        <v>1</v>
      </c>
      <c r="Z120" s="290">
        <v>0</v>
      </c>
      <c r="AA120" s="290">
        <v>0</v>
      </c>
      <c r="AB120" s="290">
        <v>0</v>
      </c>
      <c r="AC120" s="290">
        <v>0</v>
      </c>
      <c r="AD120" s="290">
        <v>0</v>
      </c>
      <c r="AE120" s="290">
        <v>0</v>
      </c>
      <c r="AF120" s="290">
        <v>0</v>
      </c>
      <c r="AG120" s="291">
        <v>0</v>
      </c>
      <c r="AH120" s="290">
        <v>0</v>
      </c>
      <c r="AI120" s="290">
        <v>0</v>
      </c>
      <c r="AJ120" s="290">
        <v>0</v>
      </c>
      <c r="AK120" s="290">
        <v>0</v>
      </c>
      <c r="AL120" s="292">
        <v>0</v>
      </c>
    </row>
    <row r="121" spans="1:38" ht="13.5" customHeight="1">
      <c r="A121" s="8"/>
      <c r="B121" s="9" t="s">
        <v>111</v>
      </c>
      <c r="C121" s="293">
        <v>10</v>
      </c>
      <c r="D121" s="294">
        <v>5</v>
      </c>
      <c r="E121" s="294">
        <v>0</v>
      </c>
      <c r="F121" s="294">
        <v>0</v>
      </c>
      <c r="G121" s="295">
        <v>1</v>
      </c>
      <c r="H121" s="294">
        <v>0</v>
      </c>
      <c r="I121" s="294">
        <v>0</v>
      </c>
      <c r="J121" s="294">
        <v>0</v>
      </c>
      <c r="K121" s="294">
        <v>1</v>
      </c>
      <c r="L121" s="294">
        <v>0</v>
      </c>
      <c r="M121" s="294">
        <v>0</v>
      </c>
      <c r="N121" s="294">
        <v>0</v>
      </c>
      <c r="O121" s="294">
        <v>2</v>
      </c>
      <c r="P121" s="294">
        <v>0</v>
      </c>
      <c r="Q121" s="294">
        <v>0</v>
      </c>
      <c r="R121" s="294">
        <v>0</v>
      </c>
      <c r="S121" s="294">
        <v>0</v>
      </c>
      <c r="T121" s="294">
        <v>0</v>
      </c>
      <c r="U121" s="294">
        <v>0</v>
      </c>
      <c r="V121" s="294">
        <v>0</v>
      </c>
      <c r="W121" s="294">
        <v>0</v>
      </c>
      <c r="X121" s="294">
        <v>0</v>
      </c>
      <c r="Y121" s="294">
        <v>0</v>
      </c>
      <c r="Z121" s="294">
        <v>0</v>
      </c>
      <c r="AA121" s="294">
        <v>0</v>
      </c>
      <c r="AB121" s="294">
        <v>0</v>
      </c>
      <c r="AC121" s="294">
        <v>1</v>
      </c>
      <c r="AD121" s="294">
        <v>0</v>
      </c>
      <c r="AE121" s="294">
        <v>0</v>
      </c>
      <c r="AF121" s="294">
        <v>0</v>
      </c>
      <c r="AG121" s="295">
        <v>0</v>
      </c>
      <c r="AH121" s="294">
        <v>0</v>
      </c>
      <c r="AI121" s="294">
        <v>0</v>
      </c>
      <c r="AJ121" s="294">
        <v>0</v>
      </c>
      <c r="AK121" s="294">
        <v>0</v>
      </c>
      <c r="AL121" s="296">
        <v>0</v>
      </c>
    </row>
    <row r="122" spans="1:38" s="299" customFormat="1" ht="13.5" customHeight="1">
      <c r="A122" s="259" t="s">
        <v>112</v>
      </c>
      <c r="B122" s="271"/>
      <c r="C122" s="297">
        <f aca="true" t="shared" si="17" ref="C122:AL122">SUM(C123:C126)</f>
        <v>58</v>
      </c>
      <c r="D122" s="297">
        <f t="shared" si="17"/>
        <v>31</v>
      </c>
      <c r="E122" s="297">
        <f t="shared" si="17"/>
        <v>0</v>
      </c>
      <c r="F122" s="297">
        <f t="shared" si="17"/>
        <v>0</v>
      </c>
      <c r="G122" s="291">
        <f t="shared" si="17"/>
        <v>1</v>
      </c>
      <c r="H122" s="297">
        <f t="shared" si="17"/>
        <v>0</v>
      </c>
      <c r="I122" s="297">
        <f t="shared" si="17"/>
        <v>0</v>
      </c>
      <c r="J122" s="297">
        <f t="shared" si="17"/>
        <v>0</v>
      </c>
      <c r="K122" s="297">
        <f t="shared" si="17"/>
        <v>1</v>
      </c>
      <c r="L122" s="297">
        <f t="shared" si="17"/>
        <v>2</v>
      </c>
      <c r="M122" s="297">
        <f t="shared" si="17"/>
        <v>0</v>
      </c>
      <c r="N122" s="297">
        <f t="shared" si="17"/>
        <v>0</v>
      </c>
      <c r="O122" s="297">
        <f t="shared" si="17"/>
        <v>6</v>
      </c>
      <c r="P122" s="297">
        <f t="shared" si="17"/>
        <v>3</v>
      </c>
      <c r="Q122" s="297">
        <f t="shared" si="17"/>
        <v>0</v>
      </c>
      <c r="R122" s="297">
        <f t="shared" si="17"/>
        <v>0</v>
      </c>
      <c r="S122" s="297">
        <f t="shared" si="17"/>
        <v>0</v>
      </c>
      <c r="T122" s="297">
        <f t="shared" si="17"/>
        <v>0</v>
      </c>
      <c r="U122" s="297">
        <f t="shared" si="17"/>
        <v>1</v>
      </c>
      <c r="V122" s="297">
        <f t="shared" si="17"/>
        <v>0</v>
      </c>
      <c r="W122" s="297">
        <f t="shared" si="17"/>
        <v>2</v>
      </c>
      <c r="X122" s="297">
        <f t="shared" si="17"/>
        <v>0</v>
      </c>
      <c r="Y122" s="297">
        <f t="shared" si="17"/>
        <v>0</v>
      </c>
      <c r="Z122" s="297">
        <f t="shared" si="17"/>
        <v>2</v>
      </c>
      <c r="AA122" s="297">
        <f t="shared" si="17"/>
        <v>2</v>
      </c>
      <c r="AB122" s="297">
        <f t="shared" si="17"/>
        <v>0</v>
      </c>
      <c r="AC122" s="297">
        <f t="shared" si="17"/>
        <v>1</v>
      </c>
      <c r="AD122" s="297">
        <f t="shared" si="17"/>
        <v>2</v>
      </c>
      <c r="AE122" s="297">
        <f t="shared" si="17"/>
        <v>0</v>
      </c>
      <c r="AF122" s="297">
        <f t="shared" si="17"/>
        <v>0</v>
      </c>
      <c r="AG122" s="291">
        <f t="shared" si="17"/>
        <v>0</v>
      </c>
      <c r="AH122" s="297">
        <f t="shared" si="17"/>
        <v>2</v>
      </c>
      <c r="AI122" s="297">
        <f t="shared" si="17"/>
        <v>1</v>
      </c>
      <c r="AJ122" s="297">
        <f t="shared" si="17"/>
        <v>0</v>
      </c>
      <c r="AK122" s="297">
        <f t="shared" si="17"/>
        <v>1</v>
      </c>
      <c r="AL122" s="298">
        <f t="shared" si="17"/>
        <v>0</v>
      </c>
    </row>
    <row r="123" spans="1:38" ht="13.5" customHeight="1">
      <c r="A123" s="8"/>
      <c r="B123" s="9" t="s">
        <v>113</v>
      </c>
      <c r="C123" s="289">
        <v>12</v>
      </c>
      <c r="D123" s="290">
        <v>4</v>
      </c>
      <c r="E123" s="290">
        <v>0</v>
      </c>
      <c r="F123" s="290">
        <v>0</v>
      </c>
      <c r="G123" s="291">
        <v>0</v>
      </c>
      <c r="H123" s="290">
        <v>0</v>
      </c>
      <c r="I123" s="290">
        <v>0</v>
      </c>
      <c r="J123" s="290">
        <v>0</v>
      </c>
      <c r="K123" s="290">
        <v>1</v>
      </c>
      <c r="L123" s="290">
        <v>0</v>
      </c>
      <c r="M123" s="290">
        <v>0</v>
      </c>
      <c r="N123" s="290">
        <v>0</v>
      </c>
      <c r="O123" s="290">
        <v>0</v>
      </c>
      <c r="P123" s="290">
        <v>1</v>
      </c>
      <c r="Q123" s="290">
        <v>0</v>
      </c>
      <c r="R123" s="290">
        <v>0</v>
      </c>
      <c r="S123" s="290">
        <v>0</v>
      </c>
      <c r="T123" s="290">
        <v>0</v>
      </c>
      <c r="U123" s="290">
        <v>1</v>
      </c>
      <c r="V123" s="290">
        <v>0</v>
      </c>
      <c r="W123" s="290">
        <v>2</v>
      </c>
      <c r="X123" s="290">
        <v>0</v>
      </c>
      <c r="Y123" s="290">
        <v>0</v>
      </c>
      <c r="Z123" s="290">
        <v>0</v>
      </c>
      <c r="AA123" s="290">
        <v>1</v>
      </c>
      <c r="AB123" s="290">
        <v>0</v>
      </c>
      <c r="AC123" s="290">
        <v>1</v>
      </c>
      <c r="AD123" s="290">
        <v>0</v>
      </c>
      <c r="AE123" s="290">
        <v>0</v>
      </c>
      <c r="AF123" s="290">
        <v>0</v>
      </c>
      <c r="AG123" s="291">
        <v>0</v>
      </c>
      <c r="AH123" s="290">
        <v>1</v>
      </c>
      <c r="AI123" s="290">
        <v>0</v>
      </c>
      <c r="AJ123" s="290">
        <v>0</v>
      </c>
      <c r="AK123" s="290">
        <v>0</v>
      </c>
      <c r="AL123" s="292">
        <v>0</v>
      </c>
    </row>
    <row r="124" spans="1:38" ht="13.5" customHeight="1">
      <c r="A124" s="8"/>
      <c r="B124" s="9" t="s">
        <v>114</v>
      </c>
      <c r="C124" s="289">
        <v>5</v>
      </c>
      <c r="D124" s="290">
        <v>5</v>
      </c>
      <c r="E124" s="290">
        <v>0</v>
      </c>
      <c r="F124" s="290">
        <v>0</v>
      </c>
      <c r="G124" s="291">
        <v>0</v>
      </c>
      <c r="H124" s="290">
        <v>0</v>
      </c>
      <c r="I124" s="290">
        <v>0</v>
      </c>
      <c r="J124" s="290">
        <v>0</v>
      </c>
      <c r="K124" s="290">
        <v>0</v>
      </c>
      <c r="L124" s="290">
        <v>0</v>
      </c>
      <c r="M124" s="290">
        <v>0</v>
      </c>
      <c r="N124" s="290">
        <v>0</v>
      </c>
      <c r="O124" s="290">
        <v>0</v>
      </c>
      <c r="P124" s="290">
        <v>0</v>
      </c>
      <c r="Q124" s="290">
        <v>0</v>
      </c>
      <c r="R124" s="290">
        <v>0</v>
      </c>
      <c r="S124" s="290">
        <v>0</v>
      </c>
      <c r="T124" s="290">
        <v>0</v>
      </c>
      <c r="U124" s="290">
        <v>0</v>
      </c>
      <c r="V124" s="290">
        <v>0</v>
      </c>
      <c r="W124" s="290">
        <v>0</v>
      </c>
      <c r="X124" s="290">
        <v>0</v>
      </c>
      <c r="Y124" s="290">
        <v>0</v>
      </c>
      <c r="Z124" s="290">
        <v>0</v>
      </c>
      <c r="AA124" s="290">
        <v>0</v>
      </c>
      <c r="AB124" s="290">
        <v>0</v>
      </c>
      <c r="AC124" s="290">
        <v>0</v>
      </c>
      <c r="AD124" s="290">
        <v>0</v>
      </c>
      <c r="AE124" s="290">
        <v>0</v>
      </c>
      <c r="AF124" s="290">
        <v>0</v>
      </c>
      <c r="AG124" s="291">
        <v>0</v>
      </c>
      <c r="AH124" s="290">
        <v>0</v>
      </c>
      <c r="AI124" s="290">
        <v>0</v>
      </c>
      <c r="AJ124" s="290">
        <v>0</v>
      </c>
      <c r="AK124" s="290">
        <v>0</v>
      </c>
      <c r="AL124" s="292">
        <v>0</v>
      </c>
    </row>
    <row r="125" spans="1:38" ht="13.5" customHeight="1">
      <c r="A125" s="8"/>
      <c r="B125" s="9" t="s">
        <v>115</v>
      </c>
      <c r="C125" s="289">
        <v>24</v>
      </c>
      <c r="D125" s="290">
        <v>9</v>
      </c>
      <c r="E125" s="290">
        <v>0</v>
      </c>
      <c r="F125" s="290">
        <v>0</v>
      </c>
      <c r="G125" s="291">
        <v>1</v>
      </c>
      <c r="H125" s="290">
        <v>0</v>
      </c>
      <c r="I125" s="290">
        <v>0</v>
      </c>
      <c r="J125" s="290">
        <v>0</v>
      </c>
      <c r="K125" s="290">
        <v>0</v>
      </c>
      <c r="L125" s="290">
        <v>0</v>
      </c>
      <c r="M125" s="290">
        <v>0</v>
      </c>
      <c r="N125" s="290">
        <v>0</v>
      </c>
      <c r="O125" s="290">
        <v>6</v>
      </c>
      <c r="P125" s="290">
        <v>2</v>
      </c>
      <c r="Q125" s="290">
        <v>0</v>
      </c>
      <c r="R125" s="290">
        <v>0</v>
      </c>
      <c r="S125" s="290">
        <v>0</v>
      </c>
      <c r="T125" s="290">
        <v>0</v>
      </c>
      <c r="U125" s="290">
        <v>0</v>
      </c>
      <c r="V125" s="290">
        <v>0</v>
      </c>
      <c r="W125" s="290">
        <v>0</v>
      </c>
      <c r="X125" s="290">
        <v>0</v>
      </c>
      <c r="Y125" s="290">
        <v>0</v>
      </c>
      <c r="Z125" s="290">
        <v>1</v>
      </c>
      <c r="AA125" s="290">
        <v>1</v>
      </c>
      <c r="AB125" s="290">
        <v>0</v>
      </c>
      <c r="AC125" s="290">
        <v>0</v>
      </c>
      <c r="AD125" s="290">
        <v>2</v>
      </c>
      <c r="AE125" s="290">
        <v>0</v>
      </c>
      <c r="AF125" s="290">
        <v>0</v>
      </c>
      <c r="AG125" s="291">
        <v>0</v>
      </c>
      <c r="AH125" s="290">
        <v>1</v>
      </c>
      <c r="AI125" s="290">
        <v>0</v>
      </c>
      <c r="AJ125" s="290">
        <v>0</v>
      </c>
      <c r="AK125" s="290">
        <v>1</v>
      </c>
      <c r="AL125" s="292">
        <v>0</v>
      </c>
    </row>
    <row r="126" spans="1:38" ht="18.75" customHeight="1" thickBot="1">
      <c r="A126" s="30"/>
      <c r="B126" s="304" t="s">
        <v>116</v>
      </c>
      <c r="C126" s="275">
        <v>17</v>
      </c>
      <c r="D126" s="276">
        <v>13</v>
      </c>
      <c r="E126" s="276">
        <v>0</v>
      </c>
      <c r="F126" s="276">
        <v>0</v>
      </c>
      <c r="G126" s="277">
        <v>0</v>
      </c>
      <c r="H126" s="276">
        <v>0</v>
      </c>
      <c r="I126" s="276">
        <v>0</v>
      </c>
      <c r="J126" s="276">
        <v>0</v>
      </c>
      <c r="K126" s="276">
        <v>0</v>
      </c>
      <c r="L126" s="276">
        <v>2</v>
      </c>
      <c r="M126" s="276">
        <v>0</v>
      </c>
      <c r="N126" s="276">
        <v>0</v>
      </c>
      <c r="O126" s="276">
        <v>0</v>
      </c>
      <c r="P126" s="276">
        <v>0</v>
      </c>
      <c r="Q126" s="276">
        <v>0</v>
      </c>
      <c r="R126" s="276">
        <v>0</v>
      </c>
      <c r="S126" s="276">
        <v>0</v>
      </c>
      <c r="T126" s="276">
        <v>0</v>
      </c>
      <c r="U126" s="276">
        <v>0</v>
      </c>
      <c r="V126" s="276">
        <v>0</v>
      </c>
      <c r="W126" s="276">
        <v>0</v>
      </c>
      <c r="X126" s="276">
        <v>0</v>
      </c>
      <c r="Y126" s="276">
        <v>0</v>
      </c>
      <c r="Z126" s="276">
        <v>1</v>
      </c>
      <c r="AA126" s="276">
        <v>0</v>
      </c>
      <c r="AB126" s="276">
        <v>0</v>
      </c>
      <c r="AC126" s="276">
        <v>0</v>
      </c>
      <c r="AD126" s="276">
        <v>0</v>
      </c>
      <c r="AE126" s="276">
        <v>0</v>
      </c>
      <c r="AF126" s="276">
        <v>0</v>
      </c>
      <c r="AG126" s="277">
        <v>0</v>
      </c>
      <c r="AH126" s="276">
        <v>0</v>
      </c>
      <c r="AI126" s="276">
        <v>1</v>
      </c>
      <c r="AJ126" s="276">
        <v>0</v>
      </c>
      <c r="AK126" s="276">
        <v>0</v>
      </c>
      <c r="AL126" s="278">
        <v>0</v>
      </c>
    </row>
    <row r="127" spans="1:2" ht="13.5">
      <c r="A127" s="10"/>
      <c r="B127" s="10"/>
    </row>
    <row r="128" spans="1:2" ht="13.5">
      <c r="A128" s="10"/>
      <c r="B128" s="10"/>
    </row>
    <row r="129" spans="1:2" ht="13.5">
      <c r="A129" s="10"/>
      <c r="B129" s="10"/>
    </row>
    <row r="130" spans="1:2" ht="13.5">
      <c r="A130" s="10"/>
      <c r="B130" s="10"/>
    </row>
    <row r="131" spans="1:2" ht="13.5">
      <c r="A131" s="10"/>
      <c r="B131" s="10"/>
    </row>
    <row r="132" spans="1:2" ht="13.5">
      <c r="A132" s="10"/>
      <c r="B132" s="10"/>
    </row>
    <row r="133" spans="1:2" ht="13.5">
      <c r="A133" s="10"/>
      <c r="B133" s="10"/>
    </row>
    <row r="134" spans="1:2" ht="13.5">
      <c r="A134" s="10"/>
      <c r="B134" s="10"/>
    </row>
    <row r="135" spans="1:2" ht="13.5">
      <c r="A135" s="10"/>
      <c r="B135" s="10"/>
    </row>
    <row r="136" spans="1:2" ht="13.5">
      <c r="A136" s="10"/>
      <c r="B136" s="10"/>
    </row>
    <row r="137" spans="1:2" ht="13.5">
      <c r="A137" s="10"/>
      <c r="B137" s="10"/>
    </row>
    <row r="138" spans="1:2" ht="13.5">
      <c r="A138" s="10"/>
      <c r="B138" s="10"/>
    </row>
  </sheetData>
  <mergeCells count="72">
    <mergeCell ref="AJ4:AJ5"/>
    <mergeCell ref="AK4:AK5"/>
    <mergeCell ref="AL4:AL5"/>
    <mergeCell ref="AG70:AG71"/>
    <mergeCell ref="AL70:AL71"/>
    <mergeCell ref="AH70:AH71"/>
    <mergeCell ref="AI70:AI71"/>
    <mergeCell ref="AJ70:AJ71"/>
    <mergeCell ref="AK70:AK71"/>
    <mergeCell ref="AH4:AH5"/>
    <mergeCell ref="AE70:AE71"/>
    <mergeCell ref="AF70:AF71"/>
    <mergeCell ref="AA70:AA71"/>
    <mergeCell ref="AB70:AB71"/>
    <mergeCell ref="AC70:AC71"/>
    <mergeCell ref="AD70:AD71"/>
    <mergeCell ref="W70:W71"/>
    <mergeCell ref="X70:X71"/>
    <mergeCell ref="Y70:Y71"/>
    <mergeCell ref="Z70:Z71"/>
    <mergeCell ref="S70:S71"/>
    <mergeCell ref="T70:T71"/>
    <mergeCell ref="U70:U71"/>
    <mergeCell ref="V70:V71"/>
    <mergeCell ref="O70:O71"/>
    <mergeCell ref="P70:P71"/>
    <mergeCell ref="Q70:Q71"/>
    <mergeCell ref="R70:R71"/>
    <mergeCell ref="K70:K71"/>
    <mergeCell ref="L70:L71"/>
    <mergeCell ref="M70:M71"/>
    <mergeCell ref="N70:N71"/>
    <mergeCell ref="H70:H71"/>
    <mergeCell ref="I70:I71"/>
    <mergeCell ref="J70:J71"/>
    <mergeCell ref="C70:C71"/>
    <mergeCell ref="D70:D71"/>
    <mergeCell ref="F70:F71"/>
    <mergeCell ref="G70:G71"/>
    <mergeCell ref="E70:E71"/>
    <mergeCell ref="AI4:AI5"/>
    <mergeCell ref="AE4:AE5"/>
    <mergeCell ref="AF4:AF5"/>
    <mergeCell ref="AG4:AG5"/>
    <mergeCell ref="AA4:AA5"/>
    <mergeCell ref="AB4:AB5"/>
    <mergeCell ref="AC4:AC5"/>
    <mergeCell ref="AD4:AD5"/>
    <mergeCell ref="X4:X5"/>
    <mergeCell ref="Y4:Y5"/>
    <mergeCell ref="Z4:Z5"/>
    <mergeCell ref="L4:L5"/>
    <mergeCell ref="M4:M5"/>
    <mergeCell ref="N4:N5"/>
    <mergeCell ref="O4:O5"/>
    <mergeCell ref="W4:W5"/>
    <mergeCell ref="P4:P5"/>
    <mergeCell ref="Q4:Q5"/>
    <mergeCell ref="R4:R5"/>
    <mergeCell ref="S4:S5"/>
    <mergeCell ref="T4:T5"/>
    <mergeCell ref="U4:U5"/>
    <mergeCell ref="V4:V5"/>
    <mergeCell ref="J4:J5"/>
    <mergeCell ref="K4:K5"/>
    <mergeCell ref="C4:C5"/>
    <mergeCell ref="D4:D5"/>
    <mergeCell ref="F4:F5"/>
    <mergeCell ref="G4:G5"/>
    <mergeCell ref="E4:E5"/>
    <mergeCell ref="H4:H5"/>
    <mergeCell ref="I4:I5"/>
  </mergeCells>
  <printOptions/>
  <pageMargins left="0.7874015748031497" right="0.7874015748031497" top="0.7874015748031497" bottom="0.75" header="0.5118110236220472" footer="0.5118110236220472"/>
  <pageSetup horizontalDpi="600" verticalDpi="600" orientation="portrait" paperSize="9" scale="84" r:id="rId2"/>
  <rowBreaks count="1" manualBreakCount="1">
    <brk id="66" max="255" man="1"/>
  </rowBreaks>
  <colBreaks count="1" manualBreakCount="1">
    <brk id="1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38"/>
  <sheetViews>
    <sheetView workbookViewId="0" topLeftCell="A1">
      <selection activeCell="A2" sqref="A2"/>
    </sheetView>
  </sheetViews>
  <sheetFormatPr defaultColWidth="9.00390625" defaultRowHeight="13.5"/>
  <cols>
    <col min="1" max="1" width="6.625" style="2" customWidth="1"/>
    <col min="2" max="2" width="8.625" style="2" customWidth="1"/>
    <col min="3" max="3" width="8.625" style="221" customWidth="1"/>
    <col min="4" max="4" width="5.625" style="221" customWidth="1"/>
    <col min="5" max="6" width="4.625" style="221" customWidth="1"/>
    <col min="7" max="8" width="5.625" style="221" customWidth="1"/>
    <col min="9" max="10" width="4.625" style="221" customWidth="1"/>
    <col min="11" max="12" width="5.625" style="221" customWidth="1"/>
    <col min="13" max="13" width="4.625" style="221" customWidth="1"/>
    <col min="14" max="16" width="5.625" style="221" customWidth="1"/>
    <col min="17" max="18" width="4.625" style="221" customWidth="1"/>
    <col min="19" max="19" width="5.625" style="221" customWidth="1"/>
    <col min="20" max="22" width="4.625" style="221" customWidth="1"/>
    <col min="23" max="23" width="5.625" style="221" customWidth="1"/>
    <col min="24" max="25" width="4.625" style="221" customWidth="1"/>
    <col min="26" max="27" width="5.625" style="221" customWidth="1"/>
    <col min="28" max="28" width="4.625" style="221" customWidth="1"/>
    <col min="29" max="30" width="5.625" style="221" customWidth="1"/>
    <col min="31" max="33" width="4.625" style="221" customWidth="1"/>
    <col min="34" max="35" width="5.625" style="221" customWidth="1"/>
    <col min="36" max="36" width="4.625" style="221" customWidth="1"/>
    <col min="37" max="38" width="5.625" style="221" customWidth="1"/>
    <col min="39" max="40" width="4.625" style="221" customWidth="1"/>
    <col min="41" max="16384" width="9.00390625" style="221" customWidth="1"/>
  </cols>
  <sheetData>
    <row r="1" spans="1:2" ht="18.75">
      <c r="A1" s="220" t="s">
        <v>250</v>
      </c>
      <c r="B1" s="23"/>
    </row>
    <row r="2" ht="14.25" thickBot="1">
      <c r="AL2" s="222" t="s">
        <v>152</v>
      </c>
    </row>
    <row r="3" spans="1:38" ht="9" customHeight="1">
      <c r="A3" s="15"/>
      <c r="B3" s="16"/>
      <c r="C3" s="223"/>
      <c r="D3" s="223"/>
      <c r="E3" s="224"/>
      <c r="F3" s="224"/>
      <c r="G3" s="224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4"/>
      <c r="AH3" s="223"/>
      <c r="AI3" s="223"/>
      <c r="AJ3" s="223"/>
      <c r="AK3" s="223"/>
      <c r="AL3" s="225"/>
    </row>
    <row r="4" spans="1:38" ht="54.75" customHeight="1">
      <c r="A4" s="226" t="s">
        <v>198</v>
      </c>
      <c r="B4" s="227" t="s">
        <v>199</v>
      </c>
      <c r="C4" s="671" t="s">
        <v>200</v>
      </c>
      <c r="D4" s="671" t="s">
        <v>201</v>
      </c>
      <c r="E4" s="673" t="s">
        <v>202</v>
      </c>
      <c r="F4" s="673" t="s">
        <v>203</v>
      </c>
      <c r="G4" s="673" t="s">
        <v>204</v>
      </c>
      <c r="H4" s="671" t="s">
        <v>205</v>
      </c>
      <c r="I4" s="671" t="s">
        <v>206</v>
      </c>
      <c r="J4" s="672" t="s">
        <v>207</v>
      </c>
      <c r="K4" s="671" t="s">
        <v>208</v>
      </c>
      <c r="L4" s="671" t="s">
        <v>209</v>
      </c>
      <c r="M4" s="671" t="s">
        <v>210</v>
      </c>
      <c r="N4" s="671" t="s">
        <v>211</v>
      </c>
      <c r="O4" s="671" t="s">
        <v>212</v>
      </c>
      <c r="P4" s="671" t="s">
        <v>213</v>
      </c>
      <c r="Q4" s="671" t="s">
        <v>214</v>
      </c>
      <c r="R4" s="671" t="s">
        <v>215</v>
      </c>
      <c r="S4" s="671" t="s">
        <v>216</v>
      </c>
      <c r="T4" s="671" t="s">
        <v>217</v>
      </c>
      <c r="U4" s="671" t="s">
        <v>218</v>
      </c>
      <c r="V4" s="671" t="s">
        <v>219</v>
      </c>
      <c r="W4" s="671" t="s">
        <v>220</v>
      </c>
      <c r="X4" s="671" t="s">
        <v>221</v>
      </c>
      <c r="Y4" s="671" t="s">
        <v>222</v>
      </c>
      <c r="Z4" s="671" t="s">
        <v>223</v>
      </c>
      <c r="AA4" s="671" t="s">
        <v>224</v>
      </c>
      <c r="AB4" s="671" t="s">
        <v>225</v>
      </c>
      <c r="AC4" s="671" t="s">
        <v>226</v>
      </c>
      <c r="AD4" s="671" t="s">
        <v>227</v>
      </c>
      <c r="AE4" s="671" t="s">
        <v>228</v>
      </c>
      <c r="AF4" s="671" t="s">
        <v>229</v>
      </c>
      <c r="AG4" s="674" t="s">
        <v>230</v>
      </c>
      <c r="AH4" s="671" t="s">
        <v>231</v>
      </c>
      <c r="AI4" s="671" t="s">
        <v>232</v>
      </c>
      <c r="AJ4" s="671" t="s">
        <v>233</v>
      </c>
      <c r="AK4" s="671" t="s">
        <v>172</v>
      </c>
      <c r="AL4" s="675" t="s">
        <v>234</v>
      </c>
    </row>
    <row r="5" spans="1:38" ht="53.25" customHeight="1">
      <c r="A5" s="228" t="s">
        <v>235</v>
      </c>
      <c r="B5" s="229"/>
      <c r="C5" s="671"/>
      <c r="D5" s="671"/>
      <c r="E5" s="673"/>
      <c r="F5" s="673"/>
      <c r="G5" s="673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671"/>
      <c r="AA5" s="671"/>
      <c r="AB5" s="671"/>
      <c r="AC5" s="671"/>
      <c r="AD5" s="671"/>
      <c r="AE5" s="671"/>
      <c r="AF5" s="671"/>
      <c r="AG5" s="674"/>
      <c r="AH5" s="671"/>
      <c r="AI5" s="671"/>
      <c r="AJ5" s="671"/>
      <c r="AK5" s="671"/>
      <c r="AL5" s="675"/>
    </row>
    <row r="6" spans="1:38" ht="9" customHeight="1" thickBot="1">
      <c r="A6" s="21"/>
      <c r="B6" s="230"/>
      <c r="C6" s="231"/>
      <c r="D6" s="231"/>
      <c r="E6" s="232"/>
      <c r="F6" s="232"/>
      <c r="G6" s="232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2"/>
      <c r="AH6" s="231"/>
      <c r="AI6" s="231"/>
      <c r="AJ6" s="231"/>
      <c r="AK6" s="231"/>
      <c r="AL6" s="233"/>
    </row>
    <row r="7" spans="1:38" s="239" customFormat="1" ht="24.75" customHeight="1">
      <c r="A7" s="234"/>
      <c r="B7" s="235" t="s">
        <v>236</v>
      </c>
      <c r="C7" s="236">
        <f>C8+C18+C19+C20+C21+C22+C23+C24+C27+C28+C29+C33+C39+C42+C43+C44+C55+C59+C73+C78+C84+C92+C97+C106+C113+C114+C115+C122+C49</f>
        <v>10741</v>
      </c>
      <c r="D7" s="236">
        <f aca="true" t="shared" si="0" ref="D7:AL7">SUM(D8+D18+D19+D20+D21+D22+D23+D24+D27+D28+D29+D33+D39+D42+D43+D44+D49+D55+D59+D73+D78+D84+D92+D97+D106+D113+D114+D115+D122)</f>
        <v>4150</v>
      </c>
      <c r="E7" s="236">
        <f t="shared" si="0"/>
        <v>114</v>
      </c>
      <c r="F7" s="236">
        <f t="shared" si="0"/>
        <v>369</v>
      </c>
      <c r="G7" s="237">
        <f t="shared" si="0"/>
        <v>1279</v>
      </c>
      <c r="H7" s="236">
        <f t="shared" si="0"/>
        <v>877</v>
      </c>
      <c r="I7" s="236">
        <f t="shared" si="0"/>
        <v>154</v>
      </c>
      <c r="J7" s="236">
        <f t="shared" si="0"/>
        <v>201</v>
      </c>
      <c r="K7" s="236">
        <f t="shared" si="0"/>
        <v>1371</v>
      </c>
      <c r="L7" s="236">
        <f t="shared" si="0"/>
        <v>487</v>
      </c>
      <c r="M7" s="236">
        <f t="shared" si="0"/>
        <v>300</v>
      </c>
      <c r="N7" s="236">
        <f t="shared" si="0"/>
        <v>212</v>
      </c>
      <c r="O7" s="236">
        <f t="shared" si="0"/>
        <v>1639</v>
      </c>
      <c r="P7" s="236">
        <f t="shared" si="0"/>
        <v>1150</v>
      </c>
      <c r="Q7" s="236">
        <f t="shared" si="0"/>
        <v>89</v>
      </c>
      <c r="R7" s="236">
        <f t="shared" si="0"/>
        <v>17</v>
      </c>
      <c r="S7" s="236">
        <f t="shared" si="0"/>
        <v>279</v>
      </c>
      <c r="T7" s="236">
        <f t="shared" si="0"/>
        <v>67</v>
      </c>
      <c r="U7" s="236">
        <f t="shared" si="0"/>
        <v>108</v>
      </c>
      <c r="V7" s="236">
        <f t="shared" si="0"/>
        <v>32</v>
      </c>
      <c r="W7" s="236">
        <f t="shared" si="0"/>
        <v>491</v>
      </c>
      <c r="X7" s="236">
        <f t="shared" si="0"/>
        <v>37</v>
      </c>
      <c r="Y7" s="236">
        <f t="shared" si="0"/>
        <v>104</v>
      </c>
      <c r="Z7" s="236">
        <f t="shared" si="0"/>
        <v>620</v>
      </c>
      <c r="AA7" s="236">
        <f t="shared" si="0"/>
        <v>421</v>
      </c>
      <c r="AB7" s="236">
        <f t="shared" si="0"/>
        <v>59</v>
      </c>
      <c r="AC7" s="236">
        <f t="shared" si="0"/>
        <v>543</v>
      </c>
      <c r="AD7" s="236">
        <f t="shared" si="0"/>
        <v>335</v>
      </c>
      <c r="AE7" s="236">
        <f t="shared" si="0"/>
        <v>16</v>
      </c>
      <c r="AF7" s="236">
        <f t="shared" si="0"/>
        <v>184</v>
      </c>
      <c r="AG7" s="237">
        <f t="shared" si="0"/>
        <v>891</v>
      </c>
      <c r="AH7" s="236">
        <f t="shared" si="0"/>
        <v>571</v>
      </c>
      <c r="AI7" s="236">
        <f t="shared" si="0"/>
        <v>345</v>
      </c>
      <c r="AJ7" s="236">
        <f t="shared" si="0"/>
        <v>9</v>
      </c>
      <c r="AK7" s="236">
        <f t="shared" si="0"/>
        <v>171</v>
      </c>
      <c r="AL7" s="238">
        <f t="shared" si="0"/>
        <v>30</v>
      </c>
    </row>
    <row r="8" spans="1:38" s="243" customFormat="1" ht="13.5">
      <c r="A8" s="34" t="s">
        <v>237</v>
      </c>
      <c r="B8" s="42" t="s">
        <v>237</v>
      </c>
      <c r="C8" s="240">
        <f aca="true" t="shared" si="1" ref="C8:AL8">SUM(C9:C17)</f>
        <v>3688</v>
      </c>
      <c r="D8" s="240">
        <f t="shared" si="1"/>
        <v>1371</v>
      </c>
      <c r="E8" s="240">
        <f t="shared" si="1"/>
        <v>30</v>
      </c>
      <c r="F8" s="240">
        <f t="shared" si="1"/>
        <v>135</v>
      </c>
      <c r="G8" s="241">
        <f t="shared" si="1"/>
        <v>378</v>
      </c>
      <c r="H8" s="240">
        <f t="shared" si="1"/>
        <v>291</v>
      </c>
      <c r="I8" s="240">
        <f t="shared" si="1"/>
        <v>40</v>
      </c>
      <c r="J8" s="240">
        <f t="shared" si="1"/>
        <v>57</v>
      </c>
      <c r="K8" s="240">
        <f t="shared" si="1"/>
        <v>441</v>
      </c>
      <c r="L8" s="240">
        <f t="shared" si="1"/>
        <v>187</v>
      </c>
      <c r="M8" s="240">
        <f t="shared" si="1"/>
        <v>131</v>
      </c>
      <c r="N8" s="240">
        <f t="shared" si="1"/>
        <v>61</v>
      </c>
      <c r="O8" s="240">
        <f t="shared" si="1"/>
        <v>507</v>
      </c>
      <c r="P8" s="240">
        <f t="shared" si="1"/>
        <v>391</v>
      </c>
      <c r="Q8" s="240">
        <f t="shared" si="1"/>
        <v>45</v>
      </c>
      <c r="R8" s="240">
        <f t="shared" si="1"/>
        <v>14</v>
      </c>
      <c r="S8" s="240">
        <f t="shared" si="1"/>
        <v>90</v>
      </c>
      <c r="T8" s="240">
        <f t="shared" si="1"/>
        <v>17</v>
      </c>
      <c r="U8" s="240">
        <f t="shared" si="1"/>
        <v>41</v>
      </c>
      <c r="V8" s="240">
        <f t="shared" si="1"/>
        <v>16</v>
      </c>
      <c r="W8" s="240">
        <f t="shared" si="1"/>
        <v>166</v>
      </c>
      <c r="X8" s="240">
        <f t="shared" si="1"/>
        <v>17</v>
      </c>
      <c r="Y8" s="240">
        <f t="shared" si="1"/>
        <v>30</v>
      </c>
      <c r="Z8" s="240">
        <f t="shared" si="1"/>
        <v>214</v>
      </c>
      <c r="AA8" s="240">
        <f t="shared" si="1"/>
        <v>146</v>
      </c>
      <c r="AB8" s="240">
        <f t="shared" si="1"/>
        <v>36</v>
      </c>
      <c r="AC8" s="240">
        <f t="shared" si="1"/>
        <v>187</v>
      </c>
      <c r="AD8" s="240">
        <f t="shared" si="1"/>
        <v>121</v>
      </c>
      <c r="AE8" s="240">
        <f t="shared" si="1"/>
        <v>5</v>
      </c>
      <c r="AF8" s="240">
        <f t="shared" si="1"/>
        <v>53</v>
      </c>
      <c r="AG8" s="241">
        <f t="shared" si="1"/>
        <v>250</v>
      </c>
      <c r="AH8" s="240">
        <f t="shared" si="1"/>
        <v>165</v>
      </c>
      <c r="AI8" s="240">
        <f t="shared" si="1"/>
        <v>112</v>
      </c>
      <c r="AJ8" s="240">
        <f t="shared" si="1"/>
        <v>5</v>
      </c>
      <c r="AK8" s="240">
        <f t="shared" si="1"/>
        <v>83</v>
      </c>
      <c r="AL8" s="242">
        <f t="shared" si="1"/>
        <v>17</v>
      </c>
    </row>
    <row r="9" spans="1:38" s="243" customFormat="1" ht="12.75" customHeight="1">
      <c r="A9" s="19"/>
      <c r="B9" s="43" t="s">
        <v>238</v>
      </c>
      <c r="C9" s="244">
        <v>317</v>
      </c>
      <c r="D9" s="245">
        <v>135</v>
      </c>
      <c r="E9" s="245">
        <v>4</v>
      </c>
      <c r="F9" s="245">
        <v>8</v>
      </c>
      <c r="G9" s="246">
        <v>34</v>
      </c>
      <c r="H9" s="245">
        <v>23</v>
      </c>
      <c r="I9" s="245">
        <v>4</v>
      </c>
      <c r="J9" s="245">
        <v>3</v>
      </c>
      <c r="K9" s="245">
        <v>42</v>
      </c>
      <c r="L9" s="245">
        <v>8</v>
      </c>
      <c r="M9" s="245">
        <v>5</v>
      </c>
      <c r="N9" s="245">
        <v>2</v>
      </c>
      <c r="O9" s="245">
        <v>56</v>
      </c>
      <c r="P9" s="245">
        <v>34</v>
      </c>
      <c r="Q9" s="245">
        <v>2</v>
      </c>
      <c r="R9" s="245">
        <v>1</v>
      </c>
      <c r="S9" s="245">
        <v>5</v>
      </c>
      <c r="T9" s="245">
        <v>1</v>
      </c>
      <c r="U9" s="245">
        <v>1</v>
      </c>
      <c r="V9" s="245">
        <v>2</v>
      </c>
      <c r="W9" s="245">
        <v>17</v>
      </c>
      <c r="X9" s="245">
        <v>1</v>
      </c>
      <c r="Y9" s="245">
        <v>2</v>
      </c>
      <c r="Z9" s="245">
        <v>25</v>
      </c>
      <c r="AA9" s="245">
        <v>16</v>
      </c>
      <c r="AB9" s="245">
        <v>2</v>
      </c>
      <c r="AC9" s="245">
        <v>25</v>
      </c>
      <c r="AD9" s="245">
        <v>7</v>
      </c>
      <c r="AE9" s="245">
        <v>1</v>
      </c>
      <c r="AF9" s="245">
        <v>7</v>
      </c>
      <c r="AG9" s="246">
        <v>24</v>
      </c>
      <c r="AH9" s="245">
        <v>16</v>
      </c>
      <c r="AI9" s="245">
        <v>6</v>
      </c>
      <c r="AJ9" s="245">
        <v>0</v>
      </c>
      <c r="AK9" s="245">
        <v>9</v>
      </c>
      <c r="AL9" s="247">
        <v>1</v>
      </c>
    </row>
    <row r="10" spans="1:38" s="243" customFormat="1" ht="12.75" customHeight="1">
      <c r="A10" s="19"/>
      <c r="B10" s="43" t="s">
        <v>239</v>
      </c>
      <c r="C10" s="244">
        <v>253</v>
      </c>
      <c r="D10" s="245">
        <v>128</v>
      </c>
      <c r="E10" s="245">
        <v>3</v>
      </c>
      <c r="F10" s="245">
        <v>16</v>
      </c>
      <c r="G10" s="246">
        <v>49</v>
      </c>
      <c r="H10" s="245">
        <v>31</v>
      </c>
      <c r="I10" s="245">
        <v>5</v>
      </c>
      <c r="J10" s="245">
        <v>6</v>
      </c>
      <c r="K10" s="245">
        <v>35</v>
      </c>
      <c r="L10" s="245">
        <v>7</v>
      </c>
      <c r="M10" s="245">
        <v>4</v>
      </c>
      <c r="N10" s="245">
        <v>2</v>
      </c>
      <c r="O10" s="245">
        <v>42</v>
      </c>
      <c r="P10" s="245">
        <v>33</v>
      </c>
      <c r="Q10" s="245">
        <v>4</v>
      </c>
      <c r="R10" s="245">
        <v>1</v>
      </c>
      <c r="S10" s="245">
        <v>3</v>
      </c>
      <c r="T10" s="245">
        <v>0</v>
      </c>
      <c r="U10" s="245">
        <v>0</v>
      </c>
      <c r="V10" s="245">
        <v>0</v>
      </c>
      <c r="W10" s="245">
        <v>12</v>
      </c>
      <c r="X10" s="245">
        <v>1</v>
      </c>
      <c r="Y10" s="245">
        <v>3</v>
      </c>
      <c r="Z10" s="245">
        <v>21</v>
      </c>
      <c r="AA10" s="245">
        <v>7</v>
      </c>
      <c r="AB10" s="245">
        <v>1</v>
      </c>
      <c r="AC10" s="245">
        <v>15</v>
      </c>
      <c r="AD10" s="245">
        <v>4</v>
      </c>
      <c r="AE10" s="245">
        <v>0</v>
      </c>
      <c r="AF10" s="245">
        <v>9</v>
      </c>
      <c r="AG10" s="246">
        <v>23</v>
      </c>
      <c r="AH10" s="245">
        <v>17</v>
      </c>
      <c r="AI10" s="245">
        <v>7</v>
      </c>
      <c r="AJ10" s="245">
        <v>0</v>
      </c>
      <c r="AK10" s="245">
        <v>5</v>
      </c>
      <c r="AL10" s="247">
        <v>1</v>
      </c>
    </row>
    <row r="11" spans="1:38" s="243" customFormat="1" ht="12.75" customHeight="1">
      <c r="A11" s="19"/>
      <c r="B11" s="44" t="s">
        <v>240</v>
      </c>
      <c r="C11" s="244">
        <v>306</v>
      </c>
      <c r="D11" s="245">
        <v>141</v>
      </c>
      <c r="E11" s="245">
        <v>3</v>
      </c>
      <c r="F11" s="245">
        <v>9</v>
      </c>
      <c r="G11" s="246">
        <v>30</v>
      </c>
      <c r="H11" s="245">
        <v>29</v>
      </c>
      <c r="I11" s="245">
        <v>1</v>
      </c>
      <c r="J11" s="245">
        <v>5</v>
      </c>
      <c r="K11" s="245">
        <v>26</v>
      </c>
      <c r="L11" s="245">
        <v>17</v>
      </c>
      <c r="M11" s="245">
        <v>5</v>
      </c>
      <c r="N11" s="245">
        <v>3</v>
      </c>
      <c r="O11" s="245">
        <v>48</v>
      </c>
      <c r="P11" s="245">
        <v>35</v>
      </c>
      <c r="Q11" s="245">
        <v>1</v>
      </c>
      <c r="R11" s="245">
        <v>0</v>
      </c>
      <c r="S11" s="245">
        <v>13</v>
      </c>
      <c r="T11" s="245">
        <v>0</v>
      </c>
      <c r="U11" s="245">
        <v>0</v>
      </c>
      <c r="V11" s="245">
        <v>0</v>
      </c>
      <c r="W11" s="245">
        <v>13</v>
      </c>
      <c r="X11" s="245">
        <v>0</v>
      </c>
      <c r="Y11" s="245">
        <v>4</v>
      </c>
      <c r="Z11" s="245">
        <v>19</v>
      </c>
      <c r="AA11" s="245">
        <v>16</v>
      </c>
      <c r="AB11" s="245">
        <v>2</v>
      </c>
      <c r="AC11" s="245">
        <v>17</v>
      </c>
      <c r="AD11" s="245">
        <v>13</v>
      </c>
      <c r="AE11" s="245">
        <v>1</v>
      </c>
      <c r="AF11" s="245">
        <v>6</v>
      </c>
      <c r="AG11" s="246">
        <v>20</v>
      </c>
      <c r="AH11" s="245">
        <v>17</v>
      </c>
      <c r="AI11" s="245">
        <v>2</v>
      </c>
      <c r="AJ11" s="245">
        <v>0</v>
      </c>
      <c r="AK11" s="245">
        <v>3</v>
      </c>
      <c r="AL11" s="247">
        <v>0</v>
      </c>
    </row>
    <row r="12" spans="1:38" s="243" customFormat="1" ht="12.75" customHeight="1">
      <c r="A12" s="19"/>
      <c r="B12" s="43" t="s">
        <v>241</v>
      </c>
      <c r="C12" s="244">
        <v>273</v>
      </c>
      <c r="D12" s="245">
        <v>142</v>
      </c>
      <c r="E12" s="245">
        <v>3</v>
      </c>
      <c r="F12" s="245">
        <v>10</v>
      </c>
      <c r="G12" s="246">
        <v>25</v>
      </c>
      <c r="H12" s="245">
        <v>20</v>
      </c>
      <c r="I12" s="245">
        <v>7</v>
      </c>
      <c r="J12" s="245">
        <v>6</v>
      </c>
      <c r="K12" s="245">
        <v>37</v>
      </c>
      <c r="L12" s="245">
        <v>8</v>
      </c>
      <c r="M12" s="245">
        <v>6</v>
      </c>
      <c r="N12" s="245">
        <v>4</v>
      </c>
      <c r="O12" s="245">
        <v>47</v>
      </c>
      <c r="P12" s="245">
        <v>33</v>
      </c>
      <c r="Q12" s="245">
        <v>2</v>
      </c>
      <c r="R12" s="245">
        <v>0</v>
      </c>
      <c r="S12" s="245">
        <v>0</v>
      </c>
      <c r="T12" s="245">
        <v>0</v>
      </c>
      <c r="U12" s="245">
        <v>3</v>
      </c>
      <c r="V12" s="245">
        <v>0</v>
      </c>
      <c r="W12" s="245">
        <v>7</v>
      </c>
      <c r="X12" s="245">
        <v>1</v>
      </c>
      <c r="Y12" s="245">
        <v>3</v>
      </c>
      <c r="Z12" s="245">
        <v>18</v>
      </c>
      <c r="AA12" s="245">
        <v>13</v>
      </c>
      <c r="AB12" s="245">
        <v>1</v>
      </c>
      <c r="AC12" s="245">
        <v>16</v>
      </c>
      <c r="AD12" s="245">
        <v>9</v>
      </c>
      <c r="AE12" s="245">
        <v>0</v>
      </c>
      <c r="AF12" s="245">
        <v>4</v>
      </c>
      <c r="AG12" s="246">
        <v>27</v>
      </c>
      <c r="AH12" s="245">
        <v>7</v>
      </c>
      <c r="AI12" s="245">
        <v>7</v>
      </c>
      <c r="AJ12" s="245">
        <v>0</v>
      </c>
      <c r="AK12" s="245">
        <v>3</v>
      </c>
      <c r="AL12" s="247">
        <v>0</v>
      </c>
    </row>
    <row r="13" spans="1:38" s="243" customFormat="1" ht="12.75" customHeight="1">
      <c r="A13" s="19"/>
      <c r="B13" s="43" t="s">
        <v>242</v>
      </c>
      <c r="C13" s="244">
        <v>354</v>
      </c>
      <c r="D13" s="245">
        <v>98</v>
      </c>
      <c r="E13" s="245">
        <v>1</v>
      </c>
      <c r="F13" s="245">
        <v>10</v>
      </c>
      <c r="G13" s="246">
        <v>29</v>
      </c>
      <c r="H13" s="245">
        <v>30</v>
      </c>
      <c r="I13" s="245">
        <v>6</v>
      </c>
      <c r="J13" s="245">
        <v>0</v>
      </c>
      <c r="K13" s="245">
        <v>66</v>
      </c>
      <c r="L13" s="245">
        <v>6</v>
      </c>
      <c r="M13" s="245">
        <v>3</v>
      </c>
      <c r="N13" s="245">
        <v>4</v>
      </c>
      <c r="O13" s="245">
        <v>50</v>
      </c>
      <c r="P13" s="245">
        <v>38</v>
      </c>
      <c r="Q13" s="245">
        <v>4</v>
      </c>
      <c r="R13" s="245">
        <v>0</v>
      </c>
      <c r="S13" s="245">
        <v>11</v>
      </c>
      <c r="T13" s="245">
        <v>1</v>
      </c>
      <c r="U13" s="245">
        <v>8</v>
      </c>
      <c r="V13" s="245">
        <v>7</v>
      </c>
      <c r="W13" s="245">
        <v>15</v>
      </c>
      <c r="X13" s="245">
        <v>11</v>
      </c>
      <c r="Y13" s="245">
        <v>5</v>
      </c>
      <c r="Z13" s="245">
        <v>23</v>
      </c>
      <c r="AA13" s="245">
        <v>16</v>
      </c>
      <c r="AB13" s="245">
        <v>1</v>
      </c>
      <c r="AC13" s="245">
        <v>16</v>
      </c>
      <c r="AD13" s="245">
        <v>14</v>
      </c>
      <c r="AE13" s="245">
        <v>0</v>
      </c>
      <c r="AF13" s="245">
        <v>1</v>
      </c>
      <c r="AG13" s="246">
        <v>13</v>
      </c>
      <c r="AH13" s="245">
        <v>16</v>
      </c>
      <c r="AI13" s="245">
        <v>16</v>
      </c>
      <c r="AJ13" s="245">
        <v>0</v>
      </c>
      <c r="AK13" s="245">
        <v>4</v>
      </c>
      <c r="AL13" s="247">
        <v>1</v>
      </c>
    </row>
    <row r="14" spans="1:38" s="243" customFormat="1" ht="12.75" customHeight="1">
      <c r="A14" s="19"/>
      <c r="B14" s="43" t="s">
        <v>243</v>
      </c>
      <c r="C14" s="244">
        <v>255</v>
      </c>
      <c r="D14" s="245">
        <v>102</v>
      </c>
      <c r="E14" s="245">
        <v>2</v>
      </c>
      <c r="F14" s="245">
        <v>5</v>
      </c>
      <c r="G14" s="246">
        <v>36</v>
      </c>
      <c r="H14" s="245">
        <v>24</v>
      </c>
      <c r="I14" s="245">
        <v>3</v>
      </c>
      <c r="J14" s="245">
        <v>8</v>
      </c>
      <c r="K14" s="245">
        <v>49</v>
      </c>
      <c r="L14" s="245">
        <v>5</v>
      </c>
      <c r="M14" s="245">
        <v>5</v>
      </c>
      <c r="N14" s="245">
        <v>4</v>
      </c>
      <c r="O14" s="245">
        <v>41</v>
      </c>
      <c r="P14" s="245">
        <v>30</v>
      </c>
      <c r="Q14" s="245">
        <v>0</v>
      </c>
      <c r="R14" s="245">
        <v>0</v>
      </c>
      <c r="S14" s="245">
        <v>6</v>
      </c>
      <c r="T14" s="245">
        <v>1</v>
      </c>
      <c r="U14" s="245">
        <v>2</v>
      </c>
      <c r="V14" s="245">
        <v>0</v>
      </c>
      <c r="W14" s="245">
        <v>16</v>
      </c>
      <c r="X14" s="245">
        <v>0</v>
      </c>
      <c r="Y14" s="245">
        <v>1</v>
      </c>
      <c r="Z14" s="245">
        <v>16</v>
      </c>
      <c r="AA14" s="245">
        <v>13</v>
      </c>
      <c r="AB14" s="245">
        <v>1</v>
      </c>
      <c r="AC14" s="245">
        <v>11</v>
      </c>
      <c r="AD14" s="245">
        <v>3</v>
      </c>
      <c r="AE14" s="245">
        <v>0</v>
      </c>
      <c r="AF14" s="245">
        <v>4</v>
      </c>
      <c r="AG14" s="246">
        <v>24</v>
      </c>
      <c r="AH14" s="245">
        <v>8</v>
      </c>
      <c r="AI14" s="245">
        <v>6</v>
      </c>
      <c r="AJ14" s="245">
        <v>0</v>
      </c>
      <c r="AK14" s="245">
        <v>1</v>
      </c>
      <c r="AL14" s="247">
        <v>0</v>
      </c>
    </row>
    <row r="15" spans="1:38" s="243" customFormat="1" ht="12.75" customHeight="1">
      <c r="A15" s="19"/>
      <c r="B15" s="43" t="s">
        <v>244</v>
      </c>
      <c r="C15" s="244">
        <v>331</v>
      </c>
      <c r="D15" s="245">
        <v>139</v>
      </c>
      <c r="E15" s="245">
        <v>3</v>
      </c>
      <c r="F15" s="245">
        <v>12</v>
      </c>
      <c r="G15" s="246">
        <v>39</v>
      </c>
      <c r="H15" s="245">
        <v>25</v>
      </c>
      <c r="I15" s="245">
        <v>4</v>
      </c>
      <c r="J15" s="245">
        <v>4</v>
      </c>
      <c r="K15" s="245">
        <v>58</v>
      </c>
      <c r="L15" s="245">
        <v>43</v>
      </c>
      <c r="M15" s="245">
        <v>37</v>
      </c>
      <c r="N15" s="245">
        <v>6</v>
      </c>
      <c r="O15" s="245">
        <v>58</v>
      </c>
      <c r="P15" s="245">
        <v>31</v>
      </c>
      <c r="Q15" s="245">
        <v>0</v>
      </c>
      <c r="R15" s="245">
        <v>0</v>
      </c>
      <c r="S15" s="245">
        <v>7</v>
      </c>
      <c r="T15" s="245">
        <v>1</v>
      </c>
      <c r="U15" s="245">
        <v>0</v>
      </c>
      <c r="V15" s="245">
        <v>0</v>
      </c>
      <c r="W15" s="245">
        <v>12</v>
      </c>
      <c r="X15" s="245">
        <v>1</v>
      </c>
      <c r="Y15" s="245">
        <v>3</v>
      </c>
      <c r="Z15" s="245">
        <v>13</v>
      </c>
      <c r="AA15" s="245">
        <v>8</v>
      </c>
      <c r="AB15" s="245">
        <v>2</v>
      </c>
      <c r="AC15" s="245">
        <v>11</v>
      </c>
      <c r="AD15" s="245">
        <v>10</v>
      </c>
      <c r="AE15" s="245">
        <v>0</v>
      </c>
      <c r="AF15" s="245">
        <v>8</v>
      </c>
      <c r="AG15" s="246">
        <v>31</v>
      </c>
      <c r="AH15" s="245">
        <v>14</v>
      </c>
      <c r="AI15" s="245">
        <v>6</v>
      </c>
      <c r="AJ15" s="245">
        <v>2</v>
      </c>
      <c r="AK15" s="245">
        <v>1</v>
      </c>
      <c r="AL15" s="247">
        <v>4</v>
      </c>
    </row>
    <row r="16" spans="1:38" s="243" customFormat="1" ht="12.75" customHeight="1">
      <c r="A16" s="19"/>
      <c r="B16" s="43" t="s">
        <v>245</v>
      </c>
      <c r="C16" s="244">
        <v>1256</v>
      </c>
      <c r="D16" s="245">
        <v>389</v>
      </c>
      <c r="E16" s="245">
        <v>11</v>
      </c>
      <c r="F16" s="245">
        <v>49</v>
      </c>
      <c r="G16" s="246">
        <v>99</v>
      </c>
      <c r="H16" s="245">
        <v>99</v>
      </c>
      <c r="I16" s="245">
        <v>5</v>
      </c>
      <c r="J16" s="245">
        <v>17</v>
      </c>
      <c r="K16" s="245">
        <v>92</v>
      </c>
      <c r="L16" s="245">
        <v>56</v>
      </c>
      <c r="M16" s="245">
        <v>29</v>
      </c>
      <c r="N16" s="245">
        <v>17</v>
      </c>
      <c r="O16" s="245">
        <v>118</v>
      </c>
      <c r="P16" s="245">
        <v>108</v>
      </c>
      <c r="Q16" s="245">
        <v>32</v>
      </c>
      <c r="R16" s="245">
        <v>12</v>
      </c>
      <c r="S16" s="245">
        <v>40</v>
      </c>
      <c r="T16" s="245">
        <v>9</v>
      </c>
      <c r="U16" s="245">
        <v>27</v>
      </c>
      <c r="V16" s="245">
        <v>7</v>
      </c>
      <c r="W16" s="245">
        <v>61</v>
      </c>
      <c r="X16" s="245">
        <v>2</v>
      </c>
      <c r="Y16" s="245">
        <v>7</v>
      </c>
      <c r="Z16" s="245">
        <v>65</v>
      </c>
      <c r="AA16" s="245">
        <v>45</v>
      </c>
      <c r="AB16" s="245">
        <v>25</v>
      </c>
      <c r="AC16" s="245">
        <v>65</v>
      </c>
      <c r="AD16" s="245">
        <v>52</v>
      </c>
      <c r="AE16" s="245">
        <v>3</v>
      </c>
      <c r="AF16" s="245">
        <v>10</v>
      </c>
      <c r="AG16" s="246">
        <v>34</v>
      </c>
      <c r="AH16" s="245">
        <v>59</v>
      </c>
      <c r="AI16" s="245">
        <v>55</v>
      </c>
      <c r="AJ16" s="245">
        <v>3</v>
      </c>
      <c r="AK16" s="245">
        <v>43</v>
      </c>
      <c r="AL16" s="247">
        <v>8</v>
      </c>
    </row>
    <row r="17" spans="1:38" s="253" customFormat="1" ht="17.25" customHeight="1">
      <c r="A17" s="40"/>
      <c r="B17" s="45" t="s">
        <v>246</v>
      </c>
      <c r="C17" s="248">
        <v>343</v>
      </c>
      <c r="D17" s="249">
        <v>97</v>
      </c>
      <c r="E17" s="249">
        <v>0</v>
      </c>
      <c r="F17" s="249">
        <v>16</v>
      </c>
      <c r="G17" s="250">
        <v>37</v>
      </c>
      <c r="H17" s="249">
        <v>10</v>
      </c>
      <c r="I17" s="249">
        <v>5</v>
      </c>
      <c r="J17" s="249">
        <v>8</v>
      </c>
      <c r="K17" s="249">
        <v>36</v>
      </c>
      <c r="L17" s="249">
        <v>37</v>
      </c>
      <c r="M17" s="249">
        <v>37</v>
      </c>
      <c r="N17" s="249">
        <v>19</v>
      </c>
      <c r="O17" s="249">
        <v>47</v>
      </c>
      <c r="P17" s="249">
        <v>49</v>
      </c>
      <c r="Q17" s="249">
        <v>0</v>
      </c>
      <c r="R17" s="249">
        <v>0</v>
      </c>
      <c r="S17" s="249">
        <v>5</v>
      </c>
      <c r="T17" s="249">
        <v>4</v>
      </c>
      <c r="U17" s="249">
        <v>0</v>
      </c>
      <c r="V17" s="249">
        <v>0</v>
      </c>
      <c r="W17" s="249">
        <v>13</v>
      </c>
      <c r="X17" s="249">
        <v>0</v>
      </c>
      <c r="Y17" s="249">
        <v>2</v>
      </c>
      <c r="Z17" s="249">
        <v>14</v>
      </c>
      <c r="AA17" s="249">
        <v>12</v>
      </c>
      <c r="AB17" s="249">
        <v>1</v>
      </c>
      <c r="AC17" s="249">
        <v>11</v>
      </c>
      <c r="AD17" s="249">
        <v>9</v>
      </c>
      <c r="AE17" s="249">
        <v>0</v>
      </c>
      <c r="AF17" s="249">
        <v>4</v>
      </c>
      <c r="AG17" s="251">
        <v>54</v>
      </c>
      <c r="AH17" s="249">
        <v>11</v>
      </c>
      <c r="AI17" s="249">
        <v>7</v>
      </c>
      <c r="AJ17" s="249">
        <v>0</v>
      </c>
      <c r="AK17" s="249">
        <v>14</v>
      </c>
      <c r="AL17" s="252">
        <v>2</v>
      </c>
    </row>
    <row r="18" spans="1:38" s="243" customFormat="1" ht="12.75" customHeight="1">
      <c r="A18" s="27" t="s">
        <v>7</v>
      </c>
      <c r="B18" s="254" t="s">
        <v>7</v>
      </c>
      <c r="C18" s="255">
        <v>906</v>
      </c>
      <c r="D18" s="256">
        <v>311</v>
      </c>
      <c r="E18" s="256">
        <v>13</v>
      </c>
      <c r="F18" s="256">
        <v>38</v>
      </c>
      <c r="G18" s="257">
        <v>127</v>
      </c>
      <c r="H18" s="256">
        <v>92</v>
      </c>
      <c r="I18" s="256">
        <v>12</v>
      </c>
      <c r="J18" s="256">
        <v>22</v>
      </c>
      <c r="K18" s="256">
        <v>82</v>
      </c>
      <c r="L18" s="256">
        <v>37</v>
      </c>
      <c r="M18" s="256">
        <v>18</v>
      </c>
      <c r="N18" s="256">
        <v>27</v>
      </c>
      <c r="O18" s="256">
        <v>126</v>
      </c>
      <c r="P18" s="256">
        <v>93</v>
      </c>
      <c r="Q18" s="256">
        <v>15</v>
      </c>
      <c r="R18" s="256">
        <v>2</v>
      </c>
      <c r="S18" s="256">
        <v>41</v>
      </c>
      <c r="T18" s="256">
        <v>8</v>
      </c>
      <c r="U18" s="256">
        <v>15</v>
      </c>
      <c r="V18" s="256">
        <v>4</v>
      </c>
      <c r="W18" s="256">
        <v>33</v>
      </c>
      <c r="X18" s="256">
        <v>4</v>
      </c>
      <c r="Y18" s="256">
        <v>8</v>
      </c>
      <c r="Z18" s="256">
        <v>46</v>
      </c>
      <c r="AA18" s="256">
        <v>40</v>
      </c>
      <c r="AB18" s="256">
        <v>5</v>
      </c>
      <c r="AC18" s="256">
        <v>33</v>
      </c>
      <c r="AD18" s="256">
        <v>26</v>
      </c>
      <c r="AE18" s="256">
        <v>1</v>
      </c>
      <c r="AF18" s="256">
        <v>19</v>
      </c>
      <c r="AG18" s="257">
        <v>91</v>
      </c>
      <c r="AH18" s="256">
        <v>65</v>
      </c>
      <c r="AI18" s="256">
        <v>39</v>
      </c>
      <c r="AJ18" s="256">
        <v>0</v>
      </c>
      <c r="AK18" s="256">
        <v>6</v>
      </c>
      <c r="AL18" s="258">
        <v>1</v>
      </c>
    </row>
    <row r="19" spans="1:38" s="243" customFormat="1" ht="12.75" customHeight="1">
      <c r="A19" s="24" t="s">
        <v>8</v>
      </c>
      <c r="B19" s="254" t="s">
        <v>8</v>
      </c>
      <c r="C19" s="255">
        <v>914</v>
      </c>
      <c r="D19" s="256">
        <v>394</v>
      </c>
      <c r="E19" s="256">
        <v>7</v>
      </c>
      <c r="F19" s="256">
        <v>28</v>
      </c>
      <c r="G19" s="257">
        <v>107</v>
      </c>
      <c r="H19" s="256">
        <v>78</v>
      </c>
      <c r="I19" s="256">
        <v>16</v>
      </c>
      <c r="J19" s="256">
        <v>16</v>
      </c>
      <c r="K19" s="256">
        <v>137</v>
      </c>
      <c r="L19" s="256">
        <v>18</v>
      </c>
      <c r="M19" s="256">
        <v>5</v>
      </c>
      <c r="N19" s="256">
        <v>20</v>
      </c>
      <c r="O19" s="256">
        <v>149</v>
      </c>
      <c r="P19" s="256">
        <v>102</v>
      </c>
      <c r="Q19" s="256">
        <v>8</v>
      </c>
      <c r="R19" s="256">
        <v>0</v>
      </c>
      <c r="S19" s="256">
        <v>21</v>
      </c>
      <c r="T19" s="256">
        <v>3</v>
      </c>
      <c r="U19" s="256">
        <v>13</v>
      </c>
      <c r="V19" s="256">
        <v>1</v>
      </c>
      <c r="W19" s="256">
        <v>40</v>
      </c>
      <c r="X19" s="256">
        <v>3</v>
      </c>
      <c r="Y19" s="256">
        <v>13</v>
      </c>
      <c r="Z19" s="256">
        <v>58</v>
      </c>
      <c r="AA19" s="256">
        <v>39</v>
      </c>
      <c r="AB19" s="256">
        <v>2</v>
      </c>
      <c r="AC19" s="256">
        <v>68</v>
      </c>
      <c r="AD19" s="256">
        <v>25</v>
      </c>
      <c r="AE19" s="256">
        <v>4</v>
      </c>
      <c r="AF19" s="256">
        <v>14</v>
      </c>
      <c r="AG19" s="257">
        <v>78</v>
      </c>
      <c r="AH19" s="256">
        <v>45</v>
      </c>
      <c r="AI19" s="256">
        <v>25</v>
      </c>
      <c r="AJ19" s="256">
        <v>0</v>
      </c>
      <c r="AK19" s="256">
        <v>14</v>
      </c>
      <c r="AL19" s="258">
        <v>0</v>
      </c>
    </row>
    <row r="20" spans="1:38" s="243" customFormat="1" ht="12.75" customHeight="1">
      <c r="A20" s="13" t="s">
        <v>9</v>
      </c>
      <c r="B20" s="254" t="s">
        <v>9</v>
      </c>
      <c r="C20" s="255">
        <v>1193</v>
      </c>
      <c r="D20" s="256">
        <v>410</v>
      </c>
      <c r="E20" s="256">
        <v>13</v>
      </c>
      <c r="F20" s="256">
        <v>27</v>
      </c>
      <c r="G20" s="257">
        <v>109</v>
      </c>
      <c r="H20" s="256">
        <v>87</v>
      </c>
      <c r="I20" s="256">
        <v>23</v>
      </c>
      <c r="J20" s="256">
        <v>29</v>
      </c>
      <c r="K20" s="256">
        <v>141</v>
      </c>
      <c r="L20" s="256">
        <v>59</v>
      </c>
      <c r="M20" s="256">
        <v>26</v>
      </c>
      <c r="N20" s="256">
        <v>27</v>
      </c>
      <c r="O20" s="256">
        <v>158</v>
      </c>
      <c r="P20" s="256">
        <v>104</v>
      </c>
      <c r="Q20" s="256">
        <v>5</v>
      </c>
      <c r="R20" s="256">
        <v>0</v>
      </c>
      <c r="S20" s="256">
        <v>35</v>
      </c>
      <c r="T20" s="256">
        <v>11</v>
      </c>
      <c r="U20" s="256">
        <v>17</v>
      </c>
      <c r="V20" s="256">
        <v>4</v>
      </c>
      <c r="W20" s="256">
        <v>60</v>
      </c>
      <c r="X20" s="256">
        <v>4</v>
      </c>
      <c r="Y20" s="256">
        <v>9</v>
      </c>
      <c r="Z20" s="256">
        <v>77</v>
      </c>
      <c r="AA20" s="256">
        <v>53</v>
      </c>
      <c r="AB20" s="256">
        <v>1</v>
      </c>
      <c r="AC20" s="256">
        <v>55</v>
      </c>
      <c r="AD20" s="256">
        <v>31</v>
      </c>
      <c r="AE20" s="256">
        <v>2</v>
      </c>
      <c r="AF20" s="256">
        <v>21</v>
      </c>
      <c r="AG20" s="257">
        <v>93</v>
      </c>
      <c r="AH20" s="256">
        <v>56</v>
      </c>
      <c r="AI20" s="256">
        <v>42</v>
      </c>
      <c r="AJ20" s="256">
        <v>1</v>
      </c>
      <c r="AK20" s="256">
        <v>33</v>
      </c>
      <c r="AL20" s="258">
        <v>5</v>
      </c>
    </row>
    <row r="21" spans="1:38" s="243" customFormat="1" ht="12.75" customHeight="1">
      <c r="A21" s="6" t="s">
        <v>10</v>
      </c>
      <c r="B21" s="254" t="s">
        <v>11</v>
      </c>
      <c r="C21" s="255">
        <v>122</v>
      </c>
      <c r="D21" s="256">
        <v>69</v>
      </c>
      <c r="E21" s="256">
        <v>3</v>
      </c>
      <c r="F21" s="256">
        <v>3</v>
      </c>
      <c r="G21" s="257">
        <v>21</v>
      </c>
      <c r="H21" s="256">
        <v>13</v>
      </c>
      <c r="I21" s="256">
        <v>7</v>
      </c>
      <c r="J21" s="256">
        <v>4</v>
      </c>
      <c r="K21" s="256">
        <v>16</v>
      </c>
      <c r="L21" s="256">
        <v>4</v>
      </c>
      <c r="M21" s="256">
        <v>4</v>
      </c>
      <c r="N21" s="256">
        <v>2</v>
      </c>
      <c r="O21" s="256">
        <v>14</v>
      </c>
      <c r="P21" s="256">
        <v>10</v>
      </c>
      <c r="Q21" s="256">
        <v>0</v>
      </c>
      <c r="R21" s="256">
        <v>0</v>
      </c>
      <c r="S21" s="256">
        <v>2</v>
      </c>
      <c r="T21" s="256">
        <v>1</v>
      </c>
      <c r="U21" s="256">
        <v>0</v>
      </c>
      <c r="V21" s="256">
        <v>0</v>
      </c>
      <c r="W21" s="256">
        <v>9</v>
      </c>
      <c r="X21" s="256">
        <v>0</v>
      </c>
      <c r="Y21" s="256">
        <v>2</v>
      </c>
      <c r="Z21" s="256">
        <v>6</v>
      </c>
      <c r="AA21" s="256">
        <v>5</v>
      </c>
      <c r="AB21" s="256">
        <v>1</v>
      </c>
      <c r="AC21" s="256">
        <v>3</v>
      </c>
      <c r="AD21" s="256">
        <v>3</v>
      </c>
      <c r="AE21" s="256">
        <v>0</v>
      </c>
      <c r="AF21" s="256">
        <v>6</v>
      </c>
      <c r="AG21" s="257">
        <v>10</v>
      </c>
      <c r="AH21" s="256">
        <v>6</v>
      </c>
      <c r="AI21" s="256">
        <v>5</v>
      </c>
      <c r="AJ21" s="256">
        <v>0</v>
      </c>
      <c r="AK21" s="256">
        <v>0</v>
      </c>
      <c r="AL21" s="258">
        <v>0</v>
      </c>
    </row>
    <row r="22" spans="1:38" s="243" customFormat="1" ht="12.75" customHeight="1">
      <c r="A22" s="6" t="s">
        <v>12</v>
      </c>
      <c r="B22" s="254" t="s">
        <v>247</v>
      </c>
      <c r="C22" s="255">
        <v>297</v>
      </c>
      <c r="D22" s="256">
        <v>122</v>
      </c>
      <c r="E22" s="256">
        <v>3</v>
      </c>
      <c r="F22" s="256">
        <v>9</v>
      </c>
      <c r="G22" s="257">
        <v>40</v>
      </c>
      <c r="H22" s="256">
        <v>20</v>
      </c>
      <c r="I22" s="256">
        <v>5</v>
      </c>
      <c r="J22" s="256">
        <v>1</v>
      </c>
      <c r="K22" s="256">
        <v>44</v>
      </c>
      <c r="L22" s="256">
        <v>8</v>
      </c>
      <c r="M22" s="256">
        <v>7</v>
      </c>
      <c r="N22" s="256">
        <v>6</v>
      </c>
      <c r="O22" s="256">
        <v>51</v>
      </c>
      <c r="P22" s="256">
        <v>30</v>
      </c>
      <c r="Q22" s="256">
        <v>1</v>
      </c>
      <c r="R22" s="256">
        <v>0</v>
      </c>
      <c r="S22" s="256">
        <v>9</v>
      </c>
      <c r="T22" s="256">
        <v>1</v>
      </c>
      <c r="U22" s="256">
        <v>1</v>
      </c>
      <c r="V22" s="256">
        <v>0</v>
      </c>
      <c r="W22" s="256">
        <v>11</v>
      </c>
      <c r="X22" s="256">
        <v>0</v>
      </c>
      <c r="Y22" s="256">
        <v>1</v>
      </c>
      <c r="Z22" s="256">
        <v>25</v>
      </c>
      <c r="AA22" s="256">
        <v>10</v>
      </c>
      <c r="AB22" s="256">
        <v>0</v>
      </c>
      <c r="AC22" s="256">
        <v>22</v>
      </c>
      <c r="AD22" s="256">
        <v>13</v>
      </c>
      <c r="AE22" s="256">
        <v>0</v>
      </c>
      <c r="AF22" s="256">
        <v>11</v>
      </c>
      <c r="AG22" s="257">
        <v>15</v>
      </c>
      <c r="AH22" s="256">
        <v>19</v>
      </c>
      <c r="AI22" s="256">
        <v>8</v>
      </c>
      <c r="AJ22" s="256">
        <v>0</v>
      </c>
      <c r="AK22" s="256">
        <v>3</v>
      </c>
      <c r="AL22" s="258">
        <v>0</v>
      </c>
    </row>
    <row r="23" spans="1:38" s="243" customFormat="1" ht="12.75" customHeight="1">
      <c r="A23" s="6" t="s">
        <v>13</v>
      </c>
      <c r="B23" s="254" t="s">
        <v>14</v>
      </c>
      <c r="C23" s="255">
        <v>292</v>
      </c>
      <c r="D23" s="256">
        <v>118</v>
      </c>
      <c r="E23" s="256">
        <v>8</v>
      </c>
      <c r="F23" s="256">
        <v>9</v>
      </c>
      <c r="G23" s="257">
        <v>55</v>
      </c>
      <c r="H23" s="256">
        <v>40</v>
      </c>
      <c r="I23" s="256">
        <v>6</v>
      </c>
      <c r="J23" s="256">
        <v>10</v>
      </c>
      <c r="K23" s="256">
        <v>57</v>
      </c>
      <c r="L23" s="256">
        <v>10</v>
      </c>
      <c r="M23" s="256">
        <v>5</v>
      </c>
      <c r="N23" s="256">
        <v>9</v>
      </c>
      <c r="O23" s="256">
        <v>45</v>
      </c>
      <c r="P23" s="256">
        <v>29</v>
      </c>
      <c r="Q23" s="256">
        <v>1</v>
      </c>
      <c r="R23" s="256">
        <v>0</v>
      </c>
      <c r="S23" s="256">
        <v>9</v>
      </c>
      <c r="T23" s="256">
        <v>5</v>
      </c>
      <c r="U23" s="256">
        <v>5</v>
      </c>
      <c r="V23" s="256">
        <v>1</v>
      </c>
      <c r="W23" s="256">
        <v>9</v>
      </c>
      <c r="X23" s="256">
        <v>1</v>
      </c>
      <c r="Y23" s="256">
        <v>3</v>
      </c>
      <c r="Z23" s="256">
        <v>19</v>
      </c>
      <c r="AA23" s="256">
        <v>13</v>
      </c>
      <c r="AB23" s="256">
        <v>2</v>
      </c>
      <c r="AC23" s="256">
        <v>16</v>
      </c>
      <c r="AD23" s="256">
        <v>12</v>
      </c>
      <c r="AE23" s="256">
        <v>0</v>
      </c>
      <c r="AF23" s="256">
        <v>10</v>
      </c>
      <c r="AG23" s="257">
        <v>26</v>
      </c>
      <c r="AH23" s="256">
        <v>19</v>
      </c>
      <c r="AI23" s="256">
        <v>14</v>
      </c>
      <c r="AJ23" s="256">
        <v>0</v>
      </c>
      <c r="AK23" s="256">
        <v>8</v>
      </c>
      <c r="AL23" s="258">
        <v>0</v>
      </c>
    </row>
    <row r="24" spans="1:38" s="265" customFormat="1" ht="12.75" customHeight="1">
      <c r="A24" s="259" t="s">
        <v>15</v>
      </c>
      <c r="B24" s="260"/>
      <c r="C24" s="261">
        <f aca="true" t="shared" si="2" ref="C24:AL24">C25+C26</f>
        <v>274</v>
      </c>
      <c r="D24" s="261">
        <f t="shared" si="2"/>
        <v>126</v>
      </c>
      <c r="E24" s="262">
        <f t="shared" si="2"/>
        <v>7</v>
      </c>
      <c r="F24" s="262">
        <f t="shared" si="2"/>
        <v>7</v>
      </c>
      <c r="G24" s="263">
        <f t="shared" si="2"/>
        <v>28</v>
      </c>
      <c r="H24" s="261">
        <f t="shared" si="2"/>
        <v>21</v>
      </c>
      <c r="I24" s="261">
        <f t="shared" si="2"/>
        <v>2</v>
      </c>
      <c r="J24" s="261">
        <f t="shared" si="2"/>
        <v>5</v>
      </c>
      <c r="K24" s="261">
        <f t="shared" si="2"/>
        <v>41</v>
      </c>
      <c r="L24" s="261">
        <f t="shared" si="2"/>
        <v>11</v>
      </c>
      <c r="M24" s="261">
        <f t="shared" si="2"/>
        <v>5</v>
      </c>
      <c r="N24" s="261">
        <f t="shared" si="2"/>
        <v>4</v>
      </c>
      <c r="O24" s="261">
        <f t="shared" si="2"/>
        <v>43</v>
      </c>
      <c r="P24" s="261">
        <f t="shared" si="2"/>
        <v>27</v>
      </c>
      <c r="Q24" s="261">
        <f t="shared" si="2"/>
        <v>1</v>
      </c>
      <c r="R24" s="261">
        <f t="shared" si="2"/>
        <v>0</v>
      </c>
      <c r="S24" s="261">
        <f t="shared" si="2"/>
        <v>2</v>
      </c>
      <c r="T24" s="261">
        <f t="shared" si="2"/>
        <v>0</v>
      </c>
      <c r="U24" s="261">
        <f t="shared" si="2"/>
        <v>0</v>
      </c>
      <c r="V24" s="261">
        <f t="shared" si="2"/>
        <v>0</v>
      </c>
      <c r="W24" s="261">
        <f t="shared" si="2"/>
        <v>15</v>
      </c>
      <c r="X24" s="261">
        <f t="shared" si="2"/>
        <v>1</v>
      </c>
      <c r="Y24" s="261">
        <f t="shared" si="2"/>
        <v>4</v>
      </c>
      <c r="Z24" s="261">
        <f t="shared" si="2"/>
        <v>14</v>
      </c>
      <c r="AA24" s="261">
        <f t="shared" si="2"/>
        <v>11</v>
      </c>
      <c r="AB24" s="261">
        <f t="shared" si="2"/>
        <v>0</v>
      </c>
      <c r="AC24" s="261">
        <f t="shared" si="2"/>
        <v>10</v>
      </c>
      <c r="AD24" s="261">
        <f t="shared" si="2"/>
        <v>5</v>
      </c>
      <c r="AE24" s="261">
        <f t="shared" si="2"/>
        <v>0</v>
      </c>
      <c r="AF24" s="261">
        <f t="shared" si="2"/>
        <v>0</v>
      </c>
      <c r="AG24" s="263">
        <f t="shared" si="2"/>
        <v>21</v>
      </c>
      <c r="AH24" s="261">
        <f t="shared" si="2"/>
        <v>11</v>
      </c>
      <c r="AI24" s="261">
        <f t="shared" si="2"/>
        <v>1</v>
      </c>
      <c r="AJ24" s="261">
        <f t="shared" si="2"/>
        <v>0</v>
      </c>
      <c r="AK24" s="261">
        <f t="shared" si="2"/>
        <v>0</v>
      </c>
      <c r="AL24" s="264">
        <f t="shared" si="2"/>
        <v>0</v>
      </c>
    </row>
    <row r="25" spans="1:38" s="243" customFormat="1" ht="12.75" customHeight="1">
      <c r="A25" s="8"/>
      <c r="B25" s="9" t="s">
        <v>16</v>
      </c>
      <c r="C25" s="244">
        <v>249</v>
      </c>
      <c r="D25" s="245">
        <v>110</v>
      </c>
      <c r="E25" s="266">
        <v>7</v>
      </c>
      <c r="F25" s="266">
        <v>7</v>
      </c>
      <c r="G25" s="246">
        <v>24</v>
      </c>
      <c r="H25" s="245">
        <v>20</v>
      </c>
      <c r="I25" s="245">
        <v>2</v>
      </c>
      <c r="J25" s="245">
        <v>5</v>
      </c>
      <c r="K25" s="245">
        <v>36</v>
      </c>
      <c r="L25" s="245">
        <v>10</v>
      </c>
      <c r="M25" s="245">
        <v>5</v>
      </c>
      <c r="N25" s="245">
        <v>4</v>
      </c>
      <c r="O25" s="245">
        <v>37</v>
      </c>
      <c r="P25" s="245">
        <v>26</v>
      </c>
      <c r="Q25" s="245">
        <v>1</v>
      </c>
      <c r="R25" s="245">
        <v>0</v>
      </c>
      <c r="S25" s="245">
        <v>2</v>
      </c>
      <c r="T25" s="245">
        <v>0</v>
      </c>
      <c r="U25" s="245">
        <v>0</v>
      </c>
      <c r="V25" s="245">
        <v>0</v>
      </c>
      <c r="W25" s="245">
        <v>15</v>
      </c>
      <c r="X25" s="245">
        <v>1</v>
      </c>
      <c r="Y25" s="245">
        <v>4</v>
      </c>
      <c r="Z25" s="245">
        <v>13</v>
      </c>
      <c r="AA25" s="245">
        <v>10</v>
      </c>
      <c r="AB25" s="245">
        <v>0</v>
      </c>
      <c r="AC25" s="245">
        <v>9</v>
      </c>
      <c r="AD25" s="245">
        <v>5</v>
      </c>
      <c r="AE25" s="245">
        <v>0</v>
      </c>
      <c r="AF25" s="245">
        <v>0</v>
      </c>
      <c r="AG25" s="246">
        <v>15</v>
      </c>
      <c r="AH25" s="245">
        <v>6</v>
      </c>
      <c r="AI25" s="245">
        <v>1</v>
      </c>
      <c r="AJ25" s="245">
        <v>0</v>
      </c>
      <c r="AK25" s="245">
        <v>0</v>
      </c>
      <c r="AL25" s="247">
        <v>0</v>
      </c>
    </row>
    <row r="26" spans="1:38" s="243" customFormat="1" ht="12.75" customHeight="1">
      <c r="A26" s="8"/>
      <c r="B26" s="9" t="s">
        <v>17</v>
      </c>
      <c r="C26" s="267">
        <v>25</v>
      </c>
      <c r="D26" s="268">
        <v>16</v>
      </c>
      <c r="E26" s="269">
        <v>0</v>
      </c>
      <c r="F26" s="269">
        <v>0</v>
      </c>
      <c r="G26" s="250">
        <v>4</v>
      </c>
      <c r="H26" s="268">
        <v>1</v>
      </c>
      <c r="I26" s="268">
        <v>0</v>
      </c>
      <c r="J26" s="268">
        <v>0</v>
      </c>
      <c r="K26" s="268">
        <v>5</v>
      </c>
      <c r="L26" s="268">
        <v>1</v>
      </c>
      <c r="M26" s="268">
        <v>0</v>
      </c>
      <c r="N26" s="268">
        <v>0</v>
      </c>
      <c r="O26" s="268">
        <v>6</v>
      </c>
      <c r="P26" s="268">
        <v>1</v>
      </c>
      <c r="Q26" s="268">
        <v>0</v>
      </c>
      <c r="R26" s="268">
        <v>0</v>
      </c>
      <c r="S26" s="268">
        <v>0</v>
      </c>
      <c r="T26" s="268">
        <v>0</v>
      </c>
      <c r="U26" s="268">
        <v>0</v>
      </c>
      <c r="V26" s="268">
        <v>0</v>
      </c>
      <c r="W26" s="268">
        <v>0</v>
      </c>
      <c r="X26" s="268">
        <v>0</v>
      </c>
      <c r="Y26" s="268">
        <v>0</v>
      </c>
      <c r="Z26" s="268">
        <v>1</v>
      </c>
      <c r="AA26" s="268">
        <v>1</v>
      </c>
      <c r="AB26" s="268">
        <v>0</v>
      </c>
      <c r="AC26" s="268">
        <v>1</v>
      </c>
      <c r="AD26" s="268">
        <v>0</v>
      </c>
      <c r="AE26" s="268">
        <v>0</v>
      </c>
      <c r="AF26" s="268">
        <v>0</v>
      </c>
      <c r="AG26" s="250">
        <v>6</v>
      </c>
      <c r="AH26" s="268">
        <v>5</v>
      </c>
      <c r="AI26" s="268">
        <v>0</v>
      </c>
      <c r="AJ26" s="268">
        <v>0</v>
      </c>
      <c r="AK26" s="268">
        <v>0</v>
      </c>
      <c r="AL26" s="270">
        <v>0</v>
      </c>
    </row>
    <row r="27" spans="1:38" s="243" customFormat="1" ht="12.75" customHeight="1">
      <c r="A27" s="6" t="s">
        <v>18</v>
      </c>
      <c r="B27" s="7" t="s">
        <v>19</v>
      </c>
      <c r="C27" s="244">
        <v>189</v>
      </c>
      <c r="D27" s="245">
        <v>64</v>
      </c>
      <c r="E27" s="245">
        <v>1</v>
      </c>
      <c r="F27" s="245">
        <v>7</v>
      </c>
      <c r="G27" s="257">
        <v>21</v>
      </c>
      <c r="H27" s="245">
        <v>14</v>
      </c>
      <c r="I27" s="245">
        <v>3</v>
      </c>
      <c r="J27" s="245">
        <v>5</v>
      </c>
      <c r="K27" s="245">
        <v>24</v>
      </c>
      <c r="L27" s="245">
        <v>17</v>
      </c>
      <c r="M27" s="245">
        <v>12</v>
      </c>
      <c r="N27" s="245">
        <v>11</v>
      </c>
      <c r="O27" s="245">
        <v>21</v>
      </c>
      <c r="P27" s="245">
        <v>19</v>
      </c>
      <c r="Q27" s="245">
        <v>1</v>
      </c>
      <c r="R27" s="245">
        <v>1</v>
      </c>
      <c r="S27" s="245">
        <v>3</v>
      </c>
      <c r="T27" s="245">
        <v>1</v>
      </c>
      <c r="U27" s="245">
        <v>0</v>
      </c>
      <c r="V27" s="245">
        <v>1</v>
      </c>
      <c r="W27" s="245">
        <v>7</v>
      </c>
      <c r="X27" s="245">
        <v>1</v>
      </c>
      <c r="Y27" s="245">
        <v>2</v>
      </c>
      <c r="Z27" s="245">
        <v>8</v>
      </c>
      <c r="AA27" s="245">
        <v>5</v>
      </c>
      <c r="AB27" s="245">
        <v>2</v>
      </c>
      <c r="AC27" s="245">
        <v>7</v>
      </c>
      <c r="AD27" s="245">
        <v>4</v>
      </c>
      <c r="AE27" s="245">
        <v>1</v>
      </c>
      <c r="AF27" s="245">
        <v>3</v>
      </c>
      <c r="AG27" s="257">
        <v>22</v>
      </c>
      <c r="AH27" s="245">
        <v>10</v>
      </c>
      <c r="AI27" s="245">
        <v>6</v>
      </c>
      <c r="AJ27" s="245">
        <v>1</v>
      </c>
      <c r="AK27" s="245">
        <v>1</v>
      </c>
      <c r="AL27" s="247">
        <v>1</v>
      </c>
    </row>
    <row r="28" spans="1:38" s="243" customFormat="1" ht="12.75" customHeight="1">
      <c r="A28" s="6" t="s">
        <v>20</v>
      </c>
      <c r="B28" s="7" t="s">
        <v>21</v>
      </c>
      <c r="C28" s="255">
        <v>512</v>
      </c>
      <c r="D28" s="256">
        <v>161</v>
      </c>
      <c r="E28" s="256">
        <v>7</v>
      </c>
      <c r="F28" s="256">
        <v>17</v>
      </c>
      <c r="G28" s="257">
        <v>98</v>
      </c>
      <c r="H28" s="256">
        <v>33</v>
      </c>
      <c r="I28" s="256">
        <v>10</v>
      </c>
      <c r="J28" s="256">
        <v>7</v>
      </c>
      <c r="K28" s="256">
        <v>48</v>
      </c>
      <c r="L28" s="256">
        <v>22</v>
      </c>
      <c r="M28" s="256">
        <v>4</v>
      </c>
      <c r="N28" s="256">
        <v>7</v>
      </c>
      <c r="O28" s="256">
        <v>89</v>
      </c>
      <c r="P28" s="256">
        <v>67</v>
      </c>
      <c r="Q28" s="256">
        <v>2</v>
      </c>
      <c r="R28" s="256">
        <v>0</v>
      </c>
      <c r="S28" s="256">
        <v>18</v>
      </c>
      <c r="T28" s="256">
        <v>8</v>
      </c>
      <c r="U28" s="256">
        <v>2</v>
      </c>
      <c r="V28" s="256">
        <v>0</v>
      </c>
      <c r="W28" s="256">
        <v>27</v>
      </c>
      <c r="X28" s="256">
        <v>1</v>
      </c>
      <c r="Y28" s="256">
        <v>12</v>
      </c>
      <c r="Z28" s="256">
        <v>27</v>
      </c>
      <c r="AA28" s="256">
        <v>19</v>
      </c>
      <c r="AB28" s="256">
        <v>0</v>
      </c>
      <c r="AC28" s="256">
        <v>31</v>
      </c>
      <c r="AD28" s="256">
        <v>23</v>
      </c>
      <c r="AE28" s="256">
        <v>1</v>
      </c>
      <c r="AF28" s="256">
        <v>6</v>
      </c>
      <c r="AG28" s="257">
        <v>32</v>
      </c>
      <c r="AH28" s="256">
        <v>48</v>
      </c>
      <c r="AI28" s="256">
        <v>24</v>
      </c>
      <c r="AJ28" s="256">
        <v>0</v>
      </c>
      <c r="AK28" s="256">
        <v>6</v>
      </c>
      <c r="AL28" s="258">
        <v>1</v>
      </c>
    </row>
    <row r="29" spans="1:38" s="265" customFormat="1" ht="12.75" customHeight="1">
      <c r="A29" s="259" t="s">
        <v>22</v>
      </c>
      <c r="B29" s="271"/>
      <c r="C29" s="272">
        <f aca="true" t="shared" si="3" ref="C29:AL29">SUM(C30:C32)</f>
        <v>406</v>
      </c>
      <c r="D29" s="272">
        <f t="shared" si="3"/>
        <v>153</v>
      </c>
      <c r="E29" s="272">
        <f t="shared" si="3"/>
        <v>5</v>
      </c>
      <c r="F29" s="272">
        <f t="shared" si="3"/>
        <v>6</v>
      </c>
      <c r="G29" s="262">
        <f t="shared" si="3"/>
        <v>52</v>
      </c>
      <c r="H29" s="272">
        <f t="shared" si="3"/>
        <v>22</v>
      </c>
      <c r="I29" s="272">
        <f t="shared" si="3"/>
        <v>4</v>
      </c>
      <c r="J29" s="272">
        <f t="shared" si="3"/>
        <v>13</v>
      </c>
      <c r="K29" s="272">
        <f t="shared" si="3"/>
        <v>64</v>
      </c>
      <c r="L29" s="272">
        <f t="shared" si="3"/>
        <v>20</v>
      </c>
      <c r="M29" s="272">
        <f t="shared" si="3"/>
        <v>15</v>
      </c>
      <c r="N29" s="272">
        <f t="shared" si="3"/>
        <v>3</v>
      </c>
      <c r="O29" s="272">
        <f t="shared" si="3"/>
        <v>58</v>
      </c>
      <c r="P29" s="272">
        <f t="shared" si="3"/>
        <v>53</v>
      </c>
      <c r="Q29" s="272">
        <f t="shared" si="3"/>
        <v>0</v>
      </c>
      <c r="R29" s="272">
        <f t="shared" si="3"/>
        <v>0</v>
      </c>
      <c r="S29" s="272">
        <f t="shared" si="3"/>
        <v>8</v>
      </c>
      <c r="T29" s="272">
        <f t="shared" si="3"/>
        <v>2</v>
      </c>
      <c r="U29" s="272">
        <f t="shared" si="3"/>
        <v>2</v>
      </c>
      <c r="V29" s="272">
        <f t="shared" si="3"/>
        <v>2</v>
      </c>
      <c r="W29" s="272">
        <f t="shared" si="3"/>
        <v>25</v>
      </c>
      <c r="X29" s="272">
        <f t="shared" si="3"/>
        <v>0</v>
      </c>
      <c r="Y29" s="272">
        <f t="shared" si="3"/>
        <v>1</v>
      </c>
      <c r="Z29" s="272">
        <f t="shared" si="3"/>
        <v>23</v>
      </c>
      <c r="AA29" s="272">
        <f t="shared" si="3"/>
        <v>17</v>
      </c>
      <c r="AB29" s="272">
        <f t="shared" si="3"/>
        <v>2</v>
      </c>
      <c r="AC29" s="272">
        <f t="shared" si="3"/>
        <v>20</v>
      </c>
      <c r="AD29" s="272">
        <f t="shared" si="3"/>
        <v>11</v>
      </c>
      <c r="AE29" s="272">
        <f t="shared" si="3"/>
        <v>1</v>
      </c>
      <c r="AF29" s="272">
        <f t="shared" si="3"/>
        <v>5</v>
      </c>
      <c r="AG29" s="263">
        <f t="shared" si="3"/>
        <v>46</v>
      </c>
      <c r="AH29" s="272">
        <f t="shared" si="3"/>
        <v>21</v>
      </c>
      <c r="AI29" s="272">
        <f t="shared" si="3"/>
        <v>7</v>
      </c>
      <c r="AJ29" s="272">
        <f t="shared" si="3"/>
        <v>0</v>
      </c>
      <c r="AK29" s="272">
        <f t="shared" si="3"/>
        <v>3</v>
      </c>
      <c r="AL29" s="273">
        <f t="shared" si="3"/>
        <v>0</v>
      </c>
    </row>
    <row r="30" spans="1:38" s="243" customFormat="1" ht="12.75" customHeight="1">
      <c r="A30" s="8"/>
      <c r="B30" s="9" t="s">
        <v>23</v>
      </c>
      <c r="C30" s="244">
        <v>358</v>
      </c>
      <c r="D30" s="245">
        <v>136</v>
      </c>
      <c r="E30" s="245">
        <v>4</v>
      </c>
      <c r="F30" s="245">
        <v>5</v>
      </c>
      <c r="G30" s="246">
        <v>43</v>
      </c>
      <c r="H30" s="245">
        <v>19</v>
      </c>
      <c r="I30" s="245">
        <v>3</v>
      </c>
      <c r="J30" s="245">
        <v>11</v>
      </c>
      <c r="K30" s="245">
        <v>55</v>
      </c>
      <c r="L30" s="245">
        <v>13</v>
      </c>
      <c r="M30" s="245">
        <v>8</v>
      </c>
      <c r="N30" s="245">
        <v>2</v>
      </c>
      <c r="O30" s="245">
        <v>48</v>
      </c>
      <c r="P30" s="245">
        <v>49</v>
      </c>
      <c r="Q30" s="245">
        <v>0</v>
      </c>
      <c r="R30" s="245">
        <v>0</v>
      </c>
      <c r="S30" s="245">
        <v>7</v>
      </c>
      <c r="T30" s="245">
        <v>2</v>
      </c>
      <c r="U30" s="245">
        <v>2</v>
      </c>
      <c r="V30" s="245">
        <v>2</v>
      </c>
      <c r="W30" s="245">
        <v>24</v>
      </c>
      <c r="X30" s="245">
        <v>0</v>
      </c>
      <c r="Y30" s="245">
        <v>1</v>
      </c>
      <c r="Z30" s="245">
        <v>20</v>
      </c>
      <c r="AA30" s="245">
        <v>14</v>
      </c>
      <c r="AB30" s="245">
        <v>1</v>
      </c>
      <c r="AC30" s="245">
        <v>19</v>
      </c>
      <c r="AD30" s="245">
        <v>11</v>
      </c>
      <c r="AE30" s="245">
        <v>1</v>
      </c>
      <c r="AF30" s="245">
        <v>4</v>
      </c>
      <c r="AG30" s="246">
        <v>37</v>
      </c>
      <c r="AH30" s="245">
        <v>19</v>
      </c>
      <c r="AI30" s="245">
        <v>7</v>
      </c>
      <c r="AJ30" s="245">
        <v>0</v>
      </c>
      <c r="AK30" s="245">
        <v>3</v>
      </c>
      <c r="AL30" s="247">
        <v>0</v>
      </c>
    </row>
    <row r="31" spans="1:38" s="243" customFormat="1" ht="12.75" customHeight="1">
      <c r="A31" s="8"/>
      <c r="B31" s="9" t="s">
        <v>24</v>
      </c>
      <c r="C31" s="244">
        <v>27</v>
      </c>
      <c r="D31" s="245">
        <v>7</v>
      </c>
      <c r="E31" s="245">
        <v>0</v>
      </c>
      <c r="F31" s="245">
        <v>1</v>
      </c>
      <c r="G31" s="246">
        <v>4</v>
      </c>
      <c r="H31" s="245">
        <v>0</v>
      </c>
      <c r="I31" s="245">
        <v>0</v>
      </c>
      <c r="J31" s="245">
        <v>2</v>
      </c>
      <c r="K31" s="245">
        <v>5</v>
      </c>
      <c r="L31" s="245">
        <v>5</v>
      </c>
      <c r="M31" s="245">
        <v>5</v>
      </c>
      <c r="N31" s="245">
        <v>0</v>
      </c>
      <c r="O31" s="245">
        <v>7</v>
      </c>
      <c r="P31" s="245">
        <v>2</v>
      </c>
      <c r="Q31" s="245">
        <v>0</v>
      </c>
      <c r="R31" s="245">
        <v>0</v>
      </c>
      <c r="S31" s="245">
        <v>1</v>
      </c>
      <c r="T31" s="245">
        <v>0</v>
      </c>
      <c r="U31" s="245">
        <v>0</v>
      </c>
      <c r="V31" s="245">
        <v>0</v>
      </c>
      <c r="W31" s="245">
        <v>1</v>
      </c>
      <c r="X31" s="245">
        <v>0</v>
      </c>
      <c r="Y31" s="245">
        <v>0</v>
      </c>
      <c r="Z31" s="245">
        <v>1</v>
      </c>
      <c r="AA31" s="245">
        <v>1</v>
      </c>
      <c r="AB31" s="245">
        <v>1</v>
      </c>
      <c r="AC31" s="245">
        <v>0</v>
      </c>
      <c r="AD31" s="245">
        <v>0</v>
      </c>
      <c r="AE31" s="245">
        <v>0</v>
      </c>
      <c r="AF31" s="245">
        <v>0</v>
      </c>
      <c r="AG31" s="246">
        <v>5</v>
      </c>
      <c r="AH31" s="245">
        <v>1</v>
      </c>
      <c r="AI31" s="245">
        <v>0</v>
      </c>
      <c r="AJ31" s="245">
        <v>0</v>
      </c>
      <c r="AK31" s="245">
        <v>0</v>
      </c>
      <c r="AL31" s="247">
        <v>0</v>
      </c>
    </row>
    <row r="32" spans="1:38" s="243" customFormat="1" ht="12.75" customHeight="1">
      <c r="A32" s="8"/>
      <c r="B32" s="9" t="s">
        <v>25</v>
      </c>
      <c r="C32" s="244">
        <v>21</v>
      </c>
      <c r="D32" s="245">
        <v>10</v>
      </c>
      <c r="E32" s="245">
        <v>1</v>
      </c>
      <c r="F32" s="245">
        <v>0</v>
      </c>
      <c r="G32" s="250">
        <v>5</v>
      </c>
      <c r="H32" s="245">
        <v>3</v>
      </c>
      <c r="I32" s="245">
        <v>1</v>
      </c>
      <c r="J32" s="245">
        <v>0</v>
      </c>
      <c r="K32" s="245">
        <v>4</v>
      </c>
      <c r="L32" s="245">
        <v>2</v>
      </c>
      <c r="M32" s="245">
        <v>2</v>
      </c>
      <c r="N32" s="245">
        <v>1</v>
      </c>
      <c r="O32" s="245">
        <v>3</v>
      </c>
      <c r="P32" s="245">
        <v>2</v>
      </c>
      <c r="Q32" s="245">
        <v>0</v>
      </c>
      <c r="R32" s="245">
        <v>0</v>
      </c>
      <c r="S32" s="245">
        <v>0</v>
      </c>
      <c r="T32" s="245">
        <v>0</v>
      </c>
      <c r="U32" s="245">
        <v>0</v>
      </c>
      <c r="V32" s="245">
        <v>0</v>
      </c>
      <c r="W32" s="245">
        <v>0</v>
      </c>
      <c r="X32" s="245">
        <v>0</v>
      </c>
      <c r="Y32" s="245">
        <v>0</v>
      </c>
      <c r="Z32" s="245">
        <v>2</v>
      </c>
      <c r="AA32" s="245">
        <v>2</v>
      </c>
      <c r="AB32" s="245">
        <v>0</v>
      </c>
      <c r="AC32" s="245">
        <v>1</v>
      </c>
      <c r="AD32" s="245">
        <v>0</v>
      </c>
      <c r="AE32" s="245">
        <v>0</v>
      </c>
      <c r="AF32" s="245">
        <v>1</v>
      </c>
      <c r="AG32" s="250">
        <v>4</v>
      </c>
      <c r="AH32" s="245">
        <v>1</v>
      </c>
      <c r="AI32" s="245">
        <v>0</v>
      </c>
      <c r="AJ32" s="245">
        <v>0</v>
      </c>
      <c r="AK32" s="245">
        <v>0</v>
      </c>
      <c r="AL32" s="247">
        <v>0</v>
      </c>
    </row>
    <row r="33" spans="1:38" s="265" customFormat="1" ht="12.75" customHeight="1">
      <c r="A33" s="259" t="s">
        <v>26</v>
      </c>
      <c r="B33" s="271"/>
      <c r="C33" s="261">
        <f aca="true" t="shared" si="4" ref="C33:AL33">SUM(C34:C38)</f>
        <v>116</v>
      </c>
      <c r="D33" s="261">
        <f t="shared" si="4"/>
        <v>44</v>
      </c>
      <c r="E33" s="261">
        <f t="shared" si="4"/>
        <v>0</v>
      </c>
      <c r="F33" s="261">
        <f t="shared" si="4"/>
        <v>5</v>
      </c>
      <c r="G33" s="262">
        <f t="shared" si="4"/>
        <v>17</v>
      </c>
      <c r="H33" s="261">
        <f t="shared" si="4"/>
        <v>12</v>
      </c>
      <c r="I33" s="261">
        <f t="shared" si="4"/>
        <v>0</v>
      </c>
      <c r="J33" s="261">
        <f t="shared" si="4"/>
        <v>0</v>
      </c>
      <c r="K33" s="261">
        <f t="shared" si="4"/>
        <v>13</v>
      </c>
      <c r="L33" s="261">
        <f t="shared" si="4"/>
        <v>2</v>
      </c>
      <c r="M33" s="261">
        <f t="shared" si="4"/>
        <v>2</v>
      </c>
      <c r="N33" s="261">
        <f t="shared" si="4"/>
        <v>0</v>
      </c>
      <c r="O33" s="261">
        <f t="shared" si="4"/>
        <v>28</v>
      </c>
      <c r="P33" s="261">
        <f t="shared" si="4"/>
        <v>13</v>
      </c>
      <c r="Q33" s="261">
        <f t="shared" si="4"/>
        <v>0</v>
      </c>
      <c r="R33" s="261">
        <f t="shared" si="4"/>
        <v>0</v>
      </c>
      <c r="S33" s="261">
        <f t="shared" si="4"/>
        <v>5</v>
      </c>
      <c r="T33" s="261">
        <f t="shared" si="4"/>
        <v>0</v>
      </c>
      <c r="U33" s="261">
        <f t="shared" si="4"/>
        <v>1</v>
      </c>
      <c r="V33" s="261">
        <f t="shared" si="4"/>
        <v>0</v>
      </c>
      <c r="W33" s="261">
        <f t="shared" si="4"/>
        <v>8</v>
      </c>
      <c r="X33" s="261">
        <f t="shared" si="4"/>
        <v>1</v>
      </c>
      <c r="Y33" s="261">
        <f t="shared" si="4"/>
        <v>2</v>
      </c>
      <c r="Z33" s="261">
        <f t="shared" si="4"/>
        <v>5</v>
      </c>
      <c r="AA33" s="261">
        <f t="shared" si="4"/>
        <v>5</v>
      </c>
      <c r="AB33" s="261">
        <f t="shared" si="4"/>
        <v>0</v>
      </c>
      <c r="AC33" s="261">
        <f t="shared" si="4"/>
        <v>9</v>
      </c>
      <c r="AD33" s="261">
        <f t="shared" si="4"/>
        <v>5</v>
      </c>
      <c r="AE33" s="261">
        <f t="shared" si="4"/>
        <v>0</v>
      </c>
      <c r="AF33" s="261">
        <f t="shared" si="4"/>
        <v>4</v>
      </c>
      <c r="AG33" s="246">
        <f t="shared" si="4"/>
        <v>15</v>
      </c>
      <c r="AH33" s="261">
        <f t="shared" si="4"/>
        <v>6</v>
      </c>
      <c r="AI33" s="261">
        <f t="shared" si="4"/>
        <v>4</v>
      </c>
      <c r="AJ33" s="261">
        <f t="shared" si="4"/>
        <v>0</v>
      </c>
      <c r="AK33" s="261">
        <f t="shared" si="4"/>
        <v>2</v>
      </c>
      <c r="AL33" s="264">
        <f t="shared" si="4"/>
        <v>0</v>
      </c>
    </row>
    <row r="34" spans="1:38" s="243" customFormat="1" ht="12.75" customHeight="1">
      <c r="A34" s="8"/>
      <c r="B34" s="9" t="s">
        <v>27</v>
      </c>
      <c r="C34" s="244">
        <v>80</v>
      </c>
      <c r="D34" s="245">
        <v>24</v>
      </c>
      <c r="E34" s="245">
        <v>0</v>
      </c>
      <c r="F34" s="245">
        <v>5</v>
      </c>
      <c r="G34" s="246">
        <v>8</v>
      </c>
      <c r="H34" s="245">
        <v>8</v>
      </c>
      <c r="I34" s="245">
        <v>0</v>
      </c>
      <c r="J34" s="245">
        <v>0</v>
      </c>
      <c r="K34" s="245">
        <v>9</v>
      </c>
      <c r="L34" s="245">
        <v>2</v>
      </c>
      <c r="M34" s="245">
        <v>2</v>
      </c>
      <c r="N34" s="245">
        <v>0</v>
      </c>
      <c r="O34" s="245">
        <v>13</v>
      </c>
      <c r="P34" s="245">
        <v>7</v>
      </c>
      <c r="Q34" s="245">
        <v>0</v>
      </c>
      <c r="R34" s="245">
        <v>0</v>
      </c>
      <c r="S34" s="245">
        <v>5</v>
      </c>
      <c r="T34" s="245">
        <v>0</v>
      </c>
      <c r="U34" s="245">
        <v>1</v>
      </c>
      <c r="V34" s="245">
        <v>0</v>
      </c>
      <c r="W34" s="245">
        <v>6</v>
      </c>
      <c r="X34" s="245">
        <v>1</v>
      </c>
      <c r="Y34" s="245">
        <v>1</v>
      </c>
      <c r="Z34" s="245">
        <v>4</v>
      </c>
      <c r="AA34" s="245">
        <v>4</v>
      </c>
      <c r="AB34" s="245">
        <v>0</v>
      </c>
      <c r="AC34" s="245">
        <v>6</v>
      </c>
      <c r="AD34" s="245">
        <v>3</v>
      </c>
      <c r="AE34" s="245">
        <v>0</v>
      </c>
      <c r="AF34" s="245">
        <v>2</v>
      </c>
      <c r="AG34" s="246">
        <v>8</v>
      </c>
      <c r="AH34" s="245">
        <v>6</v>
      </c>
      <c r="AI34" s="245">
        <v>2</v>
      </c>
      <c r="AJ34" s="245">
        <v>0</v>
      </c>
      <c r="AK34" s="245">
        <v>0</v>
      </c>
      <c r="AL34" s="247">
        <v>0</v>
      </c>
    </row>
    <row r="35" spans="1:38" s="243" customFormat="1" ht="12.75" customHeight="1">
      <c r="A35" s="8"/>
      <c r="B35" s="9" t="s">
        <v>28</v>
      </c>
      <c r="C35" s="244">
        <v>18</v>
      </c>
      <c r="D35" s="245">
        <v>8</v>
      </c>
      <c r="E35" s="245">
        <v>0</v>
      </c>
      <c r="F35" s="245">
        <v>0</v>
      </c>
      <c r="G35" s="246">
        <v>4</v>
      </c>
      <c r="H35" s="245">
        <v>1</v>
      </c>
      <c r="I35" s="245">
        <v>0</v>
      </c>
      <c r="J35" s="245">
        <v>0</v>
      </c>
      <c r="K35" s="245">
        <v>2</v>
      </c>
      <c r="L35" s="245">
        <v>0</v>
      </c>
      <c r="M35" s="245">
        <v>0</v>
      </c>
      <c r="N35" s="245">
        <v>0</v>
      </c>
      <c r="O35" s="245">
        <v>6</v>
      </c>
      <c r="P35" s="245">
        <v>3</v>
      </c>
      <c r="Q35" s="245">
        <v>0</v>
      </c>
      <c r="R35" s="245">
        <v>0</v>
      </c>
      <c r="S35" s="245">
        <v>0</v>
      </c>
      <c r="T35" s="245">
        <v>0</v>
      </c>
      <c r="U35" s="245">
        <v>0</v>
      </c>
      <c r="V35" s="245">
        <v>0</v>
      </c>
      <c r="W35" s="245">
        <v>1</v>
      </c>
      <c r="X35" s="245">
        <v>0</v>
      </c>
      <c r="Y35" s="245">
        <v>0</v>
      </c>
      <c r="Z35" s="245">
        <v>1</v>
      </c>
      <c r="AA35" s="245">
        <v>0</v>
      </c>
      <c r="AB35" s="245">
        <v>0</v>
      </c>
      <c r="AC35" s="245">
        <v>0</v>
      </c>
      <c r="AD35" s="245">
        <v>0</v>
      </c>
      <c r="AE35" s="245">
        <v>0</v>
      </c>
      <c r="AF35" s="245">
        <v>0</v>
      </c>
      <c r="AG35" s="246">
        <v>3</v>
      </c>
      <c r="AH35" s="245">
        <v>0</v>
      </c>
      <c r="AI35" s="245">
        <v>0</v>
      </c>
      <c r="AJ35" s="245">
        <v>0</v>
      </c>
      <c r="AK35" s="245">
        <v>2</v>
      </c>
      <c r="AL35" s="247">
        <v>0</v>
      </c>
    </row>
    <row r="36" spans="1:38" s="243" customFormat="1" ht="12.75" customHeight="1">
      <c r="A36" s="8"/>
      <c r="B36" s="9" t="s">
        <v>29</v>
      </c>
      <c r="C36" s="244">
        <v>2</v>
      </c>
      <c r="D36" s="245">
        <v>2</v>
      </c>
      <c r="E36" s="245">
        <v>0</v>
      </c>
      <c r="F36" s="245">
        <v>0</v>
      </c>
      <c r="G36" s="246">
        <v>0</v>
      </c>
      <c r="H36" s="245">
        <v>0</v>
      </c>
      <c r="I36" s="245">
        <v>0</v>
      </c>
      <c r="J36" s="245">
        <v>0</v>
      </c>
      <c r="K36" s="245">
        <v>1</v>
      </c>
      <c r="L36" s="245">
        <v>0</v>
      </c>
      <c r="M36" s="245">
        <v>0</v>
      </c>
      <c r="N36" s="245">
        <v>0</v>
      </c>
      <c r="O36" s="245">
        <v>1</v>
      </c>
      <c r="P36" s="245">
        <v>0</v>
      </c>
      <c r="Q36" s="245">
        <v>0</v>
      </c>
      <c r="R36" s="245">
        <v>0</v>
      </c>
      <c r="S36" s="245">
        <v>0</v>
      </c>
      <c r="T36" s="245">
        <v>0</v>
      </c>
      <c r="U36" s="245">
        <v>0</v>
      </c>
      <c r="V36" s="245">
        <v>0</v>
      </c>
      <c r="W36" s="245">
        <v>0</v>
      </c>
      <c r="X36" s="245">
        <v>0</v>
      </c>
      <c r="Y36" s="245">
        <v>0</v>
      </c>
      <c r="Z36" s="245">
        <v>0</v>
      </c>
      <c r="AA36" s="245">
        <v>0</v>
      </c>
      <c r="AB36" s="245">
        <v>0</v>
      </c>
      <c r="AC36" s="245">
        <v>0</v>
      </c>
      <c r="AD36" s="245">
        <v>0</v>
      </c>
      <c r="AE36" s="245">
        <v>0</v>
      </c>
      <c r="AF36" s="245">
        <v>0</v>
      </c>
      <c r="AG36" s="246">
        <v>0</v>
      </c>
      <c r="AH36" s="245">
        <v>0</v>
      </c>
      <c r="AI36" s="245">
        <v>0</v>
      </c>
      <c r="AJ36" s="245">
        <v>0</v>
      </c>
      <c r="AK36" s="245">
        <v>0</v>
      </c>
      <c r="AL36" s="247">
        <v>0</v>
      </c>
    </row>
    <row r="37" spans="1:38" s="243" customFormat="1" ht="12.75" customHeight="1">
      <c r="A37" s="8"/>
      <c r="B37" s="9" t="s">
        <v>30</v>
      </c>
      <c r="C37" s="244">
        <v>3</v>
      </c>
      <c r="D37" s="245">
        <v>3</v>
      </c>
      <c r="E37" s="245">
        <v>0</v>
      </c>
      <c r="F37" s="245">
        <v>0</v>
      </c>
      <c r="G37" s="246">
        <v>1</v>
      </c>
      <c r="H37" s="245">
        <v>0</v>
      </c>
      <c r="I37" s="245">
        <v>0</v>
      </c>
      <c r="J37" s="245">
        <v>0</v>
      </c>
      <c r="K37" s="245">
        <v>0</v>
      </c>
      <c r="L37" s="245">
        <v>0</v>
      </c>
      <c r="M37" s="245">
        <v>0</v>
      </c>
      <c r="N37" s="245">
        <v>0</v>
      </c>
      <c r="O37" s="245">
        <v>2</v>
      </c>
      <c r="P37" s="245">
        <v>0</v>
      </c>
      <c r="Q37" s="245">
        <v>0</v>
      </c>
      <c r="R37" s="245">
        <v>0</v>
      </c>
      <c r="S37" s="245">
        <v>0</v>
      </c>
      <c r="T37" s="245">
        <v>0</v>
      </c>
      <c r="U37" s="245">
        <v>0</v>
      </c>
      <c r="V37" s="245">
        <v>0</v>
      </c>
      <c r="W37" s="245">
        <v>0</v>
      </c>
      <c r="X37" s="245">
        <v>0</v>
      </c>
      <c r="Y37" s="245">
        <v>0</v>
      </c>
      <c r="Z37" s="245">
        <v>0</v>
      </c>
      <c r="AA37" s="245">
        <v>0</v>
      </c>
      <c r="AB37" s="245">
        <v>0</v>
      </c>
      <c r="AC37" s="245">
        <v>0</v>
      </c>
      <c r="AD37" s="245">
        <v>0</v>
      </c>
      <c r="AE37" s="245">
        <v>0</v>
      </c>
      <c r="AF37" s="245">
        <v>0</v>
      </c>
      <c r="AG37" s="246">
        <v>0</v>
      </c>
      <c r="AH37" s="245">
        <v>0</v>
      </c>
      <c r="AI37" s="245">
        <v>0</v>
      </c>
      <c r="AJ37" s="245">
        <v>0</v>
      </c>
      <c r="AK37" s="245">
        <v>0</v>
      </c>
      <c r="AL37" s="247">
        <v>0</v>
      </c>
    </row>
    <row r="38" spans="1:38" s="243" customFormat="1" ht="12.75" customHeight="1">
      <c r="A38" s="8"/>
      <c r="B38" s="9" t="s">
        <v>31</v>
      </c>
      <c r="C38" s="267">
        <v>13</v>
      </c>
      <c r="D38" s="268">
        <v>7</v>
      </c>
      <c r="E38" s="268">
        <v>0</v>
      </c>
      <c r="F38" s="268">
        <v>0</v>
      </c>
      <c r="G38" s="250">
        <v>4</v>
      </c>
      <c r="H38" s="268">
        <v>3</v>
      </c>
      <c r="I38" s="268">
        <v>0</v>
      </c>
      <c r="J38" s="268">
        <v>0</v>
      </c>
      <c r="K38" s="268">
        <v>1</v>
      </c>
      <c r="L38" s="268">
        <v>0</v>
      </c>
      <c r="M38" s="268">
        <v>0</v>
      </c>
      <c r="N38" s="268">
        <v>0</v>
      </c>
      <c r="O38" s="268">
        <v>6</v>
      </c>
      <c r="P38" s="268">
        <v>3</v>
      </c>
      <c r="Q38" s="268">
        <v>0</v>
      </c>
      <c r="R38" s="268">
        <v>0</v>
      </c>
      <c r="S38" s="268">
        <v>0</v>
      </c>
      <c r="T38" s="268">
        <v>0</v>
      </c>
      <c r="U38" s="268">
        <v>0</v>
      </c>
      <c r="V38" s="268">
        <v>0</v>
      </c>
      <c r="W38" s="268">
        <v>1</v>
      </c>
      <c r="X38" s="268">
        <v>0</v>
      </c>
      <c r="Y38" s="268">
        <v>1</v>
      </c>
      <c r="Z38" s="268">
        <v>0</v>
      </c>
      <c r="AA38" s="268">
        <v>1</v>
      </c>
      <c r="AB38" s="268">
        <v>0</v>
      </c>
      <c r="AC38" s="268">
        <v>3</v>
      </c>
      <c r="AD38" s="268">
        <v>2</v>
      </c>
      <c r="AE38" s="268">
        <v>0</v>
      </c>
      <c r="AF38" s="268">
        <v>2</v>
      </c>
      <c r="AG38" s="250">
        <v>4</v>
      </c>
      <c r="AH38" s="268">
        <v>0</v>
      </c>
      <c r="AI38" s="268">
        <v>2</v>
      </c>
      <c r="AJ38" s="268">
        <v>0</v>
      </c>
      <c r="AK38" s="268">
        <v>0</v>
      </c>
      <c r="AL38" s="270">
        <v>0</v>
      </c>
    </row>
    <row r="39" spans="1:38" s="265" customFormat="1" ht="12.75" customHeight="1">
      <c r="A39" s="259" t="s">
        <v>32</v>
      </c>
      <c r="B39" s="271"/>
      <c r="C39" s="272">
        <f aca="true" t="shared" si="5" ref="C39:AL39">SUM(C40:C41)</f>
        <v>156</v>
      </c>
      <c r="D39" s="272">
        <f t="shared" si="5"/>
        <v>71</v>
      </c>
      <c r="E39" s="272">
        <f t="shared" si="5"/>
        <v>0</v>
      </c>
      <c r="F39" s="272">
        <f t="shared" si="5"/>
        <v>11</v>
      </c>
      <c r="G39" s="262">
        <f t="shared" si="5"/>
        <v>22</v>
      </c>
      <c r="H39" s="272">
        <f t="shared" si="5"/>
        <v>16</v>
      </c>
      <c r="I39" s="272">
        <f t="shared" si="5"/>
        <v>3</v>
      </c>
      <c r="J39" s="272">
        <f t="shared" si="5"/>
        <v>3</v>
      </c>
      <c r="K39" s="272">
        <f t="shared" si="5"/>
        <v>19</v>
      </c>
      <c r="L39" s="272">
        <f t="shared" si="5"/>
        <v>9</v>
      </c>
      <c r="M39" s="272">
        <f t="shared" si="5"/>
        <v>4</v>
      </c>
      <c r="N39" s="272">
        <f t="shared" si="5"/>
        <v>3</v>
      </c>
      <c r="O39" s="272">
        <f t="shared" si="5"/>
        <v>31</v>
      </c>
      <c r="P39" s="272">
        <f t="shared" si="5"/>
        <v>16</v>
      </c>
      <c r="Q39" s="272">
        <f t="shared" si="5"/>
        <v>1</v>
      </c>
      <c r="R39" s="272">
        <f t="shared" si="5"/>
        <v>0</v>
      </c>
      <c r="S39" s="272">
        <f t="shared" si="5"/>
        <v>3</v>
      </c>
      <c r="T39" s="272">
        <f t="shared" si="5"/>
        <v>0</v>
      </c>
      <c r="U39" s="272">
        <f t="shared" si="5"/>
        <v>3</v>
      </c>
      <c r="V39" s="272">
        <f t="shared" si="5"/>
        <v>0</v>
      </c>
      <c r="W39" s="272">
        <f t="shared" si="5"/>
        <v>9</v>
      </c>
      <c r="X39" s="272">
        <f t="shared" si="5"/>
        <v>0</v>
      </c>
      <c r="Y39" s="272">
        <f t="shared" si="5"/>
        <v>1</v>
      </c>
      <c r="Z39" s="272">
        <f t="shared" si="5"/>
        <v>8</v>
      </c>
      <c r="AA39" s="272">
        <f t="shared" si="5"/>
        <v>4</v>
      </c>
      <c r="AB39" s="272">
        <f t="shared" si="5"/>
        <v>0</v>
      </c>
      <c r="AC39" s="272">
        <f t="shared" si="5"/>
        <v>6</v>
      </c>
      <c r="AD39" s="272">
        <f t="shared" si="5"/>
        <v>5</v>
      </c>
      <c r="AE39" s="272">
        <f t="shared" si="5"/>
        <v>1</v>
      </c>
      <c r="AF39" s="272">
        <f t="shared" si="5"/>
        <v>1</v>
      </c>
      <c r="AG39" s="246">
        <f t="shared" si="5"/>
        <v>24</v>
      </c>
      <c r="AH39" s="272">
        <f t="shared" si="5"/>
        <v>5</v>
      </c>
      <c r="AI39" s="272">
        <f t="shared" si="5"/>
        <v>5</v>
      </c>
      <c r="AJ39" s="272">
        <f t="shared" si="5"/>
        <v>0</v>
      </c>
      <c r="AK39" s="272">
        <f t="shared" si="5"/>
        <v>0</v>
      </c>
      <c r="AL39" s="273">
        <f t="shared" si="5"/>
        <v>0</v>
      </c>
    </row>
    <row r="40" spans="1:38" s="243" customFormat="1" ht="12.75" customHeight="1">
      <c r="A40" s="8"/>
      <c r="B40" s="9" t="s">
        <v>33</v>
      </c>
      <c r="C40" s="244">
        <v>146</v>
      </c>
      <c r="D40" s="245">
        <v>66</v>
      </c>
      <c r="E40" s="245">
        <v>0</v>
      </c>
      <c r="F40" s="245">
        <v>11</v>
      </c>
      <c r="G40" s="246">
        <v>22</v>
      </c>
      <c r="H40" s="245">
        <v>15</v>
      </c>
      <c r="I40" s="245">
        <v>3</v>
      </c>
      <c r="J40" s="245">
        <v>3</v>
      </c>
      <c r="K40" s="245">
        <v>17</v>
      </c>
      <c r="L40" s="245">
        <v>9</v>
      </c>
      <c r="M40" s="245">
        <v>4</v>
      </c>
      <c r="N40" s="245">
        <v>2</v>
      </c>
      <c r="O40" s="245">
        <v>28</v>
      </c>
      <c r="P40" s="245">
        <v>15</v>
      </c>
      <c r="Q40" s="245">
        <v>1</v>
      </c>
      <c r="R40" s="245">
        <v>0</v>
      </c>
      <c r="S40" s="245">
        <v>3</v>
      </c>
      <c r="T40" s="245">
        <v>0</v>
      </c>
      <c r="U40" s="245">
        <v>3</v>
      </c>
      <c r="V40" s="245">
        <v>0</v>
      </c>
      <c r="W40" s="245">
        <v>9</v>
      </c>
      <c r="X40" s="245">
        <v>0</v>
      </c>
      <c r="Y40" s="245">
        <v>1</v>
      </c>
      <c r="Z40" s="245">
        <v>8</v>
      </c>
      <c r="AA40" s="245">
        <v>4</v>
      </c>
      <c r="AB40" s="245">
        <v>0</v>
      </c>
      <c r="AC40" s="245">
        <v>5</v>
      </c>
      <c r="AD40" s="245">
        <v>5</v>
      </c>
      <c r="AE40" s="245">
        <v>1</v>
      </c>
      <c r="AF40" s="245">
        <v>1</v>
      </c>
      <c r="AG40" s="246">
        <v>24</v>
      </c>
      <c r="AH40" s="245">
        <v>5</v>
      </c>
      <c r="AI40" s="245">
        <v>5</v>
      </c>
      <c r="AJ40" s="245">
        <v>0</v>
      </c>
      <c r="AK40" s="245">
        <v>0</v>
      </c>
      <c r="AL40" s="247">
        <v>0</v>
      </c>
    </row>
    <row r="41" spans="1:38" s="243" customFormat="1" ht="12.75" customHeight="1">
      <c r="A41" s="8"/>
      <c r="B41" s="9" t="s">
        <v>34</v>
      </c>
      <c r="C41" s="244">
        <v>10</v>
      </c>
      <c r="D41" s="245">
        <v>5</v>
      </c>
      <c r="E41" s="245">
        <v>0</v>
      </c>
      <c r="F41" s="245">
        <v>0</v>
      </c>
      <c r="G41" s="250">
        <v>0</v>
      </c>
      <c r="H41" s="245">
        <v>1</v>
      </c>
      <c r="I41" s="245">
        <v>0</v>
      </c>
      <c r="J41" s="245">
        <v>0</v>
      </c>
      <c r="K41" s="245">
        <v>2</v>
      </c>
      <c r="L41" s="245">
        <v>0</v>
      </c>
      <c r="M41" s="245">
        <v>0</v>
      </c>
      <c r="N41" s="245">
        <v>1</v>
      </c>
      <c r="O41" s="245">
        <v>3</v>
      </c>
      <c r="P41" s="245">
        <v>1</v>
      </c>
      <c r="Q41" s="245">
        <v>0</v>
      </c>
      <c r="R41" s="245">
        <v>0</v>
      </c>
      <c r="S41" s="245">
        <v>0</v>
      </c>
      <c r="T41" s="245">
        <v>0</v>
      </c>
      <c r="U41" s="245">
        <v>0</v>
      </c>
      <c r="V41" s="245">
        <v>0</v>
      </c>
      <c r="W41" s="245">
        <v>0</v>
      </c>
      <c r="X41" s="245">
        <v>0</v>
      </c>
      <c r="Y41" s="245">
        <v>0</v>
      </c>
      <c r="Z41" s="245">
        <v>0</v>
      </c>
      <c r="AA41" s="245">
        <v>0</v>
      </c>
      <c r="AB41" s="245">
        <v>0</v>
      </c>
      <c r="AC41" s="245">
        <v>1</v>
      </c>
      <c r="AD41" s="245">
        <v>0</v>
      </c>
      <c r="AE41" s="245">
        <v>0</v>
      </c>
      <c r="AF41" s="245">
        <v>0</v>
      </c>
      <c r="AG41" s="250">
        <v>0</v>
      </c>
      <c r="AH41" s="245">
        <v>0</v>
      </c>
      <c r="AI41" s="245">
        <v>0</v>
      </c>
      <c r="AJ41" s="245">
        <v>0</v>
      </c>
      <c r="AK41" s="245">
        <v>0</v>
      </c>
      <c r="AL41" s="247">
        <v>0</v>
      </c>
    </row>
    <row r="42" spans="1:38" s="243" customFormat="1" ht="12.75" customHeight="1">
      <c r="A42" s="6" t="s">
        <v>35</v>
      </c>
      <c r="B42" s="7" t="s">
        <v>36</v>
      </c>
      <c r="C42" s="255">
        <v>115</v>
      </c>
      <c r="D42" s="256">
        <v>47</v>
      </c>
      <c r="E42" s="256">
        <v>1</v>
      </c>
      <c r="F42" s="256">
        <v>3</v>
      </c>
      <c r="G42" s="257">
        <v>12</v>
      </c>
      <c r="H42" s="256">
        <v>6</v>
      </c>
      <c r="I42" s="256">
        <v>2</v>
      </c>
      <c r="J42" s="256">
        <v>2</v>
      </c>
      <c r="K42" s="256">
        <v>15</v>
      </c>
      <c r="L42" s="256">
        <v>3</v>
      </c>
      <c r="M42" s="256">
        <v>5</v>
      </c>
      <c r="N42" s="256">
        <v>2</v>
      </c>
      <c r="O42" s="256">
        <v>16</v>
      </c>
      <c r="P42" s="256">
        <v>14</v>
      </c>
      <c r="Q42" s="256">
        <v>0</v>
      </c>
      <c r="R42" s="256">
        <v>0</v>
      </c>
      <c r="S42" s="256">
        <v>3</v>
      </c>
      <c r="T42" s="256">
        <v>0</v>
      </c>
      <c r="U42" s="256">
        <v>0</v>
      </c>
      <c r="V42" s="256">
        <v>0</v>
      </c>
      <c r="W42" s="256">
        <v>7</v>
      </c>
      <c r="X42" s="256">
        <v>0</v>
      </c>
      <c r="Y42" s="256">
        <v>0</v>
      </c>
      <c r="Z42" s="256">
        <v>6</v>
      </c>
      <c r="AA42" s="256">
        <v>5</v>
      </c>
      <c r="AB42" s="256">
        <v>2</v>
      </c>
      <c r="AC42" s="256">
        <v>6</v>
      </c>
      <c r="AD42" s="256">
        <v>6</v>
      </c>
      <c r="AE42" s="256">
        <v>0</v>
      </c>
      <c r="AF42" s="256">
        <v>1</v>
      </c>
      <c r="AG42" s="257">
        <v>8</v>
      </c>
      <c r="AH42" s="256">
        <v>10</v>
      </c>
      <c r="AI42" s="256">
        <v>2</v>
      </c>
      <c r="AJ42" s="256">
        <v>0</v>
      </c>
      <c r="AK42" s="256">
        <v>1</v>
      </c>
      <c r="AL42" s="258">
        <v>1</v>
      </c>
    </row>
    <row r="43" spans="1:38" s="243" customFormat="1" ht="12.75" customHeight="1">
      <c r="A43" s="6" t="s">
        <v>37</v>
      </c>
      <c r="B43" s="7" t="s">
        <v>38</v>
      </c>
      <c r="C43" s="255">
        <v>77</v>
      </c>
      <c r="D43" s="256">
        <v>39</v>
      </c>
      <c r="E43" s="256">
        <v>0</v>
      </c>
      <c r="F43" s="256">
        <v>1</v>
      </c>
      <c r="G43" s="257">
        <v>8</v>
      </c>
      <c r="H43" s="256">
        <v>4</v>
      </c>
      <c r="I43" s="256">
        <v>3</v>
      </c>
      <c r="J43" s="256">
        <v>1</v>
      </c>
      <c r="K43" s="256">
        <v>6</v>
      </c>
      <c r="L43" s="256">
        <v>2</v>
      </c>
      <c r="M43" s="256">
        <v>3</v>
      </c>
      <c r="N43" s="256">
        <v>3</v>
      </c>
      <c r="O43" s="256">
        <v>13</v>
      </c>
      <c r="P43" s="256">
        <v>9</v>
      </c>
      <c r="Q43" s="256">
        <v>1</v>
      </c>
      <c r="R43" s="256">
        <v>0</v>
      </c>
      <c r="S43" s="256">
        <v>0</v>
      </c>
      <c r="T43" s="256">
        <v>0</v>
      </c>
      <c r="U43" s="256">
        <v>0</v>
      </c>
      <c r="V43" s="256">
        <v>0</v>
      </c>
      <c r="W43" s="256">
        <v>2</v>
      </c>
      <c r="X43" s="256">
        <v>0</v>
      </c>
      <c r="Y43" s="256">
        <v>1</v>
      </c>
      <c r="Z43" s="256">
        <v>3</v>
      </c>
      <c r="AA43" s="256">
        <v>3</v>
      </c>
      <c r="AB43" s="256">
        <v>0</v>
      </c>
      <c r="AC43" s="256">
        <v>5</v>
      </c>
      <c r="AD43" s="256">
        <v>4</v>
      </c>
      <c r="AE43" s="256">
        <v>0</v>
      </c>
      <c r="AF43" s="256">
        <v>2</v>
      </c>
      <c r="AG43" s="257">
        <v>6</v>
      </c>
      <c r="AH43" s="256">
        <v>2</v>
      </c>
      <c r="AI43" s="256">
        <v>2</v>
      </c>
      <c r="AJ43" s="256">
        <v>0</v>
      </c>
      <c r="AK43" s="256">
        <v>0</v>
      </c>
      <c r="AL43" s="258">
        <v>0</v>
      </c>
    </row>
    <row r="44" spans="1:38" s="265" customFormat="1" ht="12.75" customHeight="1">
      <c r="A44" s="259" t="s">
        <v>39</v>
      </c>
      <c r="B44" s="271"/>
      <c r="C44" s="261">
        <f aca="true" t="shared" si="6" ref="C44:AL44">SUM(C45:C48)</f>
        <v>150</v>
      </c>
      <c r="D44" s="261">
        <f t="shared" si="6"/>
        <v>62</v>
      </c>
      <c r="E44" s="261">
        <f t="shared" si="6"/>
        <v>1</v>
      </c>
      <c r="F44" s="261">
        <f t="shared" si="6"/>
        <v>9</v>
      </c>
      <c r="G44" s="262">
        <f t="shared" si="6"/>
        <v>20</v>
      </c>
      <c r="H44" s="261">
        <f t="shared" si="6"/>
        <v>13</v>
      </c>
      <c r="I44" s="261">
        <f t="shared" si="6"/>
        <v>2</v>
      </c>
      <c r="J44" s="261">
        <f t="shared" si="6"/>
        <v>10</v>
      </c>
      <c r="K44" s="261">
        <f t="shared" si="6"/>
        <v>16</v>
      </c>
      <c r="L44" s="261">
        <f t="shared" si="6"/>
        <v>9</v>
      </c>
      <c r="M44" s="261">
        <f t="shared" si="6"/>
        <v>8</v>
      </c>
      <c r="N44" s="261">
        <f t="shared" si="6"/>
        <v>5</v>
      </c>
      <c r="O44" s="261">
        <f t="shared" si="6"/>
        <v>32</v>
      </c>
      <c r="P44" s="261">
        <f t="shared" si="6"/>
        <v>23</v>
      </c>
      <c r="Q44" s="261">
        <f t="shared" si="6"/>
        <v>0</v>
      </c>
      <c r="R44" s="261">
        <f t="shared" si="6"/>
        <v>0</v>
      </c>
      <c r="S44" s="261">
        <f t="shared" si="6"/>
        <v>2</v>
      </c>
      <c r="T44" s="261">
        <f t="shared" si="6"/>
        <v>1</v>
      </c>
      <c r="U44" s="261">
        <f t="shared" si="6"/>
        <v>0</v>
      </c>
      <c r="V44" s="261">
        <f t="shared" si="6"/>
        <v>2</v>
      </c>
      <c r="W44" s="261">
        <f t="shared" si="6"/>
        <v>8</v>
      </c>
      <c r="X44" s="261">
        <f t="shared" si="6"/>
        <v>0</v>
      </c>
      <c r="Y44" s="261">
        <f t="shared" si="6"/>
        <v>0</v>
      </c>
      <c r="Z44" s="261">
        <f t="shared" si="6"/>
        <v>7</v>
      </c>
      <c r="AA44" s="261">
        <f t="shared" si="6"/>
        <v>5</v>
      </c>
      <c r="AB44" s="261">
        <f t="shared" si="6"/>
        <v>1</v>
      </c>
      <c r="AC44" s="261">
        <f t="shared" si="6"/>
        <v>5</v>
      </c>
      <c r="AD44" s="261">
        <f t="shared" si="6"/>
        <v>3</v>
      </c>
      <c r="AE44" s="261">
        <f t="shared" si="6"/>
        <v>0</v>
      </c>
      <c r="AF44" s="261">
        <f t="shared" si="6"/>
        <v>6</v>
      </c>
      <c r="AG44" s="263">
        <f t="shared" si="6"/>
        <v>31</v>
      </c>
      <c r="AH44" s="261">
        <f t="shared" si="6"/>
        <v>7</v>
      </c>
      <c r="AI44" s="261">
        <f t="shared" si="6"/>
        <v>4</v>
      </c>
      <c r="AJ44" s="261">
        <f t="shared" si="6"/>
        <v>0</v>
      </c>
      <c r="AK44" s="261">
        <f t="shared" si="6"/>
        <v>0</v>
      </c>
      <c r="AL44" s="264">
        <f t="shared" si="6"/>
        <v>0</v>
      </c>
    </row>
    <row r="45" spans="1:38" s="243" customFormat="1" ht="12.75" customHeight="1">
      <c r="A45" s="8"/>
      <c r="B45" s="9" t="s">
        <v>40</v>
      </c>
      <c r="C45" s="244">
        <v>91</v>
      </c>
      <c r="D45" s="245">
        <v>43</v>
      </c>
      <c r="E45" s="245">
        <v>0</v>
      </c>
      <c r="F45" s="245">
        <v>5</v>
      </c>
      <c r="G45" s="246">
        <v>11</v>
      </c>
      <c r="H45" s="245">
        <v>8</v>
      </c>
      <c r="I45" s="245">
        <v>2</v>
      </c>
      <c r="J45" s="245">
        <v>3</v>
      </c>
      <c r="K45" s="245">
        <v>11</v>
      </c>
      <c r="L45" s="245">
        <v>1</v>
      </c>
      <c r="M45" s="245">
        <v>0</v>
      </c>
      <c r="N45" s="245">
        <v>3</v>
      </c>
      <c r="O45" s="245">
        <v>19</v>
      </c>
      <c r="P45" s="245">
        <v>15</v>
      </c>
      <c r="Q45" s="245">
        <v>0</v>
      </c>
      <c r="R45" s="245">
        <v>0</v>
      </c>
      <c r="S45" s="245">
        <v>1</v>
      </c>
      <c r="T45" s="245">
        <v>1</v>
      </c>
      <c r="U45" s="245">
        <v>0</v>
      </c>
      <c r="V45" s="245">
        <v>1</v>
      </c>
      <c r="W45" s="245">
        <v>7</v>
      </c>
      <c r="X45" s="245">
        <v>0</v>
      </c>
      <c r="Y45" s="245">
        <v>0</v>
      </c>
      <c r="Z45" s="245">
        <v>5</v>
      </c>
      <c r="AA45" s="245">
        <v>3</v>
      </c>
      <c r="AB45" s="245">
        <v>0</v>
      </c>
      <c r="AC45" s="245">
        <v>5</v>
      </c>
      <c r="AD45" s="245">
        <v>2</v>
      </c>
      <c r="AE45" s="245">
        <v>0</v>
      </c>
      <c r="AF45" s="245">
        <v>5</v>
      </c>
      <c r="AG45" s="246">
        <v>15</v>
      </c>
      <c r="AH45" s="245">
        <v>5</v>
      </c>
      <c r="AI45" s="245">
        <v>0</v>
      </c>
      <c r="AJ45" s="245">
        <v>0</v>
      </c>
      <c r="AK45" s="245">
        <v>0</v>
      </c>
      <c r="AL45" s="247">
        <v>0</v>
      </c>
    </row>
    <row r="46" spans="1:38" s="243" customFormat="1" ht="12.75" customHeight="1">
      <c r="A46" s="8"/>
      <c r="B46" s="9" t="s">
        <v>41</v>
      </c>
      <c r="C46" s="244">
        <v>42</v>
      </c>
      <c r="D46" s="245">
        <v>11</v>
      </c>
      <c r="E46" s="245">
        <v>0</v>
      </c>
      <c r="F46" s="245">
        <v>3</v>
      </c>
      <c r="G46" s="246">
        <v>6</v>
      </c>
      <c r="H46" s="245">
        <v>3</v>
      </c>
      <c r="I46" s="245">
        <v>0</v>
      </c>
      <c r="J46" s="245">
        <v>6</v>
      </c>
      <c r="K46" s="245">
        <v>4</v>
      </c>
      <c r="L46" s="245">
        <v>0</v>
      </c>
      <c r="M46" s="245">
        <v>0</v>
      </c>
      <c r="N46" s="245">
        <v>1</v>
      </c>
      <c r="O46" s="245">
        <v>9</v>
      </c>
      <c r="P46" s="245">
        <v>7</v>
      </c>
      <c r="Q46" s="245">
        <v>0</v>
      </c>
      <c r="R46" s="245">
        <v>0</v>
      </c>
      <c r="S46" s="245">
        <v>0</v>
      </c>
      <c r="T46" s="245">
        <v>0</v>
      </c>
      <c r="U46" s="245">
        <v>0</v>
      </c>
      <c r="V46" s="245">
        <v>0</v>
      </c>
      <c r="W46" s="245">
        <v>1</v>
      </c>
      <c r="X46" s="245">
        <v>0</v>
      </c>
      <c r="Y46" s="245">
        <v>0</v>
      </c>
      <c r="Z46" s="245">
        <v>2</v>
      </c>
      <c r="AA46" s="245">
        <v>2</v>
      </c>
      <c r="AB46" s="245">
        <v>1</v>
      </c>
      <c r="AC46" s="245">
        <v>0</v>
      </c>
      <c r="AD46" s="245">
        <v>1</v>
      </c>
      <c r="AE46" s="245">
        <v>0</v>
      </c>
      <c r="AF46" s="245">
        <v>1</v>
      </c>
      <c r="AG46" s="246">
        <v>11</v>
      </c>
      <c r="AH46" s="245">
        <v>1</v>
      </c>
      <c r="AI46" s="245">
        <v>2</v>
      </c>
      <c r="AJ46" s="245">
        <v>0</v>
      </c>
      <c r="AK46" s="245">
        <v>0</v>
      </c>
      <c r="AL46" s="247">
        <v>0</v>
      </c>
    </row>
    <row r="47" spans="1:38" s="243" customFormat="1" ht="12.75" customHeight="1">
      <c r="A47" s="8"/>
      <c r="B47" s="9" t="s">
        <v>42</v>
      </c>
      <c r="C47" s="244">
        <v>12</v>
      </c>
      <c r="D47" s="245">
        <v>4</v>
      </c>
      <c r="E47" s="245">
        <v>1</v>
      </c>
      <c r="F47" s="245">
        <v>1</v>
      </c>
      <c r="G47" s="246">
        <v>1</v>
      </c>
      <c r="H47" s="245">
        <v>1</v>
      </c>
      <c r="I47" s="245">
        <v>0</v>
      </c>
      <c r="J47" s="245">
        <v>1</v>
      </c>
      <c r="K47" s="245">
        <v>1</v>
      </c>
      <c r="L47" s="245">
        <v>8</v>
      </c>
      <c r="M47" s="245">
        <v>8</v>
      </c>
      <c r="N47" s="245">
        <v>1</v>
      </c>
      <c r="O47" s="245">
        <v>1</v>
      </c>
      <c r="P47" s="245">
        <v>1</v>
      </c>
      <c r="Q47" s="245">
        <v>0</v>
      </c>
      <c r="R47" s="245">
        <v>0</v>
      </c>
      <c r="S47" s="245">
        <v>1</v>
      </c>
      <c r="T47" s="245">
        <v>0</v>
      </c>
      <c r="U47" s="245">
        <v>0</v>
      </c>
      <c r="V47" s="245">
        <v>0</v>
      </c>
      <c r="W47" s="245">
        <v>0</v>
      </c>
      <c r="X47" s="245">
        <v>0</v>
      </c>
      <c r="Y47" s="245">
        <v>0</v>
      </c>
      <c r="Z47" s="245">
        <v>0</v>
      </c>
      <c r="AA47" s="245">
        <v>0</v>
      </c>
      <c r="AB47" s="245">
        <v>0</v>
      </c>
      <c r="AC47" s="245">
        <v>0</v>
      </c>
      <c r="AD47" s="245">
        <v>0</v>
      </c>
      <c r="AE47" s="245">
        <v>0</v>
      </c>
      <c r="AF47" s="245">
        <v>0</v>
      </c>
      <c r="AG47" s="246">
        <v>3</v>
      </c>
      <c r="AH47" s="245">
        <v>1</v>
      </c>
      <c r="AI47" s="245">
        <v>0</v>
      </c>
      <c r="AJ47" s="245">
        <v>0</v>
      </c>
      <c r="AK47" s="245">
        <v>0</v>
      </c>
      <c r="AL47" s="247">
        <v>0</v>
      </c>
    </row>
    <row r="48" spans="1:38" s="243" customFormat="1" ht="12.75" customHeight="1">
      <c r="A48" s="8"/>
      <c r="B48" s="9" t="s">
        <v>43</v>
      </c>
      <c r="C48" s="267">
        <v>5</v>
      </c>
      <c r="D48" s="268">
        <v>4</v>
      </c>
      <c r="E48" s="268">
        <v>0</v>
      </c>
      <c r="F48" s="268">
        <v>0</v>
      </c>
      <c r="G48" s="250">
        <v>2</v>
      </c>
      <c r="H48" s="268">
        <v>1</v>
      </c>
      <c r="I48" s="268">
        <v>0</v>
      </c>
      <c r="J48" s="268">
        <v>0</v>
      </c>
      <c r="K48" s="268">
        <v>0</v>
      </c>
      <c r="L48" s="268">
        <v>0</v>
      </c>
      <c r="M48" s="268">
        <v>0</v>
      </c>
      <c r="N48" s="268">
        <v>0</v>
      </c>
      <c r="O48" s="268">
        <v>3</v>
      </c>
      <c r="P48" s="268">
        <v>0</v>
      </c>
      <c r="Q48" s="268">
        <v>0</v>
      </c>
      <c r="R48" s="268">
        <v>0</v>
      </c>
      <c r="S48" s="268">
        <v>0</v>
      </c>
      <c r="T48" s="268">
        <v>0</v>
      </c>
      <c r="U48" s="268">
        <v>0</v>
      </c>
      <c r="V48" s="268">
        <v>1</v>
      </c>
      <c r="W48" s="268">
        <v>0</v>
      </c>
      <c r="X48" s="268">
        <v>0</v>
      </c>
      <c r="Y48" s="268">
        <v>0</v>
      </c>
      <c r="Z48" s="268">
        <v>0</v>
      </c>
      <c r="AA48" s="268">
        <v>0</v>
      </c>
      <c r="AB48" s="268">
        <v>0</v>
      </c>
      <c r="AC48" s="268">
        <v>0</v>
      </c>
      <c r="AD48" s="268">
        <v>0</v>
      </c>
      <c r="AE48" s="268">
        <v>0</v>
      </c>
      <c r="AF48" s="268">
        <v>0</v>
      </c>
      <c r="AG48" s="250">
        <v>2</v>
      </c>
      <c r="AH48" s="268">
        <v>0</v>
      </c>
      <c r="AI48" s="268">
        <v>2</v>
      </c>
      <c r="AJ48" s="268">
        <v>0</v>
      </c>
      <c r="AK48" s="268">
        <v>0</v>
      </c>
      <c r="AL48" s="270">
        <v>0</v>
      </c>
    </row>
    <row r="49" spans="1:38" s="265" customFormat="1" ht="12.75" customHeight="1">
      <c r="A49" s="259" t="s">
        <v>248</v>
      </c>
      <c r="B49" s="271"/>
      <c r="C49" s="261">
        <f aca="true" t="shared" si="7" ref="C49:AL49">SUM(C50:C54)</f>
        <v>135</v>
      </c>
      <c r="D49" s="261">
        <f t="shared" si="7"/>
        <v>57</v>
      </c>
      <c r="E49" s="261">
        <f t="shared" si="7"/>
        <v>1</v>
      </c>
      <c r="F49" s="261">
        <f t="shared" si="7"/>
        <v>7</v>
      </c>
      <c r="G49" s="262">
        <f t="shared" si="7"/>
        <v>28</v>
      </c>
      <c r="H49" s="261">
        <f t="shared" si="7"/>
        <v>23</v>
      </c>
      <c r="I49" s="261">
        <f t="shared" si="7"/>
        <v>0</v>
      </c>
      <c r="J49" s="261">
        <f t="shared" si="7"/>
        <v>2</v>
      </c>
      <c r="K49" s="261">
        <f t="shared" si="7"/>
        <v>25</v>
      </c>
      <c r="L49" s="261">
        <f t="shared" si="7"/>
        <v>10</v>
      </c>
      <c r="M49" s="261">
        <f t="shared" si="7"/>
        <v>10</v>
      </c>
      <c r="N49" s="261">
        <f t="shared" si="7"/>
        <v>4</v>
      </c>
      <c r="O49" s="261">
        <f t="shared" si="7"/>
        <v>29</v>
      </c>
      <c r="P49" s="261">
        <f t="shared" si="7"/>
        <v>24</v>
      </c>
      <c r="Q49" s="261">
        <f t="shared" si="7"/>
        <v>2</v>
      </c>
      <c r="R49" s="261">
        <f t="shared" si="7"/>
        <v>0</v>
      </c>
      <c r="S49" s="261">
        <f t="shared" si="7"/>
        <v>3</v>
      </c>
      <c r="T49" s="261">
        <f t="shared" si="7"/>
        <v>0</v>
      </c>
      <c r="U49" s="261">
        <f t="shared" si="7"/>
        <v>0</v>
      </c>
      <c r="V49" s="261">
        <f t="shared" si="7"/>
        <v>0</v>
      </c>
      <c r="W49" s="261">
        <f t="shared" si="7"/>
        <v>6</v>
      </c>
      <c r="X49" s="261">
        <f t="shared" si="7"/>
        <v>0</v>
      </c>
      <c r="Y49" s="261">
        <f t="shared" si="7"/>
        <v>1</v>
      </c>
      <c r="Z49" s="261">
        <f t="shared" si="7"/>
        <v>10</v>
      </c>
      <c r="AA49" s="261">
        <f t="shared" si="7"/>
        <v>4</v>
      </c>
      <c r="AB49" s="261">
        <f t="shared" si="7"/>
        <v>0</v>
      </c>
      <c r="AC49" s="261">
        <f t="shared" si="7"/>
        <v>6</v>
      </c>
      <c r="AD49" s="261">
        <f t="shared" si="7"/>
        <v>0</v>
      </c>
      <c r="AE49" s="261">
        <f t="shared" si="7"/>
        <v>0</v>
      </c>
      <c r="AF49" s="261">
        <f t="shared" si="7"/>
        <v>2</v>
      </c>
      <c r="AG49" s="246">
        <f t="shared" si="7"/>
        <v>24</v>
      </c>
      <c r="AH49" s="261">
        <f t="shared" si="7"/>
        <v>18</v>
      </c>
      <c r="AI49" s="261">
        <f t="shared" si="7"/>
        <v>7</v>
      </c>
      <c r="AJ49" s="261">
        <f t="shared" si="7"/>
        <v>0</v>
      </c>
      <c r="AK49" s="261">
        <f t="shared" si="7"/>
        <v>0</v>
      </c>
      <c r="AL49" s="264">
        <f t="shared" si="7"/>
        <v>0</v>
      </c>
    </row>
    <row r="50" spans="1:38" s="243" customFormat="1" ht="12.75" customHeight="1">
      <c r="A50" s="8"/>
      <c r="B50" s="9" t="s">
        <v>45</v>
      </c>
      <c r="C50" s="244">
        <v>55</v>
      </c>
      <c r="D50" s="245">
        <v>18</v>
      </c>
      <c r="E50" s="245">
        <v>1</v>
      </c>
      <c r="F50" s="245">
        <v>4</v>
      </c>
      <c r="G50" s="246">
        <v>12</v>
      </c>
      <c r="H50" s="245">
        <v>12</v>
      </c>
      <c r="I50" s="245">
        <v>0</v>
      </c>
      <c r="J50" s="245">
        <v>1</v>
      </c>
      <c r="K50" s="245">
        <v>8</v>
      </c>
      <c r="L50" s="245">
        <v>2</v>
      </c>
      <c r="M50" s="245">
        <v>2</v>
      </c>
      <c r="N50" s="245">
        <v>2</v>
      </c>
      <c r="O50" s="245">
        <v>9</v>
      </c>
      <c r="P50" s="245">
        <v>18</v>
      </c>
      <c r="Q50" s="245">
        <v>2</v>
      </c>
      <c r="R50" s="245">
        <v>0</v>
      </c>
      <c r="S50" s="245">
        <v>1</v>
      </c>
      <c r="T50" s="245">
        <v>0</v>
      </c>
      <c r="U50" s="245">
        <v>0</v>
      </c>
      <c r="V50" s="245">
        <v>0</v>
      </c>
      <c r="W50" s="245">
        <v>4</v>
      </c>
      <c r="X50" s="245">
        <v>0</v>
      </c>
      <c r="Y50" s="245">
        <v>1</v>
      </c>
      <c r="Z50" s="245">
        <v>6</v>
      </c>
      <c r="AA50" s="245">
        <v>3</v>
      </c>
      <c r="AB50" s="245">
        <v>0</v>
      </c>
      <c r="AC50" s="245">
        <v>3</v>
      </c>
      <c r="AD50" s="245">
        <v>0</v>
      </c>
      <c r="AE50" s="245">
        <v>0</v>
      </c>
      <c r="AF50" s="245">
        <v>1</v>
      </c>
      <c r="AG50" s="246">
        <v>17</v>
      </c>
      <c r="AH50" s="245">
        <v>7</v>
      </c>
      <c r="AI50" s="245">
        <v>2</v>
      </c>
      <c r="AJ50" s="245">
        <v>0</v>
      </c>
      <c r="AK50" s="245">
        <v>0</v>
      </c>
      <c r="AL50" s="247">
        <v>0</v>
      </c>
    </row>
    <row r="51" spans="1:38" s="243" customFormat="1" ht="12.75" customHeight="1">
      <c r="A51" s="8"/>
      <c r="B51" s="9" t="s">
        <v>46</v>
      </c>
      <c r="C51" s="244">
        <v>20</v>
      </c>
      <c r="D51" s="245">
        <v>11</v>
      </c>
      <c r="E51" s="245">
        <v>0</v>
      </c>
      <c r="F51" s="245">
        <v>0</v>
      </c>
      <c r="G51" s="246">
        <v>4</v>
      </c>
      <c r="H51" s="245">
        <v>2</v>
      </c>
      <c r="I51" s="245">
        <v>0</v>
      </c>
      <c r="J51" s="245">
        <v>1</v>
      </c>
      <c r="K51" s="245">
        <v>4</v>
      </c>
      <c r="L51" s="245">
        <v>0</v>
      </c>
      <c r="M51" s="245">
        <v>0</v>
      </c>
      <c r="N51" s="245">
        <v>0</v>
      </c>
      <c r="O51" s="245">
        <v>5</v>
      </c>
      <c r="P51" s="245">
        <v>2</v>
      </c>
      <c r="Q51" s="245">
        <v>0</v>
      </c>
      <c r="R51" s="245">
        <v>0</v>
      </c>
      <c r="S51" s="245">
        <v>0</v>
      </c>
      <c r="T51" s="245">
        <v>0</v>
      </c>
      <c r="U51" s="245">
        <v>0</v>
      </c>
      <c r="V51" s="245">
        <v>0</v>
      </c>
      <c r="W51" s="245">
        <v>0</v>
      </c>
      <c r="X51" s="245">
        <v>0</v>
      </c>
      <c r="Y51" s="245">
        <v>0</v>
      </c>
      <c r="Z51" s="245">
        <v>0</v>
      </c>
      <c r="AA51" s="245">
        <v>0</v>
      </c>
      <c r="AB51" s="245">
        <v>0</v>
      </c>
      <c r="AC51" s="245">
        <v>1</v>
      </c>
      <c r="AD51" s="245">
        <v>0</v>
      </c>
      <c r="AE51" s="245">
        <v>0</v>
      </c>
      <c r="AF51" s="245">
        <v>0</v>
      </c>
      <c r="AG51" s="246">
        <v>2</v>
      </c>
      <c r="AH51" s="245">
        <v>8</v>
      </c>
      <c r="AI51" s="245">
        <v>1</v>
      </c>
      <c r="AJ51" s="245">
        <v>0</v>
      </c>
      <c r="AK51" s="245">
        <v>0</v>
      </c>
      <c r="AL51" s="247">
        <v>0</v>
      </c>
    </row>
    <row r="52" spans="1:38" s="243" customFormat="1" ht="12.75" customHeight="1">
      <c r="A52" s="8"/>
      <c r="B52" s="9" t="s">
        <v>47</v>
      </c>
      <c r="C52" s="244">
        <v>14</v>
      </c>
      <c r="D52" s="245">
        <v>5</v>
      </c>
      <c r="E52" s="245">
        <v>0</v>
      </c>
      <c r="F52" s="245">
        <v>1</v>
      </c>
      <c r="G52" s="246">
        <v>1</v>
      </c>
      <c r="H52" s="245">
        <v>1</v>
      </c>
      <c r="I52" s="245">
        <v>0</v>
      </c>
      <c r="J52" s="245">
        <v>0</v>
      </c>
      <c r="K52" s="245">
        <v>4</v>
      </c>
      <c r="L52" s="245">
        <v>8</v>
      </c>
      <c r="M52" s="245">
        <v>8</v>
      </c>
      <c r="N52" s="245">
        <v>2</v>
      </c>
      <c r="O52" s="245">
        <v>1</v>
      </c>
      <c r="P52" s="245">
        <v>1</v>
      </c>
      <c r="Q52" s="245">
        <v>0</v>
      </c>
      <c r="R52" s="245">
        <v>0</v>
      </c>
      <c r="S52" s="245">
        <v>0</v>
      </c>
      <c r="T52" s="245">
        <v>0</v>
      </c>
      <c r="U52" s="245">
        <v>0</v>
      </c>
      <c r="V52" s="245">
        <v>0</v>
      </c>
      <c r="W52" s="245">
        <v>0</v>
      </c>
      <c r="X52" s="245">
        <v>0</v>
      </c>
      <c r="Y52" s="245">
        <v>0</v>
      </c>
      <c r="Z52" s="245">
        <v>0</v>
      </c>
      <c r="AA52" s="245">
        <v>0</v>
      </c>
      <c r="AB52" s="245">
        <v>0</v>
      </c>
      <c r="AC52" s="245">
        <v>0</v>
      </c>
      <c r="AD52" s="245">
        <v>0</v>
      </c>
      <c r="AE52" s="245">
        <v>0</v>
      </c>
      <c r="AF52" s="245">
        <v>0</v>
      </c>
      <c r="AG52" s="246">
        <v>2</v>
      </c>
      <c r="AH52" s="245">
        <v>0</v>
      </c>
      <c r="AI52" s="245">
        <v>0</v>
      </c>
      <c r="AJ52" s="245">
        <v>0</v>
      </c>
      <c r="AK52" s="245">
        <v>0</v>
      </c>
      <c r="AL52" s="247">
        <v>0</v>
      </c>
    </row>
    <row r="53" spans="1:38" s="243" customFormat="1" ht="12.75" customHeight="1">
      <c r="A53" s="8"/>
      <c r="B53" s="9" t="s">
        <v>48</v>
      </c>
      <c r="C53" s="244">
        <v>19</v>
      </c>
      <c r="D53" s="245">
        <v>10</v>
      </c>
      <c r="E53" s="245">
        <v>0</v>
      </c>
      <c r="F53" s="245">
        <v>0</v>
      </c>
      <c r="G53" s="246">
        <v>1</v>
      </c>
      <c r="H53" s="245">
        <v>4</v>
      </c>
      <c r="I53" s="245">
        <v>0</v>
      </c>
      <c r="J53" s="245">
        <v>0</v>
      </c>
      <c r="K53" s="245">
        <v>5</v>
      </c>
      <c r="L53" s="245">
        <v>0</v>
      </c>
      <c r="M53" s="245">
        <v>0</v>
      </c>
      <c r="N53" s="245">
        <v>0</v>
      </c>
      <c r="O53" s="245">
        <v>4</v>
      </c>
      <c r="P53" s="245">
        <v>2</v>
      </c>
      <c r="Q53" s="245">
        <v>0</v>
      </c>
      <c r="R53" s="245">
        <v>0</v>
      </c>
      <c r="S53" s="245">
        <v>0</v>
      </c>
      <c r="T53" s="245">
        <v>0</v>
      </c>
      <c r="U53" s="245">
        <v>0</v>
      </c>
      <c r="V53" s="245">
        <v>0</v>
      </c>
      <c r="W53" s="245">
        <v>0</v>
      </c>
      <c r="X53" s="245">
        <v>0</v>
      </c>
      <c r="Y53" s="245">
        <v>0</v>
      </c>
      <c r="Z53" s="245">
        <v>1</v>
      </c>
      <c r="AA53" s="245">
        <v>0</v>
      </c>
      <c r="AB53" s="245">
        <v>0</v>
      </c>
      <c r="AC53" s="245">
        <v>2</v>
      </c>
      <c r="AD53" s="245">
        <v>0</v>
      </c>
      <c r="AE53" s="245">
        <v>0</v>
      </c>
      <c r="AF53" s="245">
        <v>0</v>
      </c>
      <c r="AG53" s="246">
        <v>1</v>
      </c>
      <c r="AH53" s="245">
        <v>1</v>
      </c>
      <c r="AI53" s="245">
        <v>1</v>
      </c>
      <c r="AJ53" s="245">
        <v>0</v>
      </c>
      <c r="AK53" s="245">
        <v>0</v>
      </c>
      <c r="AL53" s="247">
        <v>0</v>
      </c>
    </row>
    <row r="54" spans="1:38" s="243" customFormat="1" ht="12.75" customHeight="1">
      <c r="A54" s="8"/>
      <c r="B54" s="9" t="s">
        <v>49</v>
      </c>
      <c r="C54" s="267">
        <v>27</v>
      </c>
      <c r="D54" s="268">
        <v>13</v>
      </c>
      <c r="E54" s="268">
        <v>0</v>
      </c>
      <c r="F54" s="268">
        <v>2</v>
      </c>
      <c r="G54" s="250">
        <v>10</v>
      </c>
      <c r="H54" s="268">
        <v>4</v>
      </c>
      <c r="I54" s="268">
        <v>0</v>
      </c>
      <c r="J54" s="268">
        <v>0</v>
      </c>
      <c r="K54" s="268">
        <v>4</v>
      </c>
      <c r="L54" s="268">
        <v>0</v>
      </c>
      <c r="M54" s="268">
        <v>0</v>
      </c>
      <c r="N54" s="268">
        <v>0</v>
      </c>
      <c r="O54" s="268">
        <v>10</v>
      </c>
      <c r="P54" s="268">
        <v>1</v>
      </c>
      <c r="Q54" s="268">
        <v>0</v>
      </c>
      <c r="R54" s="268">
        <v>0</v>
      </c>
      <c r="S54" s="268">
        <v>2</v>
      </c>
      <c r="T54" s="268">
        <v>0</v>
      </c>
      <c r="U54" s="268">
        <v>0</v>
      </c>
      <c r="V54" s="268">
        <v>0</v>
      </c>
      <c r="W54" s="268">
        <v>2</v>
      </c>
      <c r="X54" s="268">
        <v>0</v>
      </c>
      <c r="Y54" s="268">
        <v>0</v>
      </c>
      <c r="Z54" s="268">
        <v>3</v>
      </c>
      <c r="AA54" s="268">
        <v>1</v>
      </c>
      <c r="AB54" s="268">
        <v>0</v>
      </c>
      <c r="AC54" s="268">
        <v>0</v>
      </c>
      <c r="AD54" s="268">
        <v>0</v>
      </c>
      <c r="AE54" s="268">
        <v>0</v>
      </c>
      <c r="AF54" s="268">
        <v>1</v>
      </c>
      <c r="AG54" s="250">
        <v>2</v>
      </c>
      <c r="AH54" s="268">
        <v>2</v>
      </c>
      <c r="AI54" s="268">
        <v>3</v>
      </c>
      <c r="AJ54" s="268">
        <v>0</v>
      </c>
      <c r="AK54" s="268">
        <v>0</v>
      </c>
      <c r="AL54" s="270">
        <v>0</v>
      </c>
    </row>
    <row r="55" spans="1:38" s="265" customFormat="1" ht="12.75" customHeight="1">
      <c r="A55" s="259" t="s">
        <v>50</v>
      </c>
      <c r="B55" s="271"/>
      <c r="C55" s="261">
        <f aca="true" t="shared" si="8" ref="C55:AL55">SUM(C56:C58)</f>
        <v>215</v>
      </c>
      <c r="D55" s="261">
        <f t="shared" si="8"/>
        <v>73</v>
      </c>
      <c r="E55" s="261">
        <f t="shared" si="8"/>
        <v>1</v>
      </c>
      <c r="F55" s="261">
        <f t="shared" si="8"/>
        <v>11</v>
      </c>
      <c r="G55" s="262">
        <f t="shared" si="8"/>
        <v>22</v>
      </c>
      <c r="H55" s="261">
        <f t="shared" si="8"/>
        <v>16</v>
      </c>
      <c r="I55" s="261">
        <f t="shared" si="8"/>
        <v>1</v>
      </c>
      <c r="J55" s="261">
        <f t="shared" si="8"/>
        <v>2</v>
      </c>
      <c r="K55" s="261">
        <f t="shared" si="8"/>
        <v>26</v>
      </c>
      <c r="L55" s="261">
        <f t="shared" si="8"/>
        <v>12</v>
      </c>
      <c r="M55" s="261">
        <f t="shared" si="8"/>
        <v>12</v>
      </c>
      <c r="N55" s="261">
        <f t="shared" si="8"/>
        <v>3</v>
      </c>
      <c r="O55" s="261">
        <f t="shared" si="8"/>
        <v>30</v>
      </c>
      <c r="P55" s="261">
        <f t="shared" si="8"/>
        <v>19</v>
      </c>
      <c r="Q55" s="261">
        <f t="shared" si="8"/>
        <v>0</v>
      </c>
      <c r="R55" s="261">
        <f t="shared" si="8"/>
        <v>0</v>
      </c>
      <c r="S55" s="261">
        <f t="shared" si="8"/>
        <v>6</v>
      </c>
      <c r="T55" s="261">
        <f t="shared" si="8"/>
        <v>1</v>
      </c>
      <c r="U55" s="261">
        <f t="shared" si="8"/>
        <v>0</v>
      </c>
      <c r="V55" s="261">
        <f t="shared" si="8"/>
        <v>1</v>
      </c>
      <c r="W55" s="261">
        <f t="shared" si="8"/>
        <v>10</v>
      </c>
      <c r="X55" s="261">
        <f t="shared" si="8"/>
        <v>1</v>
      </c>
      <c r="Y55" s="261">
        <f t="shared" si="8"/>
        <v>2</v>
      </c>
      <c r="Z55" s="261">
        <f t="shared" si="8"/>
        <v>13</v>
      </c>
      <c r="AA55" s="261">
        <f t="shared" si="8"/>
        <v>9</v>
      </c>
      <c r="AB55" s="261">
        <f t="shared" si="8"/>
        <v>1</v>
      </c>
      <c r="AC55" s="261">
        <f t="shared" si="8"/>
        <v>9</v>
      </c>
      <c r="AD55" s="261">
        <f t="shared" si="8"/>
        <v>6</v>
      </c>
      <c r="AE55" s="261">
        <f t="shared" si="8"/>
        <v>0</v>
      </c>
      <c r="AF55" s="261">
        <f t="shared" si="8"/>
        <v>3</v>
      </c>
      <c r="AG55" s="246">
        <f t="shared" si="8"/>
        <v>13</v>
      </c>
      <c r="AH55" s="261">
        <f t="shared" si="8"/>
        <v>9</v>
      </c>
      <c r="AI55" s="261">
        <f t="shared" si="8"/>
        <v>6</v>
      </c>
      <c r="AJ55" s="261">
        <f t="shared" si="8"/>
        <v>0</v>
      </c>
      <c r="AK55" s="261">
        <f t="shared" si="8"/>
        <v>3</v>
      </c>
      <c r="AL55" s="264">
        <f t="shared" si="8"/>
        <v>0</v>
      </c>
    </row>
    <row r="56" spans="1:38" s="243" customFormat="1" ht="12.75" customHeight="1">
      <c r="A56" s="8"/>
      <c r="B56" s="9" t="s">
        <v>51</v>
      </c>
      <c r="C56" s="244">
        <v>65</v>
      </c>
      <c r="D56" s="245">
        <v>30</v>
      </c>
      <c r="E56" s="245">
        <v>0</v>
      </c>
      <c r="F56" s="245">
        <v>3</v>
      </c>
      <c r="G56" s="246">
        <v>3</v>
      </c>
      <c r="H56" s="245">
        <v>3</v>
      </c>
      <c r="I56" s="245">
        <v>0</v>
      </c>
      <c r="J56" s="245">
        <v>1</v>
      </c>
      <c r="K56" s="245">
        <v>11</v>
      </c>
      <c r="L56" s="245">
        <v>5</v>
      </c>
      <c r="M56" s="245">
        <v>6</v>
      </c>
      <c r="N56" s="245">
        <v>1</v>
      </c>
      <c r="O56" s="245">
        <v>8</v>
      </c>
      <c r="P56" s="245">
        <v>7</v>
      </c>
      <c r="Q56" s="245">
        <v>0</v>
      </c>
      <c r="R56" s="245">
        <v>0</v>
      </c>
      <c r="S56" s="245">
        <v>3</v>
      </c>
      <c r="T56" s="245">
        <v>0</v>
      </c>
      <c r="U56" s="245">
        <v>0</v>
      </c>
      <c r="V56" s="245">
        <v>1</v>
      </c>
      <c r="W56" s="245">
        <v>1</v>
      </c>
      <c r="X56" s="245">
        <v>0</v>
      </c>
      <c r="Y56" s="245">
        <v>1</v>
      </c>
      <c r="Z56" s="245">
        <v>3</v>
      </c>
      <c r="AA56" s="245">
        <v>3</v>
      </c>
      <c r="AB56" s="245">
        <v>0</v>
      </c>
      <c r="AC56" s="245">
        <v>2</v>
      </c>
      <c r="AD56" s="245">
        <v>2</v>
      </c>
      <c r="AE56" s="245">
        <v>0</v>
      </c>
      <c r="AF56" s="245">
        <v>0</v>
      </c>
      <c r="AG56" s="246">
        <v>3</v>
      </c>
      <c r="AH56" s="245">
        <v>2</v>
      </c>
      <c r="AI56" s="245">
        <v>1</v>
      </c>
      <c r="AJ56" s="245">
        <v>0</v>
      </c>
      <c r="AK56" s="245">
        <v>0</v>
      </c>
      <c r="AL56" s="247">
        <v>0</v>
      </c>
    </row>
    <row r="57" spans="1:38" s="243" customFormat="1" ht="12.75" customHeight="1">
      <c r="A57" s="8"/>
      <c r="B57" s="9" t="s">
        <v>52</v>
      </c>
      <c r="C57" s="244">
        <v>136</v>
      </c>
      <c r="D57" s="245">
        <v>33</v>
      </c>
      <c r="E57" s="245">
        <v>1</v>
      </c>
      <c r="F57" s="245">
        <v>8</v>
      </c>
      <c r="G57" s="246">
        <v>17</v>
      </c>
      <c r="H57" s="245">
        <v>13</v>
      </c>
      <c r="I57" s="245">
        <v>1</v>
      </c>
      <c r="J57" s="245">
        <v>0</v>
      </c>
      <c r="K57" s="245">
        <v>11</v>
      </c>
      <c r="L57" s="245">
        <v>7</v>
      </c>
      <c r="M57" s="245">
        <v>6</v>
      </c>
      <c r="N57" s="245">
        <v>2</v>
      </c>
      <c r="O57" s="245">
        <v>20</v>
      </c>
      <c r="P57" s="245">
        <v>9</v>
      </c>
      <c r="Q57" s="245">
        <v>0</v>
      </c>
      <c r="R57" s="245">
        <v>0</v>
      </c>
      <c r="S57" s="245">
        <v>3</v>
      </c>
      <c r="T57" s="245">
        <v>1</v>
      </c>
      <c r="U57" s="245">
        <v>0</v>
      </c>
      <c r="V57" s="245">
        <v>0</v>
      </c>
      <c r="W57" s="245">
        <v>8</v>
      </c>
      <c r="X57" s="245">
        <v>0</v>
      </c>
      <c r="Y57" s="245">
        <v>0</v>
      </c>
      <c r="Z57" s="245">
        <v>9</v>
      </c>
      <c r="AA57" s="245">
        <v>5</v>
      </c>
      <c r="AB57" s="245">
        <v>1</v>
      </c>
      <c r="AC57" s="245">
        <v>7</v>
      </c>
      <c r="AD57" s="245">
        <v>4</v>
      </c>
      <c r="AE57" s="245">
        <v>0</v>
      </c>
      <c r="AF57" s="245">
        <v>3</v>
      </c>
      <c r="AG57" s="246">
        <v>5</v>
      </c>
      <c r="AH57" s="245">
        <v>5</v>
      </c>
      <c r="AI57" s="245">
        <v>5</v>
      </c>
      <c r="AJ57" s="245">
        <v>0</v>
      </c>
      <c r="AK57" s="245">
        <v>2</v>
      </c>
      <c r="AL57" s="247">
        <v>0</v>
      </c>
    </row>
    <row r="58" spans="1:38" s="243" customFormat="1" ht="12.75" customHeight="1">
      <c r="A58" s="8"/>
      <c r="B58" s="9" t="s">
        <v>53</v>
      </c>
      <c r="C58" s="267">
        <v>14</v>
      </c>
      <c r="D58" s="268">
        <v>10</v>
      </c>
      <c r="E58" s="268">
        <v>0</v>
      </c>
      <c r="F58" s="268">
        <v>0</v>
      </c>
      <c r="G58" s="250">
        <v>2</v>
      </c>
      <c r="H58" s="268">
        <v>0</v>
      </c>
      <c r="I58" s="268">
        <v>0</v>
      </c>
      <c r="J58" s="268">
        <v>1</v>
      </c>
      <c r="K58" s="268">
        <v>4</v>
      </c>
      <c r="L58" s="268">
        <v>0</v>
      </c>
      <c r="M58" s="268">
        <v>0</v>
      </c>
      <c r="N58" s="268">
        <v>0</v>
      </c>
      <c r="O58" s="268">
        <v>2</v>
      </c>
      <c r="P58" s="268">
        <v>3</v>
      </c>
      <c r="Q58" s="268">
        <v>0</v>
      </c>
      <c r="R58" s="268">
        <v>0</v>
      </c>
      <c r="S58" s="268">
        <v>0</v>
      </c>
      <c r="T58" s="268">
        <v>0</v>
      </c>
      <c r="U58" s="268">
        <v>0</v>
      </c>
      <c r="V58" s="268">
        <v>0</v>
      </c>
      <c r="W58" s="268">
        <v>1</v>
      </c>
      <c r="X58" s="268">
        <v>1</v>
      </c>
      <c r="Y58" s="268">
        <v>1</v>
      </c>
      <c r="Z58" s="268">
        <v>1</v>
      </c>
      <c r="AA58" s="268">
        <v>1</v>
      </c>
      <c r="AB58" s="268">
        <v>0</v>
      </c>
      <c r="AC58" s="268">
        <v>0</v>
      </c>
      <c r="AD58" s="268">
        <v>0</v>
      </c>
      <c r="AE58" s="268">
        <v>0</v>
      </c>
      <c r="AF58" s="268">
        <v>0</v>
      </c>
      <c r="AG58" s="250">
        <v>5</v>
      </c>
      <c r="AH58" s="268">
        <v>2</v>
      </c>
      <c r="AI58" s="268">
        <v>0</v>
      </c>
      <c r="AJ58" s="268">
        <v>0</v>
      </c>
      <c r="AK58" s="268">
        <v>1</v>
      </c>
      <c r="AL58" s="270">
        <v>0</v>
      </c>
    </row>
    <row r="59" spans="1:38" s="265" customFormat="1" ht="12.75" customHeight="1">
      <c r="A59" s="259" t="s">
        <v>54</v>
      </c>
      <c r="B59" s="271"/>
      <c r="C59" s="261">
        <f aca="true" t="shared" si="9" ref="C59:AL59">SUM(C60:C66)</f>
        <v>78</v>
      </c>
      <c r="D59" s="261">
        <f t="shared" si="9"/>
        <v>39</v>
      </c>
      <c r="E59" s="261">
        <f t="shared" si="9"/>
        <v>6</v>
      </c>
      <c r="F59" s="261">
        <f t="shared" si="9"/>
        <v>8</v>
      </c>
      <c r="G59" s="262">
        <f t="shared" si="9"/>
        <v>10</v>
      </c>
      <c r="H59" s="261">
        <f t="shared" si="9"/>
        <v>11</v>
      </c>
      <c r="I59" s="261">
        <f t="shared" si="9"/>
        <v>2</v>
      </c>
      <c r="J59" s="261">
        <f t="shared" si="9"/>
        <v>1</v>
      </c>
      <c r="K59" s="261">
        <f t="shared" si="9"/>
        <v>15</v>
      </c>
      <c r="L59" s="261">
        <f t="shared" si="9"/>
        <v>7</v>
      </c>
      <c r="M59" s="261">
        <f t="shared" si="9"/>
        <v>8</v>
      </c>
      <c r="N59" s="261">
        <f t="shared" si="9"/>
        <v>2</v>
      </c>
      <c r="O59" s="261">
        <f t="shared" si="9"/>
        <v>16</v>
      </c>
      <c r="P59" s="261">
        <f t="shared" si="9"/>
        <v>13</v>
      </c>
      <c r="Q59" s="261">
        <f t="shared" si="9"/>
        <v>0</v>
      </c>
      <c r="R59" s="261">
        <f t="shared" si="9"/>
        <v>0</v>
      </c>
      <c r="S59" s="261">
        <f t="shared" si="9"/>
        <v>0</v>
      </c>
      <c r="T59" s="261">
        <f t="shared" si="9"/>
        <v>0</v>
      </c>
      <c r="U59" s="261">
        <f t="shared" si="9"/>
        <v>0</v>
      </c>
      <c r="V59" s="261">
        <f t="shared" si="9"/>
        <v>0</v>
      </c>
      <c r="W59" s="261">
        <f t="shared" si="9"/>
        <v>3</v>
      </c>
      <c r="X59" s="261">
        <f t="shared" si="9"/>
        <v>1</v>
      </c>
      <c r="Y59" s="261">
        <f t="shared" si="9"/>
        <v>1</v>
      </c>
      <c r="Z59" s="261">
        <f t="shared" si="9"/>
        <v>5</v>
      </c>
      <c r="AA59" s="261">
        <f t="shared" si="9"/>
        <v>2</v>
      </c>
      <c r="AB59" s="261">
        <f t="shared" si="9"/>
        <v>0</v>
      </c>
      <c r="AC59" s="261">
        <f t="shared" si="9"/>
        <v>4</v>
      </c>
      <c r="AD59" s="261">
        <f t="shared" si="9"/>
        <v>0</v>
      </c>
      <c r="AE59" s="261">
        <f t="shared" si="9"/>
        <v>0</v>
      </c>
      <c r="AF59" s="261">
        <f t="shared" si="9"/>
        <v>3</v>
      </c>
      <c r="AG59" s="246">
        <f t="shared" si="9"/>
        <v>9</v>
      </c>
      <c r="AH59" s="261">
        <f t="shared" si="9"/>
        <v>1</v>
      </c>
      <c r="AI59" s="261">
        <f t="shared" si="9"/>
        <v>4</v>
      </c>
      <c r="AJ59" s="261">
        <f t="shared" si="9"/>
        <v>0</v>
      </c>
      <c r="AK59" s="261">
        <f t="shared" si="9"/>
        <v>0</v>
      </c>
      <c r="AL59" s="264">
        <f t="shared" si="9"/>
        <v>0</v>
      </c>
    </row>
    <row r="60" spans="1:38" s="243" customFormat="1" ht="12.75" customHeight="1">
      <c r="A60" s="8"/>
      <c r="B60" s="9" t="s">
        <v>55</v>
      </c>
      <c r="C60" s="244">
        <v>5</v>
      </c>
      <c r="D60" s="245">
        <v>5</v>
      </c>
      <c r="E60" s="245">
        <v>0</v>
      </c>
      <c r="F60" s="245">
        <v>0</v>
      </c>
      <c r="G60" s="246">
        <v>0</v>
      </c>
      <c r="H60" s="245">
        <v>1</v>
      </c>
      <c r="I60" s="245">
        <v>0</v>
      </c>
      <c r="J60" s="245">
        <v>0</v>
      </c>
      <c r="K60" s="245">
        <v>2</v>
      </c>
      <c r="L60" s="245">
        <v>0</v>
      </c>
      <c r="M60" s="245">
        <v>0</v>
      </c>
      <c r="N60" s="245">
        <v>1</v>
      </c>
      <c r="O60" s="245">
        <v>0</v>
      </c>
      <c r="P60" s="245">
        <v>0</v>
      </c>
      <c r="Q60" s="245">
        <v>0</v>
      </c>
      <c r="R60" s="245">
        <v>0</v>
      </c>
      <c r="S60" s="245">
        <v>0</v>
      </c>
      <c r="T60" s="245">
        <v>0</v>
      </c>
      <c r="U60" s="245">
        <v>0</v>
      </c>
      <c r="V60" s="245">
        <v>0</v>
      </c>
      <c r="W60" s="245">
        <v>0</v>
      </c>
      <c r="X60" s="245">
        <v>0</v>
      </c>
      <c r="Y60" s="245">
        <v>0</v>
      </c>
      <c r="Z60" s="245">
        <v>1</v>
      </c>
      <c r="AA60" s="245">
        <v>0</v>
      </c>
      <c r="AB60" s="245">
        <v>0</v>
      </c>
      <c r="AC60" s="245">
        <v>0</v>
      </c>
      <c r="AD60" s="245">
        <v>0</v>
      </c>
      <c r="AE60" s="245">
        <v>0</v>
      </c>
      <c r="AF60" s="245">
        <v>0</v>
      </c>
      <c r="AG60" s="246">
        <v>1</v>
      </c>
      <c r="AH60" s="245">
        <v>0</v>
      </c>
      <c r="AI60" s="245">
        <v>0</v>
      </c>
      <c r="AJ60" s="245">
        <v>0</v>
      </c>
      <c r="AK60" s="245">
        <v>0</v>
      </c>
      <c r="AL60" s="247">
        <v>0</v>
      </c>
    </row>
    <row r="61" spans="1:38" s="243" customFormat="1" ht="12.75" customHeight="1">
      <c r="A61" s="8"/>
      <c r="B61" s="9" t="s">
        <v>56</v>
      </c>
      <c r="C61" s="244">
        <v>7</v>
      </c>
      <c r="D61" s="245">
        <v>5</v>
      </c>
      <c r="E61" s="245">
        <v>0</v>
      </c>
      <c r="F61" s="245">
        <v>1</v>
      </c>
      <c r="G61" s="246">
        <v>3</v>
      </c>
      <c r="H61" s="245">
        <v>1</v>
      </c>
      <c r="I61" s="245">
        <v>0</v>
      </c>
      <c r="J61" s="245">
        <v>0</v>
      </c>
      <c r="K61" s="245">
        <v>1</v>
      </c>
      <c r="L61" s="245">
        <v>0</v>
      </c>
      <c r="M61" s="245">
        <v>1</v>
      </c>
      <c r="N61" s="245">
        <v>0</v>
      </c>
      <c r="O61" s="245">
        <v>4</v>
      </c>
      <c r="P61" s="245">
        <v>1</v>
      </c>
      <c r="Q61" s="245">
        <v>0</v>
      </c>
      <c r="R61" s="245">
        <v>0</v>
      </c>
      <c r="S61" s="245">
        <v>0</v>
      </c>
      <c r="T61" s="245">
        <v>0</v>
      </c>
      <c r="U61" s="245">
        <v>0</v>
      </c>
      <c r="V61" s="245">
        <v>0</v>
      </c>
      <c r="W61" s="245">
        <v>0</v>
      </c>
      <c r="X61" s="245">
        <v>0</v>
      </c>
      <c r="Y61" s="245">
        <v>0</v>
      </c>
      <c r="Z61" s="245">
        <v>0</v>
      </c>
      <c r="AA61" s="245">
        <v>1</v>
      </c>
      <c r="AB61" s="245">
        <v>0</v>
      </c>
      <c r="AC61" s="245">
        <v>0</v>
      </c>
      <c r="AD61" s="245">
        <v>0</v>
      </c>
      <c r="AE61" s="245">
        <v>0</v>
      </c>
      <c r="AF61" s="245">
        <v>1</v>
      </c>
      <c r="AG61" s="246">
        <v>3</v>
      </c>
      <c r="AH61" s="245">
        <v>0</v>
      </c>
      <c r="AI61" s="245">
        <v>1</v>
      </c>
      <c r="AJ61" s="245">
        <v>0</v>
      </c>
      <c r="AK61" s="245">
        <v>0</v>
      </c>
      <c r="AL61" s="247">
        <v>0</v>
      </c>
    </row>
    <row r="62" spans="1:38" s="243" customFormat="1" ht="12.75" customHeight="1">
      <c r="A62" s="8"/>
      <c r="B62" s="9" t="s">
        <v>57</v>
      </c>
      <c r="C62" s="244">
        <v>23</v>
      </c>
      <c r="D62" s="245">
        <v>7</v>
      </c>
      <c r="E62" s="245">
        <v>0</v>
      </c>
      <c r="F62" s="245">
        <v>5</v>
      </c>
      <c r="G62" s="246">
        <v>1</v>
      </c>
      <c r="H62" s="245">
        <v>5</v>
      </c>
      <c r="I62" s="245">
        <v>0</v>
      </c>
      <c r="J62" s="245">
        <v>0</v>
      </c>
      <c r="K62" s="245">
        <v>2</v>
      </c>
      <c r="L62" s="245">
        <v>0</v>
      </c>
      <c r="M62" s="245">
        <v>0</v>
      </c>
      <c r="N62" s="245">
        <v>0</v>
      </c>
      <c r="O62" s="245">
        <v>6</v>
      </c>
      <c r="P62" s="245">
        <v>6</v>
      </c>
      <c r="Q62" s="245">
        <v>0</v>
      </c>
      <c r="R62" s="245">
        <v>0</v>
      </c>
      <c r="S62" s="245">
        <v>0</v>
      </c>
      <c r="T62" s="245">
        <v>0</v>
      </c>
      <c r="U62" s="245">
        <v>0</v>
      </c>
      <c r="V62" s="245">
        <v>0</v>
      </c>
      <c r="W62" s="245">
        <v>1</v>
      </c>
      <c r="X62" s="245">
        <v>0</v>
      </c>
      <c r="Y62" s="245">
        <v>0</v>
      </c>
      <c r="Z62" s="245">
        <v>2</v>
      </c>
      <c r="AA62" s="245">
        <v>0</v>
      </c>
      <c r="AB62" s="245">
        <v>0</v>
      </c>
      <c r="AC62" s="245">
        <v>0</v>
      </c>
      <c r="AD62" s="245">
        <v>0</v>
      </c>
      <c r="AE62" s="245">
        <v>0</v>
      </c>
      <c r="AF62" s="245">
        <v>1</v>
      </c>
      <c r="AG62" s="246">
        <v>3</v>
      </c>
      <c r="AH62" s="245">
        <v>0</v>
      </c>
      <c r="AI62" s="245">
        <v>1</v>
      </c>
      <c r="AJ62" s="245">
        <v>0</v>
      </c>
      <c r="AK62" s="245">
        <v>0</v>
      </c>
      <c r="AL62" s="247">
        <v>0</v>
      </c>
    </row>
    <row r="63" spans="1:38" s="243" customFormat="1" ht="12.75" customHeight="1">
      <c r="A63" s="8"/>
      <c r="B63" s="9" t="s">
        <v>58</v>
      </c>
      <c r="C63" s="244">
        <v>6</v>
      </c>
      <c r="D63" s="245">
        <v>5</v>
      </c>
      <c r="E63" s="245">
        <v>0</v>
      </c>
      <c r="F63" s="245">
        <v>0</v>
      </c>
      <c r="G63" s="246">
        <v>1</v>
      </c>
      <c r="H63" s="245">
        <v>1</v>
      </c>
      <c r="I63" s="245">
        <v>0</v>
      </c>
      <c r="J63" s="245">
        <v>0</v>
      </c>
      <c r="K63" s="245">
        <v>2</v>
      </c>
      <c r="L63" s="245">
        <v>0</v>
      </c>
      <c r="M63" s="245">
        <v>0</v>
      </c>
      <c r="N63" s="245">
        <v>0</v>
      </c>
      <c r="O63" s="245">
        <v>1</v>
      </c>
      <c r="P63" s="245">
        <v>1</v>
      </c>
      <c r="Q63" s="245">
        <v>0</v>
      </c>
      <c r="R63" s="245">
        <v>0</v>
      </c>
      <c r="S63" s="245">
        <v>0</v>
      </c>
      <c r="T63" s="245">
        <v>0</v>
      </c>
      <c r="U63" s="245">
        <v>0</v>
      </c>
      <c r="V63" s="245">
        <v>0</v>
      </c>
      <c r="W63" s="245">
        <v>0</v>
      </c>
      <c r="X63" s="245">
        <v>0</v>
      </c>
      <c r="Y63" s="245">
        <v>0</v>
      </c>
      <c r="Z63" s="245">
        <v>0</v>
      </c>
      <c r="AA63" s="245">
        <v>0</v>
      </c>
      <c r="AB63" s="245">
        <v>0</v>
      </c>
      <c r="AC63" s="245">
        <v>0</v>
      </c>
      <c r="AD63" s="245">
        <v>0</v>
      </c>
      <c r="AE63" s="245">
        <v>0</v>
      </c>
      <c r="AF63" s="245">
        <v>0</v>
      </c>
      <c r="AG63" s="246">
        <v>1</v>
      </c>
      <c r="AH63" s="245">
        <v>0</v>
      </c>
      <c r="AI63" s="245">
        <v>0</v>
      </c>
      <c r="AJ63" s="245">
        <v>0</v>
      </c>
      <c r="AK63" s="245">
        <v>0</v>
      </c>
      <c r="AL63" s="247">
        <v>0</v>
      </c>
    </row>
    <row r="64" spans="1:38" s="243" customFormat="1" ht="12.75" customHeight="1">
      <c r="A64" s="8"/>
      <c r="B64" s="9" t="s">
        <v>59</v>
      </c>
      <c r="C64" s="244">
        <v>23</v>
      </c>
      <c r="D64" s="245">
        <v>10</v>
      </c>
      <c r="E64" s="245">
        <v>6</v>
      </c>
      <c r="F64" s="245">
        <v>0</v>
      </c>
      <c r="G64" s="246">
        <v>1</v>
      </c>
      <c r="H64" s="245">
        <v>1</v>
      </c>
      <c r="I64" s="245">
        <v>1</v>
      </c>
      <c r="J64" s="245">
        <v>1</v>
      </c>
      <c r="K64" s="245">
        <v>3</v>
      </c>
      <c r="L64" s="245">
        <v>7</v>
      </c>
      <c r="M64" s="245">
        <v>7</v>
      </c>
      <c r="N64" s="245">
        <v>0</v>
      </c>
      <c r="O64" s="245">
        <v>2</v>
      </c>
      <c r="P64" s="245">
        <v>2</v>
      </c>
      <c r="Q64" s="245">
        <v>0</v>
      </c>
      <c r="R64" s="245">
        <v>0</v>
      </c>
      <c r="S64" s="245">
        <v>0</v>
      </c>
      <c r="T64" s="245">
        <v>0</v>
      </c>
      <c r="U64" s="245">
        <v>0</v>
      </c>
      <c r="V64" s="245">
        <v>0</v>
      </c>
      <c r="W64" s="245">
        <v>1</v>
      </c>
      <c r="X64" s="245">
        <v>1</v>
      </c>
      <c r="Y64" s="245">
        <v>1</v>
      </c>
      <c r="Z64" s="245">
        <v>1</v>
      </c>
      <c r="AA64" s="245">
        <v>1</v>
      </c>
      <c r="AB64" s="245">
        <v>0</v>
      </c>
      <c r="AC64" s="245">
        <v>2</v>
      </c>
      <c r="AD64" s="245">
        <v>0</v>
      </c>
      <c r="AE64" s="245">
        <v>0</v>
      </c>
      <c r="AF64" s="245">
        <v>1</v>
      </c>
      <c r="AG64" s="246">
        <v>1</v>
      </c>
      <c r="AH64" s="245">
        <v>0</v>
      </c>
      <c r="AI64" s="245">
        <v>0</v>
      </c>
      <c r="AJ64" s="245">
        <v>0</v>
      </c>
      <c r="AK64" s="245">
        <v>0</v>
      </c>
      <c r="AL64" s="247">
        <v>0</v>
      </c>
    </row>
    <row r="65" spans="1:38" s="243" customFormat="1" ht="12.75" customHeight="1">
      <c r="A65" s="8"/>
      <c r="B65" s="9" t="s">
        <v>60</v>
      </c>
      <c r="C65" s="244">
        <v>12</v>
      </c>
      <c r="D65" s="245">
        <v>5</v>
      </c>
      <c r="E65" s="245">
        <v>0</v>
      </c>
      <c r="F65" s="245">
        <v>1</v>
      </c>
      <c r="G65" s="246">
        <v>3</v>
      </c>
      <c r="H65" s="245">
        <v>2</v>
      </c>
      <c r="I65" s="245">
        <v>1</v>
      </c>
      <c r="J65" s="245">
        <v>0</v>
      </c>
      <c r="K65" s="245">
        <v>3</v>
      </c>
      <c r="L65" s="245">
        <v>0</v>
      </c>
      <c r="M65" s="245">
        <v>0</v>
      </c>
      <c r="N65" s="245">
        <v>1</v>
      </c>
      <c r="O65" s="245">
        <v>3</v>
      </c>
      <c r="P65" s="245">
        <v>3</v>
      </c>
      <c r="Q65" s="245">
        <v>0</v>
      </c>
      <c r="R65" s="245">
        <v>0</v>
      </c>
      <c r="S65" s="245">
        <v>0</v>
      </c>
      <c r="T65" s="245">
        <v>0</v>
      </c>
      <c r="U65" s="245">
        <v>0</v>
      </c>
      <c r="V65" s="245">
        <v>0</v>
      </c>
      <c r="W65" s="245">
        <v>1</v>
      </c>
      <c r="X65" s="245">
        <v>0</v>
      </c>
      <c r="Y65" s="245">
        <v>0</v>
      </c>
      <c r="Z65" s="245">
        <v>1</v>
      </c>
      <c r="AA65" s="245">
        <v>0</v>
      </c>
      <c r="AB65" s="245">
        <v>0</v>
      </c>
      <c r="AC65" s="245">
        <v>2</v>
      </c>
      <c r="AD65" s="245">
        <v>0</v>
      </c>
      <c r="AE65" s="245">
        <v>0</v>
      </c>
      <c r="AF65" s="245">
        <v>0</v>
      </c>
      <c r="AG65" s="246">
        <v>0</v>
      </c>
      <c r="AH65" s="245">
        <v>1</v>
      </c>
      <c r="AI65" s="245">
        <v>2</v>
      </c>
      <c r="AJ65" s="245">
        <v>0</v>
      </c>
      <c r="AK65" s="245">
        <v>0</v>
      </c>
      <c r="AL65" s="247">
        <v>0</v>
      </c>
    </row>
    <row r="66" spans="1:38" s="243" customFormat="1" ht="16.5" customHeight="1" thickBot="1">
      <c r="A66" s="11"/>
      <c r="B66" s="274" t="s">
        <v>61</v>
      </c>
      <c r="C66" s="275">
        <v>2</v>
      </c>
      <c r="D66" s="276">
        <v>2</v>
      </c>
      <c r="E66" s="276">
        <v>0</v>
      </c>
      <c r="F66" s="276">
        <v>1</v>
      </c>
      <c r="G66" s="277">
        <v>1</v>
      </c>
      <c r="H66" s="276">
        <v>0</v>
      </c>
      <c r="I66" s="276">
        <v>0</v>
      </c>
      <c r="J66" s="276">
        <v>0</v>
      </c>
      <c r="K66" s="276">
        <v>2</v>
      </c>
      <c r="L66" s="276">
        <v>0</v>
      </c>
      <c r="M66" s="276">
        <v>0</v>
      </c>
      <c r="N66" s="276">
        <v>0</v>
      </c>
      <c r="O66" s="276">
        <v>0</v>
      </c>
      <c r="P66" s="276">
        <v>0</v>
      </c>
      <c r="Q66" s="276">
        <v>0</v>
      </c>
      <c r="R66" s="276">
        <v>0</v>
      </c>
      <c r="S66" s="276">
        <v>0</v>
      </c>
      <c r="T66" s="276">
        <v>0</v>
      </c>
      <c r="U66" s="276">
        <v>0</v>
      </c>
      <c r="V66" s="276">
        <v>0</v>
      </c>
      <c r="W66" s="276">
        <v>0</v>
      </c>
      <c r="X66" s="276">
        <v>0</v>
      </c>
      <c r="Y66" s="276">
        <v>0</v>
      </c>
      <c r="Z66" s="276">
        <v>0</v>
      </c>
      <c r="AA66" s="276">
        <v>0</v>
      </c>
      <c r="AB66" s="276">
        <v>0</v>
      </c>
      <c r="AC66" s="276">
        <v>0</v>
      </c>
      <c r="AD66" s="276">
        <v>0</v>
      </c>
      <c r="AE66" s="276">
        <v>0</v>
      </c>
      <c r="AF66" s="276">
        <v>0</v>
      </c>
      <c r="AG66" s="277">
        <v>0</v>
      </c>
      <c r="AH66" s="276">
        <v>0</v>
      </c>
      <c r="AI66" s="276">
        <v>0</v>
      </c>
      <c r="AJ66" s="276">
        <v>0</v>
      </c>
      <c r="AK66" s="276">
        <v>0</v>
      </c>
      <c r="AL66" s="278">
        <v>0</v>
      </c>
    </row>
    <row r="67" spans="1:38" ht="18.75">
      <c r="A67" s="220" t="s">
        <v>250</v>
      </c>
      <c r="B67" s="23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279"/>
      <c r="AL67" s="279"/>
    </row>
    <row r="68" spans="3:38" ht="14.25" thickBot="1"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J68" s="279"/>
      <c r="AK68" s="279"/>
      <c r="AL68" s="222" t="s">
        <v>152</v>
      </c>
    </row>
    <row r="69" spans="1:38" ht="9" customHeight="1">
      <c r="A69" s="15"/>
      <c r="B69" s="16"/>
      <c r="C69" s="280"/>
      <c r="D69" s="280"/>
      <c r="E69" s="281"/>
      <c r="F69" s="281"/>
      <c r="G69" s="281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81"/>
      <c r="AH69" s="280"/>
      <c r="AI69" s="280"/>
      <c r="AJ69" s="280"/>
      <c r="AK69" s="280"/>
      <c r="AL69" s="282"/>
    </row>
    <row r="70" spans="1:38" ht="54.75" customHeight="1">
      <c r="A70" s="226" t="s">
        <v>198</v>
      </c>
      <c r="B70" s="227" t="s">
        <v>199</v>
      </c>
      <c r="C70" s="671" t="s">
        <v>200</v>
      </c>
      <c r="D70" s="671" t="s">
        <v>201</v>
      </c>
      <c r="E70" s="673" t="s">
        <v>202</v>
      </c>
      <c r="F70" s="673" t="s">
        <v>203</v>
      </c>
      <c r="G70" s="673" t="s">
        <v>204</v>
      </c>
      <c r="H70" s="671" t="s">
        <v>205</v>
      </c>
      <c r="I70" s="671" t="s">
        <v>206</v>
      </c>
      <c r="J70" s="672" t="s">
        <v>207</v>
      </c>
      <c r="K70" s="671" t="s">
        <v>208</v>
      </c>
      <c r="L70" s="671" t="s">
        <v>209</v>
      </c>
      <c r="M70" s="671" t="s">
        <v>210</v>
      </c>
      <c r="N70" s="671" t="s">
        <v>211</v>
      </c>
      <c r="O70" s="671" t="s">
        <v>212</v>
      </c>
      <c r="P70" s="671" t="s">
        <v>213</v>
      </c>
      <c r="Q70" s="671" t="s">
        <v>214</v>
      </c>
      <c r="R70" s="671" t="s">
        <v>215</v>
      </c>
      <c r="S70" s="671" t="s">
        <v>216</v>
      </c>
      <c r="T70" s="671" t="s">
        <v>217</v>
      </c>
      <c r="U70" s="671" t="s">
        <v>218</v>
      </c>
      <c r="V70" s="671" t="s">
        <v>219</v>
      </c>
      <c r="W70" s="671" t="s">
        <v>220</v>
      </c>
      <c r="X70" s="671" t="s">
        <v>221</v>
      </c>
      <c r="Y70" s="671" t="s">
        <v>222</v>
      </c>
      <c r="Z70" s="671" t="s">
        <v>223</v>
      </c>
      <c r="AA70" s="671" t="s">
        <v>224</v>
      </c>
      <c r="AB70" s="671" t="s">
        <v>225</v>
      </c>
      <c r="AC70" s="671" t="s">
        <v>226</v>
      </c>
      <c r="AD70" s="671" t="s">
        <v>227</v>
      </c>
      <c r="AE70" s="671" t="s">
        <v>228</v>
      </c>
      <c r="AF70" s="671" t="s">
        <v>229</v>
      </c>
      <c r="AG70" s="674" t="s">
        <v>230</v>
      </c>
      <c r="AH70" s="671" t="s">
        <v>231</v>
      </c>
      <c r="AI70" s="671" t="s">
        <v>232</v>
      </c>
      <c r="AJ70" s="671" t="s">
        <v>233</v>
      </c>
      <c r="AK70" s="671" t="s">
        <v>172</v>
      </c>
      <c r="AL70" s="675" t="s">
        <v>234</v>
      </c>
    </row>
    <row r="71" spans="1:38" ht="53.25" customHeight="1">
      <c r="A71" s="228" t="s">
        <v>235</v>
      </c>
      <c r="B71" s="229"/>
      <c r="C71" s="671"/>
      <c r="D71" s="671"/>
      <c r="E71" s="673"/>
      <c r="F71" s="673"/>
      <c r="G71" s="673"/>
      <c r="H71" s="671"/>
      <c r="I71" s="671"/>
      <c r="J71" s="671"/>
      <c r="K71" s="671"/>
      <c r="L71" s="671"/>
      <c r="M71" s="671"/>
      <c r="N71" s="671"/>
      <c r="O71" s="671"/>
      <c r="P71" s="671"/>
      <c r="Q71" s="671"/>
      <c r="R71" s="671"/>
      <c r="S71" s="671"/>
      <c r="T71" s="671"/>
      <c r="U71" s="671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4"/>
      <c r="AH71" s="671"/>
      <c r="AI71" s="671"/>
      <c r="AJ71" s="671"/>
      <c r="AK71" s="671"/>
      <c r="AL71" s="675"/>
    </row>
    <row r="72" spans="1:38" ht="9" customHeight="1" thickBot="1">
      <c r="A72" s="58"/>
      <c r="B72" s="59"/>
      <c r="C72" s="283"/>
      <c r="D72" s="283"/>
      <c r="E72" s="284"/>
      <c r="F72" s="284"/>
      <c r="G72" s="284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4"/>
      <c r="AH72" s="283"/>
      <c r="AI72" s="283"/>
      <c r="AJ72" s="283"/>
      <c r="AK72" s="283"/>
      <c r="AL72" s="285"/>
    </row>
    <row r="73" spans="1:38" ht="13.5" customHeight="1">
      <c r="A73" s="28" t="s">
        <v>63</v>
      </c>
      <c r="B73" s="29"/>
      <c r="C73" s="286">
        <f aca="true" t="shared" si="10" ref="C73:AL73">SUM(C74:C77)</f>
        <v>30</v>
      </c>
      <c r="D73" s="286">
        <f t="shared" si="10"/>
        <v>15</v>
      </c>
      <c r="E73" s="286">
        <f t="shared" si="10"/>
        <v>0</v>
      </c>
      <c r="F73" s="286">
        <f t="shared" si="10"/>
        <v>0</v>
      </c>
      <c r="G73" s="287">
        <f t="shared" si="10"/>
        <v>0</v>
      </c>
      <c r="H73" s="286">
        <f t="shared" si="10"/>
        <v>0</v>
      </c>
      <c r="I73" s="286">
        <f t="shared" si="10"/>
        <v>0</v>
      </c>
      <c r="J73" s="286">
        <f t="shared" si="10"/>
        <v>0</v>
      </c>
      <c r="K73" s="286">
        <f t="shared" si="10"/>
        <v>3</v>
      </c>
      <c r="L73" s="286">
        <f t="shared" si="10"/>
        <v>0</v>
      </c>
      <c r="M73" s="286">
        <f t="shared" si="10"/>
        <v>0</v>
      </c>
      <c r="N73" s="286">
        <f t="shared" si="10"/>
        <v>0</v>
      </c>
      <c r="O73" s="286">
        <f t="shared" si="10"/>
        <v>7</v>
      </c>
      <c r="P73" s="286">
        <f t="shared" si="10"/>
        <v>5</v>
      </c>
      <c r="Q73" s="286">
        <f t="shared" si="10"/>
        <v>0</v>
      </c>
      <c r="R73" s="286">
        <f t="shared" si="10"/>
        <v>0</v>
      </c>
      <c r="S73" s="286">
        <f t="shared" si="10"/>
        <v>1</v>
      </c>
      <c r="T73" s="286">
        <f t="shared" si="10"/>
        <v>0</v>
      </c>
      <c r="U73" s="286">
        <f t="shared" si="10"/>
        <v>0</v>
      </c>
      <c r="V73" s="286">
        <f t="shared" si="10"/>
        <v>0</v>
      </c>
      <c r="W73" s="286">
        <f t="shared" si="10"/>
        <v>1</v>
      </c>
      <c r="X73" s="286">
        <f t="shared" si="10"/>
        <v>0</v>
      </c>
      <c r="Y73" s="286">
        <f t="shared" si="10"/>
        <v>0</v>
      </c>
      <c r="Z73" s="286">
        <f t="shared" si="10"/>
        <v>1</v>
      </c>
      <c r="AA73" s="286">
        <f t="shared" si="10"/>
        <v>1</v>
      </c>
      <c r="AB73" s="286">
        <f t="shared" si="10"/>
        <v>0</v>
      </c>
      <c r="AC73" s="286">
        <f t="shared" si="10"/>
        <v>1</v>
      </c>
      <c r="AD73" s="286">
        <f t="shared" si="10"/>
        <v>0</v>
      </c>
      <c r="AE73" s="286">
        <f t="shared" si="10"/>
        <v>0</v>
      </c>
      <c r="AF73" s="286">
        <f t="shared" si="10"/>
        <v>0</v>
      </c>
      <c r="AG73" s="287">
        <f t="shared" si="10"/>
        <v>0</v>
      </c>
      <c r="AH73" s="286">
        <f t="shared" si="10"/>
        <v>0</v>
      </c>
      <c r="AI73" s="286">
        <f t="shared" si="10"/>
        <v>0</v>
      </c>
      <c r="AJ73" s="286">
        <f t="shared" si="10"/>
        <v>0</v>
      </c>
      <c r="AK73" s="286">
        <f t="shared" si="10"/>
        <v>0</v>
      </c>
      <c r="AL73" s="288">
        <f t="shared" si="10"/>
        <v>0</v>
      </c>
    </row>
    <row r="74" spans="1:38" ht="13.5" customHeight="1">
      <c r="A74" s="8"/>
      <c r="B74" s="9" t="s">
        <v>64</v>
      </c>
      <c r="C74" s="289">
        <v>21</v>
      </c>
      <c r="D74" s="290">
        <v>9</v>
      </c>
      <c r="E74" s="290">
        <v>0</v>
      </c>
      <c r="F74" s="290">
        <v>0</v>
      </c>
      <c r="G74" s="291">
        <v>0</v>
      </c>
      <c r="H74" s="290">
        <v>0</v>
      </c>
      <c r="I74" s="290">
        <v>0</v>
      </c>
      <c r="J74" s="290">
        <v>0</v>
      </c>
      <c r="K74" s="290">
        <v>0</v>
      </c>
      <c r="L74" s="290">
        <v>0</v>
      </c>
      <c r="M74" s="290">
        <v>0</v>
      </c>
      <c r="N74" s="290">
        <v>0</v>
      </c>
      <c r="O74" s="290">
        <v>4</v>
      </c>
      <c r="P74" s="290">
        <v>5</v>
      </c>
      <c r="Q74" s="290">
        <v>0</v>
      </c>
      <c r="R74" s="290">
        <v>0</v>
      </c>
      <c r="S74" s="290">
        <v>1</v>
      </c>
      <c r="T74" s="290">
        <v>0</v>
      </c>
      <c r="U74" s="290">
        <v>0</v>
      </c>
      <c r="V74" s="290">
        <v>0</v>
      </c>
      <c r="W74" s="290">
        <v>1</v>
      </c>
      <c r="X74" s="290">
        <v>0</v>
      </c>
      <c r="Y74" s="290">
        <v>0</v>
      </c>
      <c r="Z74" s="290">
        <v>1</v>
      </c>
      <c r="AA74" s="290">
        <v>1</v>
      </c>
      <c r="AB74" s="290">
        <v>0</v>
      </c>
      <c r="AC74" s="290">
        <v>0</v>
      </c>
      <c r="AD74" s="290">
        <v>0</v>
      </c>
      <c r="AE74" s="290">
        <v>0</v>
      </c>
      <c r="AF74" s="290">
        <v>0</v>
      </c>
      <c r="AG74" s="291">
        <v>0</v>
      </c>
      <c r="AH74" s="290">
        <v>0</v>
      </c>
      <c r="AI74" s="290">
        <v>0</v>
      </c>
      <c r="AJ74" s="290">
        <v>0</v>
      </c>
      <c r="AK74" s="290">
        <v>0</v>
      </c>
      <c r="AL74" s="292">
        <v>0</v>
      </c>
    </row>
    <row r="75" spans="1:38" ht="13.5" customHeight="1">
      <c r="A75" s="8"/>
      <c r="B75" s="9" t="s">
        <v>65</v>
      </c>
      <c r="C75" s="289">
        <v>2</v>
      </c>
      <c r="D75" s="290">
        <v>1</v>
      </c>
      <c r="E75" s="290">
        <v>0</v>
      </c>
      <c r="F75" s="290">
        <v>0</v>
      </c>
      <c r="G75" s="291">
        <v>0</v>
      </c>
      <c r="H75" s="290">
        <v>0</v>
      </c>
      <c r="I75" s="290">
        <v>0</v>
      </c>
      <c r="J75" s="290">
        <v>0</v>
      </c>
      <c r="K75" s="290">
        <v>1</v>
      </c>
      <c r="L75" s="290">
        <v>0</v>
      </c>
      <c r="M75" s="290">
        <v>0</v>
      </c>
      <c r="N75" s="290">
        <v>0</v>
      </c>
      <c r="O75" s="290">
        <v>0</v>
      </c>
      <c r="P75" s="290">
        <v>0</v>
      </c>
      <c r="Q75" s="290">
        <v>0</v>
      </c>
      <c r="R75" s="290">
        <v>0</v>
      </c>
      <c r="S75" s="290">
        <v>0</v>
      </c>
      <c r="T75" s="290">
        <v>0</v>
      </c>
      <c r="U75" s="290">
        <v>0</v>
      </c>
      <c r="V75" s="290">
        <v>0</v>
      </c>
      <c r="W75" s="290">
        <v>0</v>
      </c>
      <c r="X75" s="290">
        <v>0</v>
      </c>
      <c r="Y75" s="290">
        <v>0</v>
      </c>
      <c r="Z75" s="290">
        <v>0</v>
      </c>
      <c r="AA75" s="290">
        <v>0</v>
      </c>
      <c r="AB75" s="290">
        <v>0</v>
      </c>
      <c r="AC75" s="290">
        <v>0</v>
      </c>
      <c r="AD75" s="290">
        <v>0</v>
      </c>
      <c r="AE75" s="290">
        <v>0</v>
      </c>
      <c r="AF75" s="290">
        <v>0</v>
      </c>
      <c r="AG75" s="291">
        <v>0</v>
      </c>
      <c r="AH75" s="290">
        <v>0</v>
      </c>
      <c r="AI75" s="290">
        <v>0</v>
      </c>
      <c r="AJ75" s="290">
        <v>0</v>
      </c>
      <c r="AK75" s="290">
        <v>0</v>
      </c>
      <c r="AL75" s="292">
        <v>0</v>
      </c>
    </row>
    <row r="76" spans="1:38" ht="13.5" customHeight="1">
      <c r="A76" s="8"/>
      <c r="B76" s="9" t="s">
        <v>66</v>
      </c>
      <c r="C76" s="289">
        <v>5</v>
      </c>
      <c r="D76" s="290">
        <v>3</v>
      </c>
      <c r="E76" s="290">
        <v>0</v>
      </c>
      <c r="F76" s="290">
        <v>0</v>
      </c>
      <c r="G76" s="291">
        <v>0</v>
      </c>
      <c r="H76" s="290">
        <v>0</v>
      </c>
      <c r="I76" s="290">
        <v>0</v>
      </c>
      <c r="J76" s="290">
        <v>0</v>
      </c>
      <c r="K76" s="290">
        <v>1</v>
      </c>
      <c r="L76" s="290">
        <v>0</v>
      </c>
      <c r="M76" s="290">
        <v>0</v>
      </c>
      <c r="N76" s="290">
        <v>0</v>
      </c>
      <c r="O76" s="290">
        <v>2</v>
      </c>
      <c r="P76" s="290">
        <v>0</v>
      </c>
      <c r="Q76" s="290">
        <v>0</v>
      </c>
      <c r="R76" s="290">
        <v>0</v>
      </c>
      <c r="S76" s="290">
        <v>0</v>
      </c>
      <c r="T76" s="290">
        <v>0</v>
      </c>
      <c r="U76" s="290">
        <v>0</v>
      </c>
      <c r="V76" s="290">
        <v>0</v>
      </c>
      <c r="W76" s="290">
        <v>0</v>
      </c>
      <c r="X76" s="290">
        <v>0</v>
      </c>
      <c r="Y76" s="290">
        <v>0</v>
      </c>
      <c r="Z76" s="290">
        <v>0</v>
      </c>
      <c r="AA76" s="290">
        <v>0</v>
      </c>
      <c r="AB76" s="290">
        <v>0</v>
      </c>
      <c r="AC76" s="290">
        <v>1</v>
      </c>
      <c r="AD76" s="290">
        <v>0</v>
      </c>
      <c r="AE76" s="290">
        <v>0</v>
      </c>
      <c r="AF76" s="290">
        <v>0</v>
      </c>
      <c r="AG76" s="291">
        <v>0</v>
      </c>
      <c r="AH76" s="290">
        <v>0</v>
      </c>
      <c r="AI76" s="290">
        <v>0</v>
      </c>
      <c r="AJ76" s="290">
        <v>0</v>
      </c>
      <c r="AK76" s="290">
        <v>0</v>
      </c>
      <c r="AL76" s="292">
        <v>0</v>
      </c>
    </row>
    <row r="77" spans="1:38" ht="13.5" customHeight="1">
      <c r="A77" s="8"/>
      <c r="B77" s="9" t="s">
        <v>67</v>
      </c>
      <c r="C77" s="293">
        <v>2</v>
      </c>
      <c r="D77" s="294">
        <v>2</v>
      </c>
      <c r="E77" s="294">
        <v>0</v>
      </c>
      <c r="F77" s="294">
        <v>0</v>
      </c>
      <c r="G77" s="295">
        <v>0</v>
      </c>
      <c r="H77" s="294">
        <v>0</v>
      </c>
      <c r="I77" s="294">
        <v>0</v>
      </c>
      <c r="J77" s="294">
        <v>0</v>
      </c>
      <c r="K77" s="294">
        <v>1</v>
      </c>
      <c r="L77" s="294">
        <v>0</v>
      </c>
      <c r="M77" s="294">
        <v>0</v>
      </c>
      <c r="N77" s="294">
        <v>0</v>
      </c>
      <c r="O77" s="294">
        <v>1</v>
      </c>
      <c r="P77" s="294">
        <v>0</v>
      </c>
      <c r="Q77" s="294">
        <v>0</v>
      </c>
      <c r="R77" s="294">
        <v>0</v>
      </c>
      <c r="S77" s="294">
        <v>0</v>
      </c>
      <c r="T77" s="294">
        <v>0</v>
      </c>
      <c r="U77" s="294">
        <v>0</v>
      </c>
      <c r="V77" s="294">
        <v>0</v>
      </c>
      <c r="W77" s="294">
        <v>0</v>
      </c>
      <c r="X77" s="294">
        <v>0</v>
      </c>
      <c r="Y77" s="294">
        <v>0</v>
      </c>
      <c r="Z77" s="294">
        <v>0</v>
      </c>
      <c r="AA77" s="294">
        <v>0</v>
      </c>
      <c r="AB77" s="294">
        <v>0</v>
      </c>
      <c r="AC77" s="294">
        <v>0</v>
      </c>
      <c r="AD77" s="294">
        <v>0</v>
      </c>
      <c r="AE77" s="294">
        <v>0</v>
      </c>
      <c r="AF77" s="294">
        <v>0</v>
      </c>
      <c r="AG77" s="295">
        <v>0</v>
      </c>
      <c r="AH77" s="294">
        <v>0</v>
      </c>
      <c r="AI77" s="294">
        <v>0</v>
      </c>
      <c r="AJ77" s="294">
        <v>0</v>
      </c>
      <c r="AK77" s="294">
        <v>0</v>
      </c>
      <c r="AL77" s="296">
        <v>0</v>
      </c>
    </row>
    <row r="78" spans="1:38" s="299" customFormat="1" ht="13.5" customHeight="1">
      <c r="A78" s="259" t="s">
        <v>68</v>
      </c>
      <c r="B78" s="271"/>
      <c r="C78" s="297">
        <f aca="true" t="shared" si="11" ref="C78:AL78">SUM(C79:C83)</f>
        <v>57</v>
      </c>
      <c r="D78" s="297">
        <f t="shared" si="11"/>
        <v>33</v>
      </c>
      <c r="E78" s="297">
        <f t="shared" si="11"/>
        <v>0</v>
      </c>
      <c r="F78" s="297">
        <f t="shared" si="11"/>
        <v>2</v>
      </c>
      <c r="G78" s="291">
        <f t="shared" si="11"/>
        <v>6</v>
      </c>
      <c r="H78" s="297">
        <f t="shared" si="11"/>
        <v>2</v>
      </c>
      <c r="I78" s="297">
        <f t="shared" si="11"/>
        <v>0</v>
      </c>
      <c r="J78" s="297">
        <f t="shared" si="11"/>
        <v>1</v>
      </c>
      <c r="K78" s="297">
        <f t="shared" si="11"/>
        <v>13</v>
      </c>
      <c r="L78" s="297">
        <f t="shared" si="11"/>
        <v>2</v>
      </c>
      <c r="M78" s="297">
        <f t="shared" si="11"/>
        <v>1</v>
      </c>
      <c r="N78" s="297">
        <f t="shared" si="11"/>
        <v>0</v>
      </c>
      <c r="O78" s="297">
        <f t="shared" si="11"/>
        <v>16</v>
      </c>
      <c r="P78" s="297">
        <f t="shared" si="11"/>
        <v>11</v>
      </c>
      <c r="Q78" s="297">
        <f t="shared" si="11"/>
        <v>0</v>
      </c>
      <c r="R78" s="297">
        <f t="shared" si="11"/>
        <v>0</v>
      </c>
      <c r="S78" s="297">
        <f t="shared" si="11"/>
        <v>0</v>
      </c>
      <c r="T78" s="297">
        <f t="shared" si="11"/>
        <v>0</v>
      </c>
      <c r="U78" s="297">
        <f t="shared" si="11"/>
        <v>0</v>
      </c>
      <c r="V78" s="297">
        <f t="shared" si="11"/>
        <v>0</v>
      </c>
      <c r="W78" s="297">
        <f t="shared" si="11"/>
        <v>2</v>
      </c>
      <c r="X78" s="297">
        <f t="shared" si="11"/>
        <v>0</v>
      </c>
      <c r="Y78" s="297">
        <f t="shared" si="11"/>
        <v>2</v>
      </c>
      <c r="Z78" s="297">
        <f t="shared" si="11"/>
        <v>3</v>
      </c>
      <c r="AA78" s="297">
        <f t="shared" si="11"/>
        <v>1</v>
      </c>
      <c r="AB78" s="297">
        <f t="shared" si="11"/>
        <v>0</v>
      </c>
      <c r="AC78" s="297">
        <f t="shared" si="11"/>
        <v>5</v>
      </c>
      <c r="AD78" s="297">
        <f t="shared" si="11"/>
        <v>3</v>
      </c>
      <c r="AE78" s="297">
        <f t="shared" si="11"/>
        <v>0</v>
      </c>
      <c r="AF78" s="297">
        <f t="shared" si="11"/>
        <v>0</v>
      </c>
      <c r="AG78" s="291">
        <f t="shared" si="11"/>
        <v>11</v>
      </c>
      <c r="AH78" s="297">
        <f t="shared" si="11"/>
        <v>7</v>
      </c>
      <c r="AI78" s="297">
        <f t="shared" si="11"/>
        <v>1</v>
      </c>
      <c r="AJ78" s="297">
        <f t="shared" si="11"/>
        <v>0</v>
      </c>
      <c r="AK78" s="297">
        <f t="shared" si="11"/>
        <v>0</v>
      </c>
      <c r="AL78" s="298">
        <f t="shared" si="11"/>
        <v>0</v>
      </c>
    </row>
    <row r="79" spans="1:38" ht="13.5" customHeight="1">
      <c r="A79" s="8"/>
      <c r="B79" s="9" t="s">
        <v>69</v>
      </c>
      <c r="C79" s="289">
        <v>44</v>
      </c>
      <c r="D79" s="290">
        <v>22</v>
      </c>
      <c r="E79" s="290">
        <v>0</v>
      </c>
      <c r="F79" s="290">
        <v>2</v>
      </c>
      <c r="G79" s="291">
        <v>6</v>
      </c>
      <c r="H79" s="290">
        <v>2</v>
      </c>
      <c r="I79" s="290">
        <v>0</v>
      </c>
      <c r="J79" s="290">
        <v>1</v>
      </c>
      <c r="K79" s="290">
        <v>9</v>
      </c>
      <c r="L79" s="290">
        <v>0</v>
      </c>
      <c r="M79" s="290">
        <v>0</v>
      </c>
      <c r="N79" s="290">
        <v>0</v>
      </c>
      <c r="O79" s="290">
        <v>9</v>
      </c>
      <c r="P79" s="290">
        <v>8</v>
      </c>
      <c r="Q79" s="290">
        <v>0</v>
      </c>
      <c r="R79" s="290">
        <v>0</v>
      </c>
      <c r="S79" s="290">
        <v>0</v>
      </c>
      <c r="T79" s="290">
        <v>0</v>
      </c>
      <c r="U79" s="290">
        <v>0</v>
      </c>
      <c r="V79" s="290">
        <v>0</v>
      </c>
      <c r="W79" s="290">
        <v>2</v>
      </c>
      <c r="X79" s="290">
        <v>0</v>
      </c>
      <c r="Y79" s="290">
        <v>1</v>
      </c>
      <c r="Z79" s="290">
        <v>2</v>
      </c>
      <c r="AA79" s="290">
        <v>1</v>
      </c>
      <c r="AB79" s="290">
        <v>0</v>
      </c>
      <c r="AC79" s="290">
        <v>3</v>
      </c>
      <c r="AD79" s="290">
        <v>3</v>
      </c>
      <c r="AE79" s="290">
        <v>0</v>
      </c>
      <c r="AF79" s="290">
        <v>0</v>
      </c>
      <c r="AG79" s="291">
        <v>6</v>
      </c>
      <c r="AH79" s="290">
        <v>5</v>
      </c>
      <c r="AI79" s="290">
        <v>0</v>
      </c>
      <c r="AJ79" s="290">
        <v>0</v>
      </c>
      <c r="AK79" s="290">
        <v>0</v>
      </c>
      <c r="AL79" s="292">
        <v>0</v>
      </c>
    </row>
    <row r="80" spans="1:38" ht="13.5" customHeight="1">
      <c r="A80" s="8"/>
      <c r="B80" s="9" t="s">
        <v>70</v>
      </c>
      <c r="C80" s="289">
        <v>2</v>
      </c>
      <c r="D80" s="290">
        <v>1</v>
      </c>
      <c r="E80" s="290">
        <v>0</v>
      </c>
      <c r="F80" s="290">
        <v>0</v>
      </c>
      <c r="G80" s="291">
        <v>0</v>
      </c>
      <c r="H80" s="290">
        <v>0</v>
      </c>
      <c r="I80" s="290">
        <v>0</v>
      </c>
      <c r="J80" s="290">
        <v>0</v>
      </c>
      <c r="K80" s="290">
        <v>0</v>
      </c>
      <c r="L80" s="290">
        <v>1</v>
      </c>
      <c r="M80" s="290">
        <v>0</v>
      </c>
      <c r="N80" s="290">
        <v>0</v>
      </c>
      <c r="O80" s="290">
        <v>1</v>
      </c>
      <c r="P80" s="290">
        <v>0</v>
      </c>
      <c r="Q80" s="290">
        <v>0</v>
      </c>
      <c r="R80" s="290">
        <v>0</v>
      </c>
      <c r="S80" s="290">
        <v>0</v>
      </c>
      <c r="T80" s="290">
        <v>0</v>
      </c>
      <c r="U80" s="290">
        <v>0</v>
      </c>
      <c r="V80" s="290">
        <v>0</v>
      </c>
      <c r="W80" s="290">
        <v>0</v>
      </c>
      <c r="X80" s="290">
        <v>0</v>
      </c>
      <c r="Y80" s="290">
        <v>0</v>
      </c>
      <c r="Z80" s="290">
        <v>0</v>
      </c>
      <c r="AA80" s="290">
        <v>0</v>
      </c>
      <c r="AB80" s="290">
        <v>0</v>
      </c>
      <c r="AC80" s="290">
        <v>0</v>
      </c>
      <c r="AD80" s="290">
        <v>0</v>
      </c>
      <c r="AE80" s="290">
        <v>0</v>
      </c>
      <c r="AF80" s="290">
        <v>0</v>
      </c>
      <c r="AG80" s="291">
        <v>0</v>
      </c>
      <c r="AH80" s="290">
        <v>0</v>
      </c>
      <c r="AI80" s="290">
        <v>0</v>
      </c>
      <c r="AJ80" s="290">
        <v>0</v>
      </c>
      <c r="AK80" s="290">
        <v>0</v>
      </c>
      <c r="AL80" s="292">
        <v>0</v>
      </c>
    </row>
    <row r="81" spans="1:38" ht="13.5" customHeight="1">
      <c r="A81" s="8"/>
      <c r="B81" s="9" t="s">
        <v>71</v>
      </c>
      <c r="C81" s="289">
        <v>6</v>
      </c>
      <c r="D81" s="290">
        <v>6</v>
      </c>
      <c r="E81" s="290">
        <v>0</v>
      </c>
      <c r="F81" s="290">
        <v>0</v>
      </c>
      <c r="G81" s="291">
        <v>0</v>
      </c>
      <c r="H81" s="290">
        <v>0</v>
      </c>
      <c r="I81" s="290">
        <v>0</v>
      </c>
      <c r="J81" s="290">
        <v>0</v>
      </c>
      <c r="K81" s="290">
        <v>2</v>
      </c>
      <c r="L81" s="290">
        <v>1</v>
      </c>
      <c r="M81" s="290">
        <v>1</v>
      </c>
      <c r="N81" s="290">
        <v>0</v>
      </c>
      <c r="O81" s="290">
        <v>3</v>
      </c>
      <c r="P81" s="290">
        <v>2</v>
      </c>
      <c r="Q81" s="290">
        <v>0</v>
      </c>
      <c r="R81" s="290">
        <v>0</v>
      </c>
      <c r="S81" s="290">
        <v>0</v>
      </c>
      <c r="T81" s="290">
        <v>0</v>
      </c>
      <c r="U81" s="290">
        <v>0</v>
      </c>
      <c r="V81" s="290">
        <v>0</v>
      </c>
      <c r="W81" s="290">
        <v>0</v>
      </c>
      <c r="X81" s="290">
        <v>0</v>
      </c>
      <c r="Y81" s="290">
        <v>1</v>
      </c>
      <c r="Z81" s="290">
        <v>1</v>
      </c>
      <c r="AA81" s="290">
        <v>0</v>
      </c>
      <c r="AB81" s="290">
        <v>0</v>
      </c>
      <c r="AC81" s="290">
        <v>2</v>
      </c>
      <c r="AD81" s="290">
        <v>0</v>
      </c>
      <c r="AE81" s="290">
        <v>0</v>
      </c>
      <c r="AF81" s="290">
        <v>0</v>
      </c>
      <c r="AG81" s="291">
        <v>4</v>
      </c>
      <c r="AH81" s="290">
        <v>2</v>
      </c>
      <c r="AI81" s="290">
        <v>1</v>
      </c>
      <c r="AJ81" s="290">
        <v>0</v>
      </c>
      <c r="AK81" s="290">
        <v>0</v>
      </c>
      <c r="AL81" s="292">
        <v>0</v>
      </c>
    </row>
    <row r="82" spans="1:38" ht="13.5" customHeight="1">
      <c r="A82" s="8"/>
      <c r="B82" s="9" t="s">
        <v>72</v>
      </c>
      <c r="C82" s="289">
        <v>3</v>
      </c>
      <c r="D82" s="290">
        <v>2</v>
      </c>
      <c r="E82" s="290">
        <v>0</v>
      </c>
      <c r="F82" s="290">
        <v>0</v>
      </c>
      <c r="G82" s="291">
        <v>0</v>
      </c>
      <c r="H82" s="290">
        <v>0</v>
      </c>
      <c r="I82" s="290">
        <v>0</v>
      </c>
      <c r="J82" s="290">
        <v>0</v>
      </c>
      <c r="K82" s="290">
        <v>0</v>
      </c>
      <c r="L82" s="290">
        <v>0</v>
      </c>
      <c r="M82" s="290">
        <v>0</v>
      </c>
      <c r="N82" s="290">
        <v>0</v>
      </c>
      <c r="O82" s="290">
        <v>2</v>
      </c>
      <c r="P82" s="290">
        <v>1</v>
      </c>
      <c r="Q82" s="290">
        <v>0</v>
      </c>
      <c r="R82" s="290">
        <v>0</v>
      </c>
      <c r="S82" s="290">
        <v>0</v>
      </c>
      <c r="T82" s="290">
        <v>0</v>
      </c>
      <c r="U82" s="290">
        <v>0</v>
      </c>
      <c r="V82" s="290">
        <v>0</v>
      </c>
      <c r="W82" s="290">
        <v>0</v>
      </c>
      <c r="X82" s="290">
        <v>0</v>
      </c>
      <c r="Y82" s="290">
        <v>0</v>
      </c>
      <c r="Z82" s="290">
        <v>0</v>
      </c>
      <c r="AA82" s="290">
        <v>0</v>
      </c>
      <c r="AB82" s="290">
        <v>0</v>
      </c>
      <c r="AC82" s="290">
        <v>0</v>
      </c>
      <c r="AD82" s="290">
        <v>0</v>
      </c>
      <c r="AE82" s="290">
        <v>0</v>
      </c>
      <c r="AF82" s="290">
        <v>0</v>
      </c>
      <c r="AG82" s="291">
        <v>1</v>
      </c>
      <c r="AH82" s="290">
        <v>0</v>
      </c>
      <c r="AI82" s="290">
        <v>0</v>
      </c>
      <c r="AJ82" s="290">
        <v>0</v>
      </c>
      <c r="AK82" s="290">
        <v>0</v>
      </c>
      <c r="AL82" s="292">
        <v>0</v>
      </c>
    </row>
    <row r="83" spans="1:38" ht="13.5" customHeight="1">
      <c r="A83" s="8"/>
      <c r="B83" s="9" t="s">
        <v>73</v>
      </c>
      <c r="C83" s="293">
        <v>2</v>
      </c>
      <c r="D83" s="294">
        <v>2</v>
      </c>
      <c r="E83" s="294">
        <v>0</v>
      </c>
      <c r="F83" s="294">
        <v>0</v>
      </c>
      <c r="G83" s="295">
        <v>0</v>
      </c>
      <c r="H83" s="294">
        <v>0</v>
      </c>
      <c r="I83" s="294">
        <v>0</v>
      </c>
      <c r="J83" s="294">
        <v>0</v>
      </c>
      <c r="K83" s="294">
        <v>2</v>
      </c>
      <c r="L83" s="294">
        <v>0</v>
      </c>
      <c r="M83" s="294">
        <v>0</v>
      </c>
      <c r="N83" s="294">
        <v>0</v>
      </c>
      <c r="O83" s="294">
        <v>1</v>
      </c>
      <c r="P83" s="294">
        <v>0</v>
      </c>
      <c r="Q83" s="294">
        <v>0</v>
      </c>
      <c r="R83" s="294">
        <v>0</v>
      </c>
      <c r="S83" s="294">
        <v>0</v>
      </c>
      <c r="T83" s="294">
        <v>0</v>
      </c>
      <c r="U83" s="294">
        <v>0</v>
      </c>
      <c r="V83" s="294">
        <v>0</v>
      </c>
      <c r="W83" s="294">
        <v>0</v>
      </c>
      <c r="X83" s="294">
        <v>0</v>
      </c>
      <c r="Y83" s="294">
        <v>0</v>
      </c>
      <c r="Z83" s="294">
        <v>0</v>
      </c>
      <c r="AA83" s="294">
        <v>0</v>
      </c>
      <c r="AB83" s="294">
        <v>0</v>
      </c>
      <c r="AC83" s="294">
        <v>0</v>
      </c>
      <c r="AD83" s="294">
        <v>0</v>
      </c>
      <c r="AE83" s="294">
        <v>0</v>
      </c>
      <c r="AF83" s="294">
        <v>0</v>
      </c>
      <c r="AG83" s="295">
        <v>0</v>
      </c>
      <c r="AH83" s="294">
        <v>0</v>
      </c>
      <c r="AI83" s="294">
        <v>0</v>
      </c>
      <c r="AJ83" s="294">
        <v>0</v>
      </c>
      <c r="AK83" s="294">
        <v>0</v>
      </c>
      <c r="AL83" s="296">
        <v>0</v>
      </c>
    </row>
    <row r="84" spans="1:38" s="299" customFormat="1" ht="13.5" customHeight="1">
      <c r="A84" s="259" t="s">
        <v>74</v>
      </c>
      <c r="B84" s="271"/>
      <c r="C84" s="297">
        <f aca="true" t="shared" si="12" ref="C84:AL84">SUM(C85:C91)</f>
        <v>187</v>
      </c>
      <c r="D84" s="297">
        <f t="shared" si="12"/>
        <v>65</v>
      </c>
      <c r="E84" s="297">
        <f t="shared" si="12"/>
        <v>0</v>
      </c>
      <c r="F84" s="297">
        <f t="shared" si="12"/>
        <v>7</v>
      </c>
      <c r="G84" s="291">
        <f t="shared" si="12"/>
        <v>25</v>
      </c>
      <c r="H84" s="297">
        <f t="shared" si="12"/>
        <v>20</v>
      </c>
      <c r="I84" s="297">
        <f t="shared" si="12"/>
        <v>1</v>
      </c>
      <c r="J84" s="297">
        <f t="shared" si="12"/>
        <v>3</v>
      </c>
      <c r="K84" s="297">
        <f t="shared" si="12"/>
        <v>25</v>
      </c>
      <c r="L84" s="297">
        <f t="shared" si="12"/>
        <v>6</v>
      </c>
      <c r="M84" s="297">
        <f t="shared" si="12"/>
        <v>0</v>
      </c>
      <c r="N84" s="297">
        <f t="shared" si="12"/>
        <v>4</v>
      </c>
      <c r="O84" s="297">
        <f t="shared" si="12"/>
        <v>25</v>
      </c>
      <c r="P84" s="297">
        <f t="shared" si="12"/>
        <v>11</v>
      </c>
      <c r="Q84" s="297">
        <f t="shared" si="12"/>
        <v>3</v>
      </c>
      <c r="R84" s="297">
        <f t="shared" si="12"/>
        <v>0</v>
      </c>
      <c r="S84" s="297">
        <f t="shared" si="12"/>
        <v>5</v>
      </c>
      <c r="T84" s="297">
        <f t="shared" si="12"/>
        <v>4</v>
      </c>
      <c r="U84" s="297">
        <f t="shared" si="12"/>
        <v>3</v>
      </c>
      <c r="V84" s="297">
        <f t="shared" si="12"/>
        <v>0</v>
      </c>
      <c r="W84" s="297">
        <f t="shared" si="12"/>
        <v>11</v>
      </c>
      <c r="X84" s="297">
        <f t="shared" si="12"/>
        <v>0</v>
      </c>
      <c r="Y84" s="297">
        <f t="shared" si="12"/>
        <v>0</v>
      </c>
      <c r="Z84" s="297">
        <f t="shared" si="12"/>
        <v>12</v>
      </c>
      <c r="AA84" s="297">
        <f t="shared" si="12"/>
        <v>6</v>
      </c>
      <c r="AB84" s="297">
        <f t="shared" si="12"/>
        <v>2</v>
      </c>
      <c r="AC84" s="297">
        <f t="shared" si="12"/>
        <v>6</v>
      </c>
      <c r="AD84" s="297">
        <f t="shared" si="12"/>
        <v>5</v>
      </c>
      <c r="AE84" s="297">
        <f t="shared" si="12"/>
        <v>0</v>
      </c>
      <c r="AF84" s="297">
        <f t="shared" si="12"/>
        <v>2</v>
      </c>
      <c r="AG84" s="291">
        <f t="shared" si="12"/>
        <v>7</v>
      </c>
      <c r="AH84" s="297">
        <f t="shared" si="12"/>
        <v>2</v>
      </c>
      <c r="AI84" s="297">
        <f t="shared" si="12"/>
        <v>7</v>
      </c>
      <c r="AJ84" s="297">
        <f t="shared" si="12"/>
        <v>1</v>
      </c>
      <c r="AK84" s="297">
        <f t="shared" si="12"/>
        <v>3</v>
      </c>
      <c r="AL84" s="298">
        <f t="shared" si="12"/>
        <v>4</v>
      </c>
    </row>
    <row r="85" spans="1:38" ht="13.5" customHeight="1">
      <c r="A85" s="8"/>
      <c r="B85" s="9" t="s">
        <v>75</v>
      </c>
      <c r="C85" s="289">
        <v>119</v>
      </c>
      <c r="D85" s="290">
        <v>23</v>
      </c>
      <c r="E85" s="290">
        <v>0</v>
      </c>
      <c r="F85" s="290">
        <v>4</v>
      </c>
      <c r="G85" s="291">
        <v>17</v>
      </c>
      <c r="H85" s="290">
        <v>11</v>
      </c>
      <c r="I85" s="290">
        <v>0</v>
      </c>
      <c r="J85" s="290">
        <v>3</v>
      </c>
      <c r="K85" s="290">
        <v>13</v>
      </c>
      <c r="L85" s="290">
        <v>6</v>
      </c>
      <c r="M85" s="290">
        <v>0</v>
      </c>
      <c r="N85" s="290">
        <v>3</v>
      </c>
      <c r="O85" s="290">
        <v>12</v>
      </c>
      <c r="P85" s="290">
        <v>9</v>
      </c>
      <c r="Q85" s="290">
        <v>3</v>
      </c>
      <c r="R85" s="290">
        <v>0</v>
      </c>
      <c r="S85" s="290">
        <v>5</v>
      </c>
      <c r="T85" s="290">
        <v>4</v>
      </c>
      <c r="U85" s="290">
        <v>3</v>
      </c>
      <c r="V85" s="290">
        <v>0</v>
      </c>
      <c r="W85" s="290">
        <v>6</v>
      </c>
      <c r="X85" s="290">
        <v>0</v>
      </c>
      <c r="Y85" s="290">
        <v>0</v>
      </c>
      <c r="Z85" s="290">
        <v>8</v>
      </c>
      <c r="AA85" s="290">
        <v>5</v>
      </c>
      <c r="AB85" s="290">
        <v>2</v>
      </c>
      <c r="AC85" s="290">
        <v>6</v>
      </c>
      <c r="AD85" s="290">
        <v>5</v>
      </c>
      <c r="AE85" s="290">
        <v>0</v>
      </c>
      <c r="AF85" s="290">
        <v>1</v>
      </c>
      <c r="AG85" s="291">
        <v>4</v>
      </c>
      <c r="AH85" s="290">
        <v>1</v>
      </c>
      <c r="AI85" s="290">
        <v>7</v>
      </c>
      <c r="AJ85" s="290">
        <v>0</v>
      </c>
      <c r="AK85" s="290">
        <v>2</v>
      </c>
      <c r="AL85" s="292">
        <v>4</v>
      </c>
    </row>
    <row r="86" spans="1:38" ht="13.5" customHeight="1">
      <c r="A86" s="8"/>
      <c r="B86" s="9" t="s">
        <v>76</v>
      </c>
      <c r="C86" s="289">
        <v>2</v>
      </c>
      <c r="D86" s="290">
        <v>2</v>
      </c>
      <c r="E86" s="290">
        <v>0</v>
      </c>
      <c r="F86" s="290">
        <v>0</v>
      </c>
      <c r="G86" s="291">
        <v>0</v>
      </c>
      <c r="H86" s="290">
        <v>0</v>
      </c>
      <c r="I86" s="290">
        <v>0</v>
      </c>
      <c r="J86" s="290">
        <v>0</v>
      </c>
      <c r="K86" s="290">
        <v>1</v>
      </c>
      <c r="L86" s="290">
        <v>0</v>
      </c>
      <c r="M86" s="290">
        <v>0</v>
      </c>
      <c r="N86" s="290">
        <v>0</v>
      </c>
      <c r="O86" s="290">
        <v>1</v>
      </c>
      <c r="P86" s="290">
        <v>0</v>
      </c>
      <c r="Q86" s="290">
        <v>0</v>
      </c>
      <c r="R86" s="290">
        <v>0</v>
      </c>
      <c r="S86" s="290">
        <v>0</v>
      </c>
      <c r="T86" s="290">
        <v>0</v>
      </c>
      <c r="U86" s="290">
        <v>0</v>
      </c>
      <c r="V86" s="290">
        <v>0</v>
      </c>
      <c r="W86" s="290">
        <v>0</v>
      </c>
      <c r="X86" s="290">
        <v>0</v>
      </c>
      <c r="Y86" s="290">
        <v>0</v>
      </c>
      <c r="Z86" s="290">
        <v>0</v>
      </c>
      <c r="AA86" s="290">
        <v>0</v>
      </c>
      <c r="AB86" s="290">
        <v>0</v>
      </c>
      <c r="AC86" s="290">
        <v>0</v>
      </c>
      <c r="AD86" s="290">
        <v>0</v>
      </c>
      <c r="AE86" s="290">
        <v>0</v>
      </c>
      <c r="AF86" s="290">
        <v>0</v>
      </c>
      <c r="AG86" s="291">
        <v>0</v>
      </c>
      <c r="AH86" s="290">
        <v>0</v>
      </c>
      <c r="AI86" s="290">
        <v>0</v>
      </c>
      <c r="AJ86" s="290">
        <v>0</v>
      </c>
      <c r="AK86" s="290">
        <v>0</v>
      </c>
      <c r="AL86" s="292">
        <v>0</v>
      </c>
    </row>
    <row r="87" spans="1:38" ht="13.5" customHeight="1">
      <c r="A87" s="8"/>
      <c r="B87" s="9" t="s">
        <v>77</v>
      </c>
      <c r="C87" s="289">
        <v>7</v>
      </c>
      <c r="D87" s="290">
        <v>5</v>
      </c>
      <c r="E87" s="290">
        <v>0</v>
      </c>
      <c r="F87" s="290">
        <v>1</v>
      </c>
      <c r="G87" s="291">
        <v>0</v>
      </c>
      <c r="H87" s="290">
        <v>1</v>
      </c>
      <c r="I87" s="290">
        <v>1</v>
      </c>
      <c r="J87" s="290">
        <v>0</v>
      </c>
      <c r="K87" s="290">
        <v>2</v>
      </c>
      <c r="L87" s="290">
        <v>0</v>
      </c>
      <c r="M87" s="290">
        <v>0</v>
      </c>
      <c r="N87" s="290">
        <v>0</v>
      </c>
      <c r="O87" s="290">
        <v>0</v>
      </c>
      <c r="P87" s="290">
        <v>0</v>
      </c>
      <c r="Q87" s="290">
        <v>0</v>
      </c>
      <c r="R87" s="290">
        <v>0</v>
      </c>
      <c r="S87" s="290">
        <v>0</v>
      </c>
      <c r="T87" s="290">
        <v>0</v>
      </c>
      <c r="U87" s="290">
        <v>0</v>
      </c>
      <c r="V87" s="290">
        <v>0</v>
      </c>
      <c r="W87" s="290">
        <v>0</v>
      </c>
      <c r="X87" s="290">
        <v>0</v>
      </c>
      <c r="Y87" s="290">
        <v>0</v>
      </c>
      <c r="Z87" s="290">
        <v>0</v>
      </c>
      <c r="AA87" s="290">
        <v>1</v>
      </c>
      <c r="AB87" s="290">
        <v>0</v>
      </c>
      <c r="AC87" s="290">
        <v>0</v>
      </c>
      <c r="AD87" s="290">
        <v>0</v>
      </c>
      <c r="AE87" s="290">
        <v>0</v>
      </c>
      <c r="AF87" s="290">
        <v>0</v>
      </c>
      <c r="AG87" s="291">
        <v>0</v>
      </c>
      <c r="AH87" s="290">
        <v>0</v>
      </c>
      <c r="AI87" s="290">
        <v>0</v>
      </c>
      <c r="AJ87" s="290">
        <v>0</v>
      </c>
      <c r="AK87" s="290">
        <v>1</v>
      </c>
      <c r="AL87" s="292">
        <v>0</v>
      </c>
    </row>
    <row r="88" spans="1:38" ht="13.5" customHeight="1">
      <c r="A88" s="8"/>
      <c r="B88" s="9" t="s">
        <v>78</v>
      </c>
      <c r="C88" s="289">
        <v>14</v>
      </c>
      <c r="D88" s="290">
        <v>7</v>
      </c>
      <c r="E88" s="290">
        <v>0</v>
      </c>
      <c r="F88" s="290">
        <v>1</v>
      </c>
      <c r="G88" s="291">
        <v>4</v>
      </c>
      <c r="H88" s="290">
        <v>1</v>
      </c>
      <c r="I88" s="290">
        <v>0</v>
      </c>
      <c r="J88" s="290">
        <v>0</v>
      </c>
      <c r="K88" s="290">
        <v>3</v>
      </c>
      <c r="L88" s="290">
        <v>0</v>
      </c>
      <c r="M88" s="290">
        <v>0</v>
      </c>
      <c r="N88" s="290">
        <v>1</v>
      </c>
      <c r="O88" s="290">
        <v>4</v>
      </c>
      <c r="P88" s="290">
        <v>1</v>
      </c>
      <c r="Q88" s="290">
        <v>0</v>
      </c>
      <c r="R88" s="290">
        <v>0</v>
      </c>
      <c r="S88" s="290">
        <v>0</v>
      </c>
      <c r="T88" s="290">
        <v>0</v>
      </c>
      <c r="U88" s="290">
        <v>0</v>
      </c>
      <c r="V88" s="290">
        <v>0</v>
      </c>
      <c r="W88" s="290">
        <v>1</v>
      </c>
      <c r="X88" s="290">
        <v>0</v>
      </c>
      <c r="Y88" s="290">
        <v>0</v>
      </c>
      <c r="Z88" s="290">
        <v>1</v>
      </c>
      <c r="AA88" s="290">
        <v>0</v>
      </c>
      <c r="AB88" s="290">
        <v>0</v>
      </c>
      <c r="AC88" s="290">
        <v>0</v>
      </c>
      <c r="AD88" s="290">
        <v>0</v>
      </c>
      <c r="AE88" s="290">
        <v>0</v>
      </c>
      <c r="AF88" s="290">
        <v>0</v>
      </c>
      <c r="AG88" s="291">
        <v>1</v>
      </c>
      <c r="AH88" s="290">
        <v>0</v>
      </c>
      <c r="AI88" s="290">
        <v>0</v>
      </c>
      <c r="AJ88" s="290">
        <v>0</v>
      </c>
      <c r="AK88" s="290">
        <v>0</v>
      </c>
      <c r="AL88" s="292">
        <v>0</v>
      </c>
    </row>
    <row r="89" spans="1:38" ht="13.5" customHeight="1">
      <c r="A89" s="8"/>
      <c r="B89" s="9" t="s">
        <v>79</v>
      </c>
      <c r="C89" s="289">
        <v>24</v>
      </c>
      <c r="D89" s="290">
        <v>13</v>
      </c>
      <c r="E89" s="290">
        <v>0</v>
      </c>
      <c r="F89" s="290">
        <v>0</v>
      </c>
      <c r="G89" s="291">
        <v>2</v>
      </c>
      <c r="H89" s="290">
        <v>4</v>
      </c>
      <c r="I89" s="290">
        <v>0</v>
      </c>
      <c r="J89" s="290">
        <v>0</v>
      </c>
      <c r="K89" s="290">
        <v>1</v>
      </c>
      <c r="L89" s="290">
        <v>0</v>
      </c>
      <c r="M89" s="290">
        <v>0</v>
      </c>
      <c r="N89" s="290">
        <v>0</v>
      </c>
      <c r="O89" s="290">
        <v>6</v>
      </c>
      <c r="P89" s="290">
        <v>0</v>
      </c>
      <c r="Q89" s="290">
        <v>0</v>
      </c>
      <c r="R89" s="290">
        <v>0</v>
      </c>
      <c r="S89" s="290">
        <v>0</v>
      </c>
      <c r="T89" s="290">
        <v>0</v>
      </c>
      <c r="U89" s="290">
        <v>0</v>
      </c>
      <c r="V89" s="290">
        <v>0</v>
      </c>
      <c r="W89" s="290">
        <v>3</v>
      </c>
      <c r="X89" s="290">
        <v>0</v>
      </c>
      <c r="Y89" s="290">
        <v>0</v>
      </c>
      <c r="Z89" s="290">
        <v>2</v>
      </c>
      <c r="AA89" s="290">
        <v>0</v>
      </c>
      <c r="AB89" s="290">
        <v>0</v>
      </c>
      <c r="AC89" s="290">
        <v>0</v>
      </c>
      <c r="AD89" s="290">
        <v>0</v>
      </c>
      <c r="AE89" s="290">
        <v>0</v>
      </c>
      <c r="AF89" s="290">
        <v>1</v>
      </c>
      <c r="AG89" s="291">
        <v>2</v>
      </c>
      <c r="AH89" s="290">
        <v>1</v>
      </c>
      <c r="AI89" s="290">
        <v>0</v>
      </c>
      <c r="AJ89" s="290">
        <v>0</v>
      </c>
      <c r="AK89" s="290">
        <v>0</v>
      </c>
      <c r="AL89" s="292">
        <v>0</v>
      </c>
    </row>
    <row r="90" spans="1:38" ht="13.5" customHeight="1">
      <c r="A90" s="8"/>
      <c r="B90" s="9" t="s">
        <v>80</v>
      </c>
      <c r="C90" s="289">
        <v>18</v>
      </c>
      <c r="D90" s="290">
        <v>13</v>
      </c>
      <c r="E90" s="290">
        <v>0</v>
      </c>
      <c r="F90" s="290">
        <v>1</v>
      </c>
      <c r="G90" s="291">
        <v>2</v>
      </c>
      <c r="H90" s="290">
        <v>3</v>
      </c>
      <c r="I90" s="290">
        <v>0</v>
      </c>
      <c r="J90" s="290">
        <v>0</v>
      </c>
      <c r="K90" s="290">
        <v>4</v>
      </c>
      <c r="L90" s="290">
        <v>0</v>
      </c>
      <c r="M90" s="290">
        <v>0</v>
      </c>
      <c r="N90" s="290">
        <v>0</v>
      </c>
      <c r="O90" s="290">
        <v>2</v>
      </c>
      <c r="P90" s="290">
        <v>1</v>
      </c>
      <c r="Q90" s="290">
        <v>0</v>
      </c>
      <c r="R90" s="290">
        <v>0</v>
      </c>
      <c r="S90" s="290">
        <v>0</v>
      </c>
      <c r="T90" s="290">
        <v>0</v>
      </c>
      <c r="U90" s="290">
        <v>0</v>
      </c>
      <c r="V90" s="290">
        <v>0</v>
      </c>
      <c r="W90" s="290">
        <v>1</v>
      </c>
      <c r="X90" s="290">
        <v>0</v>
      </c>
      <c r="Y90" s="290">
        <v>0</v>
      </c>
      <c r="Z90" s="290">
        <v>1</v>
      </c>
      <c r="AA90" s="290">
        <v>0</v>
      </c>
      <c r="AB90" s="290">
        <v>0</v>
      </c>
      <c r="AC90" s="290">
        <v>0</v>
      </c>
      <c r="AD90" s="290">
        <v>0</v>
      </c>
      <c r="AE90" s="290">
        <v>0</v>
      </c>
      <c r="AF90" s="290">
        <v>0</v>
      </c>
      <c r="AG90" s="291">
        <v>0</v>
      </c>
      <c r="AH90" s="290">
        <v>0</v>
      </c>
      <c r="AI90" s="290">
        <v>0</v>
      </c>
      <c r="AJ90" s="290">
        <v>0</v>
      </c>
      <c r="AK90" s="290">
        <v>0</v>
      </c>
      <c r="AL90" s="292">
        <v>0</v>
      </c>
    </row>
    <row r="91" spans="1:38" ht="13.5" customHeight="1">
      <c r="A91" s="8"/>
      <c r="B91" s="9" t="s">
        <v>81</v>
      </c>
      <c r="C91" s="293">
        <v>3</v>
      </c>
      <c r="D91" s="294">
        <v>2</v>
      </c>
      <c r="E91" s="294">
        <v>0</v>
      </c>
      <c r="F91" s="294">
        <v>0</v>
      </c>
      <c r="G91" s="295">
        <v>0</v>
      </c>
      <c r="H91" s="294">
        <v>0</v>
      </c>
      <c r="I91" s="294">
        <v>0</v>
      </c>
      <c r="J91" s="294">
        <v>0</v>
      </c>
      <c r="K91" s="294">
        <v>1</v>
      </c>
      <c r="L91" s="294">
        <v>0</v>
      </c>
      <c r="M91" s="294">
        <v>0</v>
      </c>
      <c r="N91" s="294">
        <v>0</v>
      </c>
      <c r="O91" s="294">
        <v>0</v>
      </c>
      <c r="P91" s="294">
        <v>0</v>
      </c>
      <c r="Q91" s="294">
        <v>0</v>
      </c>
      <c r="R91" s="294">
        <v>0</v>
      </c>
      <c r="S91" s="294">
        <v>0</v>
      </c>
      <c r="T91" s="294">
        <v>0</v>
      </c>
      <c r="U91" s="294">
        <v>0</v>
      </c>
      <c r="V91" s="294">
        <v>0</v>
      </c>
      <c r="W91" s="294">
        <v>0</v>
      </c>
      <c r="X91" s="294">
        <v>0</v>
      </c>
      <c r="Y91" s="294">
        <v>0</v>
      </c>
      <c r="Z91" s="294">
        <v>0</v>
      </c>
      <c r="AA91" s="294">
        <v>0</v>
      </c>
      <c r="AB91" s="294">
        <v>0</v>
      </c>
      <c r="AC91" s="294">
        <v>0</v>
      </c>
      <c r="AD91" s="294">
        <v>0</v>
      </c>
      <c r="AE91" s="294">
        <v>0</v>
      </c>
      <c r="AF91" s="294">
        <v>0</v>
      </c>
      <c r="AG91" s="295">
        <v>0</v>
      </c>
      <c r="AH91" s="294">
        <v>0</v>
      </c>
      <c r="AI91" s="294">
        <v>0</v>
      </c>
      <c r="AJ91" s="294">
        <v>1</v>
      </c>
      <c r="AK91" s="294">
        <v>0</v>
      </c>
      <c r="AL91" s="296">
        <v>0</v>
      </c>
    </row>
    <row r="92" spans="1:38" s="299" customFormat="1" ht="13.5" customHeight="1">
      <c r="A92" s="259" t="s">
        <v>82</v>
      </c>
      <c r="B92" s="271"/>
      <c r="C92" s="297">
        <f aca="true" t="shared" si="13" ref="C92:AL92">SUM(C93:C96)</f>
        <v>35</v>
      </c>
      <c r="D92" s="297">
        <f t="shared" si="13"/>
        <v>23</v>
      </c>
      <c r="E92" s="297">
        <f t="shared" si="13"/>
        <v>0</v>
      </c>
      <c r="F92" s="297">
        <f t="shared" si="13"/>
        <v>1</v>
      </c>
      <c r="G92" s="291">
        <f t="shared" si="13"/>
        <v>5</v>
      </c>
      <c r="H92" s="297">
        <f t="shared" si="13"/>
        <v>2</v>
      </c>
      <c r="I92" s="297">
        <f t="shared" si="13"/>
        <v>0</v>
      </c>
      <c r="J92" s="297">
        <f t="shared" si="13"/>
        <v>0</v>
      </c>
      <c r="K92" s="297">
        <f t="shared" si="13"/>
        <v>10</v>
      </c>
      <c r="L92" s="297">
        <f t="shared" si="13"/>
        <v>0</v>
      </c>
      <c r="M92" s="297">
        <f t="shared" si="13"/>
        <v>0</v>
      </c>
      <c r="N92" s="297">
        <f t="shared" si="13"/>
        <v>0</v>
      </c>
      <c r="O92" s="297">
        <f t="shared" si="13"/>
        <v>10</v>
      </c>
      <c r="P92" s="297">
        <f t="shared" si="13"/>
        <v>7</v>
      </c>
      <c r="Q92" s="297">
        <f t="shared" si="13"/>
        <v>0</v>
      </c>
      <c r="R92" s="297">
        <f t="shared" si="13"/>
        <v>0</v>
      </c>
      <c r="S92" s="297">
        <f t="shared" si="13"/>
        <v>0</v>
      </c>
      <c r="T92" s="297">
        <f t="shared" si="13"/>
        <v>0</v>
      </c>
      <c r="U92" s="297">
        <f t="shared" si="13"/>
        <v>0</v>
      </c>
      <c r="V92" s="297">
        <f t="shared" si="13"/>
        <v>0</v>
      </c>
      <c r="W92" s="297">
        <f t="shared" si="13"/>
        <v>0</v>
      </c>
      <c r="X92" s="297">
        <f t="shared" si="13"/>
        <v>0</v>
      </c>
      <c r="Y92" s="297">
        <f t="shared" si="13"/>
        <v>1</v>
      </c>
      <c r="Z92" s="297">
        <f t="shared" si="13"/>
        <v>2</v>
      </c>
      <c r="AA92" s="297">
        <f t="shared" si="13"/>
        <v>1</v>
      </c>
      <c r="AB92" s="297">
        <f t="shared" si="13"/>
        <v>0</v>
      </c>
      <c r="AC92" s="297">
        <f t="shared" si="13"/>
        <v>1</v>
      </c>
      <c r="AD92" s="297">
        <f t="shared" si="13"/>
        <v>0</v>
      </c>
      <c r="AE92" s="297">
        <f t="shared" si="13"/>
        <v>0</v>
      </c>
      <c r="AF92" s="297">
        <f t="shared" si="13"/>
        <v>0</v>
      </c>
      <c r="AG92" s="291">
        <f t="shared" si="13"/>
        <v>5</v>
      </c>
      <c r="AH92" s="297">
        <f t="shared" si="13"/>
        <v>2</v>
      </c>
      <c r="AI92" s="297">
        <f t="shared" si="13"/>
        <v>0</v>
      </c>
      <c r="AJ92" s="297">
        <f t="shared" si="13"/>
        <v>0</v>
      </c>
      <c r="AK92" s="297">
        <f t="shared" si="13"/>
        <v>0</v>
      </c>
      <c r="AL92" s="298">
        <f t="shared" si="13"/>
        <v>0</v>
      </c>
    </row>
    <row r="93" spans="1:38" ht="13.5" customHeight="1">
      <c r="A93" s="8"/>
      <c r="B93" s="9" t="s">
        <v>83</v>
      </c>
      <c r="C93" s="289">
        <v>8</v>
      </c>
      <c r="D93" s="290">
        <v>6</v>
      </c>
      <c r="E93" s="290">
        <v>0</v>
      </c>
      <c r="F93" s="290">
        <v>0</v>
      </c>
      <c r="G93" s="291">
        <v>0</v>
      </c>
      <c r="H93" s="290">
        <v>0</v>
      </c>
      <c r="I93" s="290">
        <v>0</v>
      </c>
      <c r="J93" s="290">
        <v>0</v>
      </c>
      <c r="K93" s="290">
        <v>0</v>
      </c>
      <c r="L93" s="290">
        <v>0</v>
      </c>
      <c r="M93" s="290">
        <v>0</v>
      </c>
      <c r="N93" s="290">
        <v>0</v>
      </c>
      <c r="O93" s="290">
        <v>4</v>
      </c>
      <c r="P93" s="290">
        <v>2</v>
      </c>
      <c r="Q93" s="290">
        <v>0</v>
      </c>
      <c r="R93" s="290">
        <v>0</v>
      </c>
      <c r="S93" s="290">
        <v>0</v>
      </c>
      <c r="T93" s="290">
        <v>0</v>
      </c>
      <c r="U93" s="290">
        <v>0</v>
      </c>
      <c r="V93" s="290">
        <v>0</v>
      </c>
      <c r="W93" s="290">
        <v>0</v>
      </c>
      <c r="X93" s="290">
        <v>0</v>
      </c>
      <c r="Y93" s="290">
        <v>0</v>
      </c>
      <c r="Z93" s="290">
        <v>0</v>
      </c>
      <c r="AA93" s="290">
        <v>0</v>
      </c>
      <c r="AB93" s="290">
        <v>0</v>
      </c>
      <c r="AC93" s="290">
        <v>0</v>
      </c>
      <c r="AD93" s="290">
        <v>0</v>
      </c>
      <c r="AE93" s="290">
        <v>0</v>
      </c>
      <c r="AF93" s="290">
        <v>0</v>
      </c>
      <c r="AG93" s="291">
        <v>0</v>
      </c>
      <c r="AH93" s="290">
        <v>2</v>
      </c>
      <c r="AI93" s="290">
        <v>0</v>
      </c>
      <c r="AJ93" s="290">
        <v>0</v>
      </c>
      <c r="AK93" s="290">
        <v>0</v>
      </c>
      <c r="AL93" s="292">
        <v>0</v>
      </c>
    </row>
    <row r="94" spans="1:38" ht="13.5" customHeight="1">
      <c r="A94" s="8"/>
      <c r="B94" s="9" t="s">
        <v>84</v>
      </c>
      <c r="C94" s="289">
        <v>19</v>
      </c>
      <c r="D94" s="290">
        <v>9</v>
      </c>
      <c r="E94" s="290">
        <v>0</v>
      </c>
      <c r="F94" s="290">
        <v>1</v>
      </c>
      <c r="G94" s="291">
        <v>4</v>
      </c>
      <c r="H94" s="290">
        <v>2</v>
      </c>
      <c r="I94" s="290">
        <v>0</v>
      </c>
      <c r="J94" s="290">
        <v>0</v>
      </c>
      <c r="K94" s="290">
        <v>6</v>
      </c>
      <c r="L94" s="290">
        <v>0</v>
      </c>
      <c r="M94" s="290">
        <v>0</v>
      </c>
      <c r="N94" s="290">
        <v>0</v>
      </c>
      <c r="O94" s="290">
        <v>3</v>
      </c>
      <c r="P94" s="290">
        <v>4</v>
      </c>
      <c r="Q94" s="290">
        <v>0</v>
      </c>
      <c r="R94" s="290">
        <v>0</v>
      </c>
      <c r="S94" s="290">
        <v>0</v>
      </c>
      <c r="T94" s="290">
        <v>0</v>
      </c>
      <c r="U94" s="290">
        <v>0</v>
      </c>
      <c r="V94" s="290">
        <v>0</v>
      </c>
      <c r="W94" s="290">
        <v>0</v>
      </c>
      <c r="X94" s="290">
        <v>0</v>
      </c>
      <c r="Y94" s="290">
        <v>0</v>
      </c>
      <c r="Z94" s="290">
        <v>2</v>
      </c>
      <c r="AA94" s="290">
        <v>1</v>
      </c>
      <c r="AB94" s="290">
        <v>0</v>
      </c>
      <c r="AC94" s="290">
        <v>1</v>
      </c>
      <c r="AD94" s="290">
        <v>0</v>
      </c>
      <c r="AE94" s="290">
        <v>0</v>
      </c>
      <c r="AF94" s="290">
        <v>0</v>
      </c>
      <c r="AG94" s="291">
        <v>3</v>
      </c>
      <c r="AH94" s="290">
        <v>0</v>
      </c>
      <c r="AI94" s="290">
        <v>0</v>
      </c>
      <c r="AJ94" s="290">
        <v>0</v>
      </c>
      <c r="AK94" s="290">
        <v>0</v>
      </c>
      <c r="AL94" s="292">
        <v>0</v>
      </c>
    </row>
    <row r="95" spans="1:38" ht="13.5" customHeight="1">
      <c r="A95" s="8"/>
      <c r="B95" s="9" t="s">
        <v>85</v>
      </c>
      <c r="C95" s="289">
        <v>1</v>
      </c>
      <c r="D95" s="290">
        <v>1</v>
      </c>
      <c r="E95" s="290">
        <v>0</v>
      </c>
      <c r="F95" s="290">
        <v>0</v>
      </c>
      <c r="G95" s="291">
        <v>0</v>
      </c>
      <c r="H95" s="290">
        <v>0</v>
      </c>
      <c r="I95" s="290">
        <v>0</v>
      </c>
      <c r="J95" s="290">
        <v>0</v>
      </c>
      <c r="K95" s="290">
        <v>0</v>
      </c>
      <c r="L95" s="290">
        <v>0</v>
      </c>
      <c r="M95" s="290">
        <v>0</v>
      </c>
      <c r="N95" s="290">
        <v>0</v>
      </c>
      <c r="O95" s="290">
        <v>0</v>
      </c>
      <c r="P95" s="290">
        <v>0</v>
      </c>
      <c r="Q95" s="290">
        <v>0</v>
      </c>
      <c r="R95" s="290">
        <v>0</v>
      </c>
      <c r="S95" s="290">
        <v>0</v>
      </c>
      <c r="T95" s="290">
        <v>0</v>
      </c>
      <c r="U95" s="290">
        <v>0</v>
      </c>
      <c r="V95" s="290">
        <v>0</v>
      </c>
      <c r="W95" s="290">
        <v>0</v>
      </c>
      <c r="X95" s="290">
        <v>0</v>
      </c>
      <c r="Y95" s="290">
        <v>0</v>
      </c>
      <c r="Z95" s="290">
        <v>0</v>
      </c>
      <c r="AA95" s="290">
        <v>0</v>
      </c>
      <c r="AB95" s="290">
        <v>0</v>
      </c>
      <c r="AC95" s="290">
        <v>0</v>
      </c>
      <c r="AD95" s="290">
        <v>0</v>
      </c>
      <c r="AE95" s="290">
        <v>0</v>
      </c>
      <c r="AF95" s="290">
        <v>0</v>
      </c>
      <c r="AG95" s="291">
        <v>0</v>
      </c>
      <c r="AH95" s="290">
        <v>0</v>
      </c>
      <c r="AI95" s="290">
        <v>0</v>
      </c>
      <c r="AJ95" s="290">
        <v>0</v>
      </c>
      <c r="AK95" s="290">
        <v>0</v>
      </c>
      <c r="AL95" s="292">
        <v>0</v>
      </c>
    </row>
    <row r="96" spans="1:38" ht="13.5" customHeight="1">
      <c r="A96" s="8"/>
      <c r="B96" s="9" t="s">
        <v>86</v>
      </c>
      <c r="C96" s="293">
        <v>7</v>
      </c>
      <c r="D96" s="294">
        <v>7</v>
      </c>
      <c r="E96" s="294">
        <v>0</v>
      </c>
      <c r="F96" s="294">
        <v>0</v>
      </c>
      <c r="G96" s="295">
        <v>1</v>
      </c>
      <c r="H96" s="294">
        <v>0</v>
      </c>
      <c r="I96" s="294">
        <v>0</v>
      </c>
      <c r="J96" s="294">
        <v>0</v>
      </c>
      <c r="K96" s="294">
        <v>4</v>
      </c>
      <c r="L96" s="294">
        <v>0</v>
      </c>
      <c r="M96" s="294">
        <v>0</v>
      </c>
      <c r="N96" s="294">
        <v>0</v>
      </c>
      <c r="O96" s="294">
        <v>3</v>
      </c>
      <c r="P96" s="294">
        <v>1</v>
      </c>
      <c r="Q96" s="294">
        <v>0</v>
      </c>
      <c r="R96" s="294">
        <v>0</v>
      </c>
      <c r="S96" s="294">
        <v>0</v>
      </c>
      <c r="T96" s="294">
        <v>0</v>
      </c>
      <c r="U96" s="294">
        <v>0</v>
      </c>
      <c r="V96" s="294">
        <v>0</v>
      </c>
      <c r="W96" s="294">
        <v>0</v>
      </c>
      <c r="X96" s="294">
        <v>0</v>
      </c>
      <c r="Y96" s="294">
        <v>1</v>
      </c>
      <c r="Z96" s="294">
        <v>0</v>
      </c>
      <c r="AA96" s="294">
        <v>0</v>
      </c>
      <c r="AB96" s="294">
        <v>0</v>
      </c>
      <c r="AC96" s="294">
        <v>0</v>
      </c>
      <c r="AD96" s="294">
        <v>0</v>
      </c>
      <c r="AE96" s="294">
        <v>0</v>
      </c>
      <c r="AF96" s="294">
        <v>0</v>
      </c>
      <c r="AG96" s="295">
        <v>2</v>
      </c>
      <c r="AH96" s="294">
        <v>0</v>
      </c>
      <c r="AI96" s="294">
        <v>0</v>
      </c>
      <c r="AJ96" s="294">
        <v>0</v>
      </c>
      <c r="AK96" s="294">
        <v>0</v>
      </c>
      <c r="AL96" s="296">
        <v>0</v>
      </c>
    </row>
    <row r="97" spans="1:38" s="299" customFormat="1" ht="13.5" customHeight="1">
      <c r="A97" s="259" t="s">
        <v>87</v>
      </c>
      <c r="B97" s="271"/>
      <c r="C97" s="297">
        <f aca="true" t="shared" si="14" ref="C97:AL97">SUM(C98:C105)</f>
        <v>123</v>
      </c>
      <c r="D97" s="297">
        <f t="shared" si="14"/>
        <v>56</v>
      </c>
      <c r="E97" s="297">
        <f t="shared" si="14"/>
        <v>2</v>
      </c>
      <c r="F97" s="297">
        <f t="shared" si="14"/>
        <v>3</v>
      </c>
      <c r="G97" s="291">
        <f t="shared" si="14"/>
        <v>16</v>
      </c>
      <c r="H97" s="297">
        <f t="shared" si="14"/>
        <v>3</v>
      </c>
      <c r="I97" s="297">
        <f t="shared" si="14"/>
        <v>1</v>
      </c>
      <c r="J97" s="297">
        <f t="shared" si="14"/>
        <v>1</v>
      </c>
      <c r="K97" s="297">
        <f t="shared" si="14"/>
        <v>19</v>
      </c>
      <c r="L97" s="297">
        <f t="shared" si="14"/>
        <v>13</v>
      </c>
      <c r="M97" s="297">
        <f t="shared" si="14"/>
        <v>8</v>
      </c>
      <c r="N97" s="297">
        <f t="shared" si="14"/>
        <v>6</v>
      </c>
      <c r="O97" s="297">
        <f t="shared" si="14"/>
        <v>19</v>
      </c>
      <c r="P97" s="297">
        <f t="shared" si="14"/>
        <v>10</v>
      </c>
      <c r="Q97" s="297">
        <f t="shared" si="14"/>
        <v>0</v>
      </c>
      <c r="R97" s="297">
        <f t="shared" si="14"/>
        <v>0</v>
      </c>
      <c r="S97" s="297">
        <f t="shared" si="14"/>
        <v>3</v>
      </c>
      <c r="T97" s="297">
        <f t="shared" si="14"/>
        <v>0</v>
      </c>
      <c r="U97" s="297">
        <f t="shared" si="14"/>
        <v>0</v>
      </c>
      <c r="V97" s="297">
        <f t="shared" si="14"/>
        <v>0</v>
      </c>
      <c r="W97" s="297">
        <f t="shared" si="14"/>
        <v>3</v>
      </c>
      <c r="X97" s="297">
        <f t="shared" si="14"/>
        <v>0</v>
      </c>
      <c r="Y97" s="297">
        <f t="shared" si="14"/>
        <v>0</v>
      </c>
      <c r="Z97" s="297">
        <f t="shared" si="14"/>
        <v>6</v>
      </c>
      <c r="AA97" s="297">
        <f t="shared" si="14"/>
        <v>3</v>
      </c>
      <c r="AB97" s="297">
        <f t="shared" si="14"/>
        <v>1</v>
      </c>
      <c r="AC97" s="297">
        <f t="shared" si="14"/>
        <v>3</v>
      </c>
      <c r="AD97" s="297">
        <f t="shared" si="14"/>
        <v>2</v>
      </c>
      <c r="AE97" s="297">
        <f t="shared" si="14"/>
        <v>0</v>
      </c>
      <c r="AF97" s="297">
        <f t="shared" si="14"/>
        <v>0</v>
      </c>
      <c r="AG97" s="291">
        <f t="shared" si="14"/>
        <v>5</v>
      </c>
      <c r="AH97" s="297">
        <f t="shared" si="14"/>
        <v>5</v>
      </c>
      <c r="AI97" s="297">
        <f t="shared" si="14"/>
        <v>3</v>
      </c>
      <c r="AJ97" s="297">
        <f t="shared" si="14"/>
        <v>1</v>
      </c>
      <c r="AK97" s="297">
        <f t="shared" si="14"/>
        <v>0</v>
      </c>
      <c r="AL97" s="298">
        <f t="shared" si="14"/>
        <v>0</v>
      </c>
    </row>
    <row r="98" spans="1:38" ht="13.5" customHeight="1">
      <c r="A98" s="8"/>
      <c r="B98" s="9" t="s">
        <v>88</v>
      </c>
      <c r="C98" s="289">
        <v>61</v>
      </c>
      <c r="D98" s="290">
        <v>16</v>
      </c>
      <c r="E98" s="290">
        <v>1</v>
      </c>
      <c r="F98" s="290">
        <v>0</v>
      </c>
      <c r="G98" s="291">
        <v>4</v>
      </c>
      <c r="H98" s="290">
        <v>0</v>
      </c>
      <c r="I98" s="290">
        <v>0</v>
      </c>
      <c r="J98" s="290">
        <v>0</v>
      </c>
      <c r="K98" s="290">
        <v>5</v>
      </c>
      <c r="L98" s="290">
        <v>7</v>
      </c>
      <c r="M98" s="290">
        <v>7</v>
      </c>
      <c r="N98" s="290">
        <v>5</v>
      </c>
      <c r="O98" s="290">
        <v>8</v>
      </c>
      <c r="P98" s="290">
        <v>3</v>
      </c>
      <c r="Q98" s="290">
        <v>0</v>
      </c>
      <c r="R98" s="290">
        <v>0</v>
      </c>
      <c r="S98" s="290">
        <v>2</v>
      </c>
      <c r="T98" s="290">
        <v>0</v>
      </c>
      <c r="U98" s="290">
        <v>0</v>
      </c>
      <c r="V98" s="290">
        <v>0</v>
      </c>
      <c r="W98" s="290">
        <v>3</v>
      </c>
      <c r="X98" s="290">
        <v>0</v>
      </c>
      <c r="Y98" s="290">
        <v>0</v>
      </c>
      <c r="Z98" s="290">
        <v>3</v>
      </c>
      <c r="AA98" s="290">
        <v>2</v>
      </c>
      <c r="AB98" s="290">
        <v>0</v>
      </c>
      <c r="AC98" s="290">
        <v>1</v>
      </c>
      <c r="AD98" s="290">
        <v>2</v>
      </c>
      <c r="AE98" s="290">
        <v>0</v>
      </c>
      <c r="AF98" s="290">
        <v>0</v>
      </c>
      <c r="AG98" s="291">
        <v>2</v>
      </c>
      <c r="AH98" s="290">
        <v>2</v>
      </c>
      <c r="AI98" s="290">
        <v>3</v>
      </c>
      <c r="AJ98" s="290">
        <v>0</v>
      </c>
      <c r="AK98" s="290">
        <v>0</v>
      </c>
      <c r="AL98" s="292">
        <v>0</v>
      </c>
    </row>
    <row r="99" spans="1:38" ht="13.5" customHeight="1">
      <c r="A99" s="8"/>
      <c r="B99" s="9" t="s">
        <v>89</v>
      </c>
      <c r="C99" s="289">
        <v>5</v>
      </c>
      <c r="D99" s="290">
        <v>3</v>
      </c>
      <c r="E99" s="290">
        <v>0</v>
      </c>
      <c r="F99" s="290">
        <v>0</v>
      </c>
      <c r="G99" s="291">
        <v>2</v>
      </c>
      <c r="H99" s="290">
        <v>2</v>
      </c>
      <c r="I99" s="290">
        <v>0</v>
      </c>
      <c r="J99" s="290">
        <v>0</v>
      </c>
      <c r="K99" s="290">
        <v>0</v>
      </c>
      <c r="L99" s="290">
        <v>0</v>
      </c>
      <c r="M99" s="290">
        <v>0</v>
      </c>
      <c r="N99" s="290">
        <v>0</v>
      </c>
      <c r="O99" s="290">
        <v>1</v>
      </c>
      <c r="P99" s="290">
        <v>1</v>
      </c>
      <c r="Q99" s="290">
        <v>0</v>
      </c>
      <c r="R99" s="290">
        <v>0</v>
      </c>
      <c r="S99" s="290">
        <v>1</v>
      </c>
      <c r="T99" s="290">
        <v>0</v>
      </c>
      <c r="U99" s="290">
        <v>0</v>
      </c>
      <c r="V99" s="290">
        <v>0</v>
      </c>
      <c r="W99" s="290">
        <v>0</v>
      </c>
      <c r="X99" s="290">
        <v>0</v>
      </c>
      <c r="Y99" s="290">
        <v>0</v>
      </c>
      <c r="Z99" s="290">
        <v>0</v>
      </c>
      <c r="AA99" s="290">
        <v>0</v>
      </c>
      <c r="AB99" s="290">
        <v>0</v>
      </c>
      <c r="AC99" s="290">
        <v>0</v>
      </c>
      <c r="AD99" s="290">
        <v>0</v>
      </c>
      <c r="AE99" s="290">
        <v>0</v>
      </c>
      <c r="AF99" s="290">
        <v>0</v>
      </c>
      <c r="AG99" s="291">
        <v>1</v>
      </c>
      <c r="AH99" s="290">
        <v>0</v>
      </c>
      <c r="AI99" s="290">
        <v>0</v>
      </c>
      <c r="AJ99" s="290">
        <v>0</v>
      </c>
      <c r="AK99" s="290">
        <v>0</v>
      </c>
      <c r="AL99" s="292">
        <v>0</v>
      </c>
    </row>
    <row r="100" spans="1:38" ht="13.5" customHeight="1">
      <c r="A100" s="8"/>
      <c r="B100" s="9" t="s">
        <v>90</v>
      </c>
      <c r="C100" s="289">
        <v>4</v>
      </c>
      <c r="D100" s="290">
        <v>4</v>
      </c>
      <c r="E100" s="290">
        <v>0</v>
      </c>
      <c r="F100" s="290">
        <v>1</v>
      </c>
      <c r="G100" s="291">
        <v>1</v>
      </c>
      <c r="H100" s="290">
        <v>0</v>
      </c>
      <c r="I100" s="290">
        <v>0</v>
      </c>
      <c r="J100" s="290">
        <v>0</v>
      </c>
      <c r="K100" s="290">
        <v>3</v>
      </c>
      <c r="L100" s="290">
        <v>0</v>
      </c>
      <c r="M100" s="290">
        <v>0</v>
      </c>
      <c r="N100" s="290">
        <v>0</v>
      </c>
      <c r="O100" s="290">
        <v>2</v>
      </c>
      <c r="P100" s="290">
        <v>0</v>
      </c>
      <c r="Q100" s="290">
        <v>0</v>
      </c>
      <c r="R100" s="290">
        <v>0</v>
      </c>
      <c r="S100" s="290">
        <v>0</v>
      </c>
      <c r="T100" s="290">
        <v>0</v>
      </c>
      <c r="U100" s="290">
        <v>0</v>
      </c>
      <c r="V100" s="290">
        <v>0</v>
      </c>
      <c r="W100" s="290">
        <v>0</v>
      </c>
      <c r="X100" s="290">
        <v>0</v>
      </c>
      <c r="Y100" s="290">
        <v>0</v>
      </c>
      <c r="Z100" s="290">
        <v>0</v>
      </c>
      <c r="AA100" s="290">
        <v>0</v>
      </c>
      <c r="AB100" s="290">
        <v>0</v>
      </c>
      <c r="AC100" s="290">
        <v>0</v>
      </c>
      <c r="AD100" s="290">
        <v>0</v>
      </c>
      <c r="AE100" s="290">
        <v>0</v>
      </c>
      <c r="AF100" s="290">
        <v>0</v>
      </c>
      <c r="AG100" s="291">
        <v>0</v>
      </c>
      <c r="AH100" s="290">
        <v>0</v>
      </c>
      <c r="AI100" s="290">
        <v>0</v>
      </c>
      <c r="AJ100" s="290">
        <v>0</v>
      </c>
      <c r="AK100" s="290">
        <v>0</v>
      </c>
      <c r="AL100" s="292">
        <v>0</v>
      </c>
    </row>
    <row r="101" spans="1:38" ht="13.5" customHeight="1">
      <c r="A101" s="8"/>
      <c r="B101" s="9" t="s">
        <v>91</v>
      </c>
      <c r="C101" s="289">
        <v>3</v>
      </c>
      <c r="D101" s="290">
        <v>2</v>
      </c>
      <c r="E101" s="290">
        <v>0</v>
      </c>
      <c r="F101" s="290">
        <v>0</v>
      </c>
      <c r="G101" s="291">
        <v>0</v>
      </c>
      <c r="H101" s="290">
        <v>0</v>
      </c>
      <c r="I101" s="290">
        <v>0</v>
      </c>
      <c r="J101" s="290">
        <v>0</v>
      </c>
      <c r="K101" s="290">
        <v>1</v>
      </c>
      <c r="L101" s="290">
        <v>0</v>
      </c>
      <c r="M101" s="290">
        <v>0</v>
      </c>
      <c r="N101" s="290">
        <v>0</v>
      </c>
      <c r="O101" s="290">
        <v>0</v>
      </c>
      <c r="P101" s="290">
        <v>0</v>
      </c>
      <c r="Q101" s="290">
        <v>0</v>
      </c>
      <c r="R101" s="290">
        <v>0</v>
      </c>
      <c r="S101" s="290">
        <v>0</v>
      </c>
      <c r="T101" s="290">
        <v>0</v>
      </c>
      <c r="U101" s="290">
        <v>0</v>
      </c>
      <c r="V101" s="290">
        <v>0</v>
      </c>
      <c r="W101" s="290">
        <v>0</v>
      </c>
      <c r="X101" s="290">
        <v>0</v>
      </c>
      <c r="Y101" s="290">
        <v>0</v>
      </c>
      <c r="Z101" s="290">
        <v>0</v>
      </c>
      <c r="AA101" s="290">
        <v>0</v>
      </c>
      <c r="AB101" s="290">
        <v>0</v>
      </c>
      <c r="AC101" s="290">
        <v>0</v>
      </c>
      <c r="AD101" s="290">
        <v>0</v>
      </c>
      <c r="AE101" s="290">
        <v>0</v>
      </c>
      <c r="AF101" s="290">
        <v>0</v>
      </c>
      <c r="AG101" s="291">
        <v>0</v>
      </c>
      <c r="AH101" s="290">
        <v>0</v>
      </c>
      <c r="AI101" s="290">
        <v>0</v>
      </c>
      <c r="AJ101" s="290">
        <v>1</v>
      </c>
      <c r="AK101" s="290">
        <v>0</v>
      </c>
      <c r="AL101" s="292">
        <v>0</v>
      </c>
    </row>
    <row r="102" spans="1:38" ht="13.5" customHeight="1">
      <c r="A102" s="8"/>
      <c r="B102" s="9" t="s">
        <v>92</v>
      </c>
      <c r="C102" s="289">
        <v>4</v>
      </c>
      <c r="D102" s="290">
        <v>4</v>
      </c>
      <c r="E102" s="290">
        <v>0</v>
      </c>
      <c r="F102" s="290">
        <v>0</v>
      </c>
      <c r="G102" s="291">
        <v>0</v>
      </c>
      <c r="H102" s="290">
        <v>0</v>
      </c>
      <c r="I102" s="290">
        <v>1</v>
      </c>
      <c r="J102" s="290">
        <v>0</v>
      </c>
      <c r="K102" s="290">
        <v>2</v>
      </c>
      <c r="L102" s="290">
        <v>0</v>
      </c>
      <c r="M102" s="290">
        <v>0</v>
      </c>
      <c r="N102" s="290">
        <v>0</v>
      </c>
      <c r="O102" s="290">
        <v>0</v>
      </c>
      <c r="P102" s="290">
        <v>0</v>
      </c>
      <c r="Q102" s="290">
        <v>0</v>
      </c>
      <c r="R102" s="290">
        <v>0</v>
      </c>
      <c r="S102" s="290">
        <v>0</v>
      </c>
      <c r="T102" s="290">
        <v>0</v>
      </c>
      <c r="U102" s="290">
        <v>0</v>
      </c>
      <c r="V102" s="290">
        <v>0</v>
      </c>
      <c r="W102" s="290">
        <v>0</v>
      </c>
      <c r="X102" s="290">
        <v>0</v>
      </c>
      <c r="Y102" s="290">
        <v>0</v>
      </c>
      <c r="Z102" s="290">
        <v>0</v>
      </c>
      <c r="AA102" s="290">
        <v>0</v>
      </c>
      <c r="AB102" s="290">
        <v>0</v>
      </c>
      <c r="AC102" s="290">
        <v>1</v>
      </c>
      <c r="AD102" s="290">
        <v>0</v>
      </c>
      <c r="AE102" s="290">
        <v>0</v>
      </c>
      <c r="AF102" s="290">
        <v>0</v>
      </c>
      <c r="AG102" s="291">
        <v>1</v>
      </c>
      <c r="AH102" s="290">
        <v>1</v>
      </c>
      <c r="AI102" s="290">
        <v>0</v>
      </c>
      <c r="AJ102" s="290">
        <v>0</v>
      </c>
      <c r="AK102" s="290">
        <v>0</v>
      </c>
      <c r="AL102" s="292">
        <v>0</v>
      </c>
    </row>
    <row r="103" spans="1:38" ht="13.5" customHeight="1">
      <c r="A103" s="8"/>
      <c r="B103" s="9" t="s">
        <v>93</v>
      </c>
      <c r="C103" s="289">
        <v>27</v>
      </c>
      <c r="D103" s="290">
        <v>15</v>
      </c>
      <c r="E103" s="290">
        <v>1</v>
      </c>
      <c r="F103" s="290">
        <v>2</v>
      </c>
      <c r="G103" s="291">
        <v>6</v>
      </c>
      <c r="H103" s="290">
        <v>1</v>
      </c>
      <c r="I103" s="290">
        <v>0</v>
      </c>
      <c r="J103" s="290">
        <v>1</v>
      </c>
      <c r="K103" s="290">
        <v>5</v>
      </c>
      <c r="L103" s="290">
        <v>1</v>
      </c>
      <c r="M103" s="290">
        <v>1</v>
      </c>
      <c r="N103" s="290">
        <v>1</v>
      </c>
      <c r="O103" s="290">
        <v>3</v>
      </c>
      <c r="P103" s="290">
        <v>5</v>
      </c>
      <c r="Q103" s="290">
        <v>0</v>
      </c>
      <c r="R103" s="290">
        <v>0</v>
      </c>
      <c r="S103" s="290">
        <v>0</v>
      </c>
      <c r="T103" s="290">
        <v>0</v>
      </c>
      <c r="U103" s="290">
        <v>0</v>
      </c>
      <c r="V103" s="290">
        <v>0</v>
      </c>
      <c r="W103" s="290">
        <v>0</v>
      </c>
      <c r="X103" s="290">
        <v>0</v>
      </c>
      <c r="Y103" s="290">
        <v>0</v>
      </c>
      <c r="Z103" s="290">
        <v>3</v>
      </c>
      <c r="AA103" s="290">
        <v>1</v>
      </c>
      <c r="AB103" s="290">
        <v>1</v>
      </c>
      <c r="AC103" s="290">
        <v>1</v>
      </c>
      <c r="AD103" s="290">
        <v>0</v>
      </c>
      <c r="AE103" s="290">
        <v>0</v>
      </c>
      <c r="AF103" s="290">
        <v>0</v>
      </c>
      <c r="AG103" s="291">
        <v>1</v>
      </c>
      <c r="AH103" s="290">
        <v>0</v>
      </c>
      <c r="AI103" s="290">
        <v>0</v>
      </c>
      <c r="AJ103" s="290">
        <v>0</v>
      </c>
      <c r="AK103" s="290">
        <v>0</v>
      </c>
      <c r="AL103" s="292">
        <v>0</v>
      </c>
    </row>
    <row r="104" spans="1:38" ht="13.5" customHeight="1">
      <c r="A104" s="8"/>
      <c r="B104" s="9" t="s">
        <v>94</v>
      </c>
      <c r="C104" s="289">
        <v>8</v>
      </c>
      <c r="D104" s="290">
        <v>6</v>
      </c>
      <c r="E104" s="290">
        <v>0</v>
      </c>
      <c r="F104" s="290">
        <v>0</v>
      </c>
      <c r="G104" s="291">
        <v>1</v>
      </c>
      <c r="H104" s="290">
        <v>0</v>
      </c>
      <c r="I104" s="290">
        <v>0</v>
      </c>
      <c r="J104" s="290">
        <v>0</v>
      </c>
      <c r="K104" s="290">
        <v>2</v>
      </c>
      <c r="L104" s="290">
        <v>0</v>
      </c>
      <c r="M104" s="290">
        <v>0</v>
      </c>
      <c r="N104" s="290">
        <v>0</v>
      </c>
      <c r="O104" s="290">
        <v>2</v>
      </c>
      <c r="P104" s="290">
        <v>0</v>
      </c>
      <c r="Q104" s="290">
        <v>0</v>
      </c>
      <c r="R104" s="290">
        <v>0</v>
      </c>
      <c r="S104" s="290">
        <v>0</v>
      </c>
      <c r="T104" s="290">
        <v>0</v>
      </c>
      <c r="U104" s="290">
        <v>0</v>
      </c>
      <c r="V104" s="290">
        <v>0</v>
      </c>
      <c r="W104" s="290">
        <v>0</v>
      </c>
      <c r="X104" s="290">
        <v>0</v>
      </c>
      <c r="Y104" s="290">
        <v>0</v>
      </c>
      <c r="Z104" s="290">
        <v>0</v>
      </c>
      <c r="AA104" s="290">
        <v>0</v>
      </c>
      <c r="AB104" s="290">
        <v>0</v>
      </c>
      <c r="AC104" s="290">
        <v>0</v>
      </c>
      <c r="AD104" s="290">
        <v>0</v>
      </c>
      <c r="AE104" s="290">
        <v>0</v>
      </c>
      <c r="AF104" s="290">
        <v>0</v>
      </c>
      <c r="AG104" s="291">
        <v>0</v>
      </c>
      <c r="AH104" s="290">
        <v>1</v>
      </c>
      <c r="AI104" s="290">
        <v>0</v>
      </c>
      <c r="AJ104" s="290">
        <v>0</v>
      </c>
      <c r="AK104" s="290">
        <v>0</v>
      </c>
      <c r="AL104" s="292">
        <v>0</v>
      </c>
    </row>
    <row r="105" spans="1:38" ht="13.5" customHeight="1">
      <c r="A105" s="8"/>
      <c r="B105" s="9" t="s">
        <v>95</v>
      </c>
      <c r="C105" s="293">
        <v>11</v>
      </c>
      <c r="D105" s="294">
        <v>6</v>
      </c>
      <c r="E105" s="294">
        <v>0</v>
      </c>
      <c r="F105" s="294">
        <v>0</v>
      </c>
      <c r="G105" s="295">
        <v>2</v>
      </c>
      <c r="H105" s="294">
        <v>0</v>
      </c>
      <c r="I105" s="294">
        <v>0</v>
      </c>
      <c r="J105" s="294">
        <v>0</v>
      </c>
      <c r="K105" s="294">
        <v>1</v>
      </c>
      <c r="L105" s="294">
        <v>5</v>
      </c>
      <c r="M105" s="294">
        <v>0</v>
      </c>
      <c r="N105" s="294">
        <v>0</v>
      </c>
      <c r="O105" s="294">
        <v>3</v>
      </c>
      <c r="P105" s="294">
        <v>1</v>
      </c>
      <c r="Q105" s="294">
        <v>0</v>
      </c>
      <c r="R105" s="294">
        <v>0</v>
      </c>
      <c r="S105" s="294">
        <v>0</v>
      </c>
      <c r="T105" s="294">
        <v>0</v>
      </c>
      <c r="U105" s="294">
        <v>0</v>
      </c>
      <c r="V105" s="294">
        <v>0</v>
      </c>
      <c r="W105" s="294">
        <v>0</v>
      </c>
      <c r="X105" s="294">
        <v>0</v>
      </c>
      <c r="Y105" s="294">
        <v>0</v>
      </c>
      <c r="Z105" s="294">
        <v>0</v>
      </c>
      <c r="AA105" s="294">
        <v>0</v>
      </c>
      <c r="AB105" s="294">
        <v>0</v>
      </c>
      <c r="AC105" s="294">
        <v>0</v>
      </c>
      <c r="AD105" s="294">
        <v>0</v>
      </c>
      <c r="AE105" s="294">
        <v>0</v>
      </c>
      <c r="AF105" s="294">
        <v>0</v>
      </c>
      <c r="AG105" s="295">
        <v>0</v>
      </c>
      <c r="AH105" s="294">
        <v>1</v>
      </c>
      <c r="AI105" s="294">
        <v>0</v>
      </c>
      <c r="AJ105" s="294">
        <v>0</v>
      </c>
      <c r="AK105" s="294">
        <v>0</v>
      </c>
      <c r="AL105" s="296">
        <v>0</v>
      </c>
    </row>
    <row r="106" spans="1:38" s="299" customFormat="1" ht="13.5" customHeight="1">
      <c r="A106" s="259" t="s">
        <v>96</v>
      </c>
      <c r="B106" s="271"/>
      <c r="C106" s="297">
        <f aca="true" t="shared" si="15" ref="C106:AL106">SUM(C107:C112)</f>
        <v>119</v>
      </c>
      <c r="D106" s="297">
        <f t="shared" si="15"/>
        <v>52</v>
      </c>
      <c r="E106" s="297">
        <f t="shared" si="15"/>
        <v>1</v>
      </c>
      <c r="F106" s="297">
        <f t="shared" si="15"/>
        <v>1</v>
      </c>
      <c r="G106" s="291">
        <f t="shared" si="15"/>
        <v>10</v>
      </c>
      <c r="H106" s="297">
        <f t="shared" si="15"/>
        <v>13</v>
      </c>
      <c r="I106" s="297">
        <f t="shared" si="15"/>
        <v>1</v>
      </c>
      <c r="J106" s="297">
        <f t="shared" si="15"/>
        <v>0</v>
      </c>
      <c r="K106" s="297">
        <f t="shared" si="15"/>
        <v>21</v>
      </c>
      <c r="L106" s="297">
        <f t="shared" si="15"/>
        <v>7</v>
      </c>
      <c r="M106" s="297">
        <f t="shared" si="15"/>
        <v>3</v>
      </c>
      <c r="N106" s="297">
        <f t="shared" si="15"/>
        <v>0</v>
      </c>
      <c r="O106" s="297">
        <f t="shared" si="15"/>
        <v>28</v>
      </c>
      <c r="P106" s="297">
        <f t="shared" si="15"/>
        <v>13</v>
      </c>
      <c r="Q106" s="297">
        <f t="shared" si="15"/>
        <v>0</v>
      </c>
      <c r="R106" s="297">
        <f t="shared" si="15"/>
        <v>0</v>
      </c>
      <c r="S106" s="297">
        <f t="shared" si="15"/>
        <v>3</v>
      </c>
      <c r="T106" s="297">
        <f t="shared" si="15"/>
        <v>1</v>
      </c>
      <c r="U106" s="297">
        <f t="shared" si="15"/>
        <v>1</v>
      </c>
      <c r="V106" s="297">
        <f t="shared" si="15"/>
        <v>0</v>
      </c>
      <c r="W106" s="297">
        <f t="shared" si="15"/>
        <v>7</v>
      </c>
      <c r="X106" s="297">
        <f t="shared" si="15"/>
        <v>1</v>
      </c>
      <c r="Y106" s="297">
        <f t="shared" si="15"/>
        <v>1</v>
      </c>
      <c r="Z106" s="297">
        <f t="shared" si="15"/>
        <v>6</v>
      </c>
      <c r="AA106" s="297">
        <f t="shared" si="15"/>
        <v>4</v>
      </c>
      <c r="AB106" s="297">
        <f t="shared" si="15"/>
        <v>0</v>
      </c>
      <c r="AC106" s="297">
        <f t="shared" si="15"/>
        <v>5</v>
      </c>
      <c r="AD106" s="297">
        <f t="shared" si="15"/>
        <v>5</v>
      </c>
      <c r="AE106" s="297">
        <f t="shared" si="15"/>
        <v>0</v>
      </c>
      <c r="AF106" s="297">
        <f t="shared" si="15"/>
        <v>4</v>
      </c>
      <c r="AG106" s="291">
        <f t="shared" si="15"/>
        <v>14</v>
      </c>
      <c r="AH106" s="297">
        <f t="shared" si="15"/>
        <v>6</v>
      </c>
      <c r="AI106" s="297">
        <f t="shared" si="15"/>
        <v>3</v>
      </c>
      <c r="AJ106" s="297">
        <f t="shared" si="15"/>
        <v>0</v>
      </c>
      <c r="AK106" s="297">
        <f t="shared" si="15"/>
        <v>1</v>
      </c>
      <c r="AL106" s="298">
        <f t="shared" si="15"/>
        <v>0</v>
      </c>
    </row>
    <row r="107" spans="1:38" ht="13.5" customHeight="1">
      <c r="A107" s="8"/>
      <c r="B107" s="9" t="s">
        <v>97</v>
      </c>
      <c r="C107" s="289">
        <v>68</v>
      </c>
      <c r="D107" s="290">
        <v>17</v>
      </c>
      <c r="E107" s="290">
        <v>0</v>
      </c>
      <c r="F107" s="290">
        <v>0</v>
      </c>
      <c r="G107" s="291">
        <v>4</v>
      </c>
      <c r="H107" s="290">
        <v>4</v>
      </c>
      <c r="I107" s="290">
        <v>1</v>
      </c>
      <c r="J107" s="290">
        <v>0</v>
      </c>
      <c r="K107" s="290">
        <v>5</v>
      </c>
      <c r="L107" s="290">
        <v>0</v>
      </c>
      <c r="M107" s="290">
        <v>0</v>
      </c>
      <c r="N107" s="290">
        <v>0</v>
      </c>
      <c r="O107" s="290">
        <v>11</v>
      </c>
      <c r="P107" s="290">
        <v>10</v>
      </c>
      <c r="Q107" s="290">
        <v>0</v>
      </c>
      <c r="R107" s="290">
        <v>0</v>
      </c>
      <c r="S107" s="290">
        <v>2</v>
      </c>
      <c r="T107" s="290">
        <v>1</v>
      </c>
      <c r="U107" s="290">
        <v>1</v>
      </c>
      <c r="V107" s="290">
        <v>0</v>
      </c>
      <c r="W107" s="290">
        <v>5</v>
      </c>
      <c r="X107" s="290">
        <v>1</v>
      </c>
      <c r="Y107" s="290">
        <v>1</v>
      </c>
      <c r="Z107" s="290">
        <v>6</v>
      </c>
      <c r="AA107" s="290">
        <v>3</v>
      </c>
      <c r="AB107" s="290">
        <v>0</v>
      </c>
      <c r="AC107" s="290">
        <v>2</v>
      </c>
      <c r="AD107" s="290">
        <v>4</v>
      </c>
      <c r="AE107" s="290">
        <v>0</v>
      </c>
      <c r="AF107" s="290">
        <v>3</v>
      </c>
      <c r="AG107" s="291">
        <v>5</v>
      </c>
      <c r="AH107" s="290">
        <v>0</v>
      </c>
      <c r="AI107" s="290">
        <v>2</v>
      </c>
      <c r="AJ107" s="290">
        <v>0</v>
      </c>
      <c r="AK107" s="290">
        <v>1</v>
      </c>
      <c r="AL107" s="292">
        <v>0</v>
      </c>
    </row>
    <row r="108" spans="1:38" ht="13.5" customHeight="1">
      <c r="A108" s="8"/>
      <c r="B108" s="9" t="s">
        <v>98</v>
      </c>
      <c r="C108" s="289">
        <v>30</v>
      </c>
      <c r="D108" s="290">
        <v>16</v>
      </c>
      <c r="E108" s="290">
        <v>1</v>
      </c>
      <c r="F108" s="290">
        <v>0</v>
      </c>
      <c r="G108" s="291">
        <v>3</v>
      </c>
      <c r="H108" s="290">
        <v>6</v>
      </c>
      <c r="I108" s="290">
        <v>0</v>
      </c>
      <c r="J108" s="290">
        <v>0</v>
      </c>
      <c r="K108" s="290">
        <v>6</v>
      </c>
      <c r="L108" s="290">
        <v>7</v>
      </c>
      <c r="M108" s="290">
        <v>3</v>
      </c>
      <c r="N108" s="290">
        <v>0</v>
      </c>
      <c r="O108" s="290">
        <v>7</v>
      </c>
      <c r="P108" s="290">
        <v>1</v>
      </c>
      <c r="Q108" s="290">
        <v>0</v>
      </c>
      <c r="R108" s="290">
        <v>0</v>
      </c>
      <c r="S108" s="290">
        <v>0</v>
      </c>
      <c r="T108" s="290">
        <v>0</v>
      </c>
      <c r="U108" s="290">
        <v>0</v>
      </c>
      <c r="V108" s="290">
        <v>0</v>
      </c>
      <c r="W108" s="290">
        <v>2</v>
      </c>
      <c r="X108" s="290">
        <v>0</v>
      </c>
      <c r="Y108" s="290">
        <v>0</v>
      </c>
      <c r="Z108" s="290">
        <v>0</v>
      </c>
      <c r="AA108" s="290">
        <v>1</v>
      </c>
      <c r="AB108" s="290">
        <v>0</v>
      </c>
      <c r="AC108" s="290">
        <v>0</v>
      </c>
      <c r="AD108" s="290">
        <v>0</v>
      </c>
      <c r="AE108" s="290">
        <v>0</v>
      </c>
      <c r="AF108" s="290">
        <v>1</v>
      </c>
      <c r="AG108" s="291">
        <v>4</v>
      </c>
      <c r="AH108" s="290">
        <v>2</v>
      </c>
      <c r="AI108" s="290">
        <v>0</v>
      </c>
      <c r="AJ108" s="290">
        <v>0</v>
      </c>
      <c r="AK108" s="290">
        <v>0</v>
      </c>
      <c r="AL108" s="292">
        <v>0</v>
      </c>
    </row>
    <row r="109" spans="1:38" ht="13.5" customHeight="1">
      <c r="A109" s="8"/>
      <c r="B109" s="9" t="s">
        <v>99</v>
      </c>
      <c r="C109" s="289">
        <v>4</v>
      </c>
      <c r="D109" s="290">
        <v>4</v>
      </c>
      <c r="E109" s="290">
        <v>0</v>
      </c>
      <c r="F109" s="290">
        <v>0</v>
      </c>
      <c r="G109" s="291">
        <v>0</v>
      </c>
      <c r="H109" s="290">
        <v>0</v>
      </c>
      <c r="I109" s="290">
        <v>0</v>
      </c>
      <c r="J109" s="290">
        <v>0</v>
      </c>
      <c r="K109" s="290">
        <v>3</v>
      </c>
      <c r="L109" s="290">
        <v>0</v>
      </c>
      <c r="M109" s="290">
        <v>0</v>
      </c>
      <c r="N109" s="290">
        <v>0</v>
      </c>
      <c r="O109" s="290">
        <v>3</v>
      </c>
      <c r="P109" s="290">
        <v>1</v>
      </c>
      <c r="Q109" s="290">
        <v>0</v>
      </c>
      <c r="R109" s="290">
        <v>0</v>
      </c>
      <c r="S109" s="290">
        <v>0</v>
      </c>
      <c r="T109" s="290">
        <v>0</v>
      </c>
      <c r="U109" s="290">
        <v>0</v>
      </c>
      <c r="V109" s="290">
        <v>0</v>
      </c>
      <c r="W109" s="290">
        <v>0</v>
      </c>
      <c r="X109" s="290">
        <v>0</v>
      </c>
      <c r="Y109" s="290">
        <v>0</v>
      </c>
      <c r="Z109" s="290">
        <v>0</v>
      </c>
      <c r="AA109" s="290">
        <v>0</v>
      </c>
      <c r="AB109" s="290">
        <v>0</v>
      </c>
      <c r="AC109" s="290">
        <v>0</v>
      </c>
      <c r="AD109" s="290">
        <v>0</v>
      </c>
      <c r="AE109" s="290">
        <v>0</v>
      </c>
      <c r="AF109" s="290">
        <v>0</v>
      </c>
      <c r="AG109" s="291">
        <v>0</v>
      </c>
      <c r="AH109" s="290">
        <v>0</v>
      </c>
      <c r="AI109" s="290">
        <v>0</v>
      </c>
      <c r="AJ109" s="290">
        <v>0</v>
      </c>
      <c r="AK109" s="290">
        <v>0</v>
      </c>
      <c r="AL109" s="292">
        <v>0</v>
      </c>
    </row>
    <row r="110" spans="1:38" ht="13.5" customHeight="1">
      <c r="A110" s="8"/>
      <c r="B110" s="9" t="s">
        <v>100</v>
      </c>
      <c r="C110" s="289">
        <v>5</v>
      </c>
      <c r="D110" s="290">
        <v>5</v>
      </c>
      <c r="E110" s="290">
        <v>0</v>
      </c>
      <c r="F110" s="290">
        <v>0</v>
      </c>
      <c r="G110" s="291">
        <v>1</v>
      </c>
      <c r="H110" s="290">
        <v>0</v>
      </c>
      <c r="I110" s="290">
        <v>0</v>
      </c>
      <c r="J110" s="290">
        <v>0</v>
      </c>
      <c r="K110" s="290">
        <v>2</v>
      </c>
      <c r="L110" s="290">
        <v>0</v>
      </c>
      <c r="M110" s="290">
        <v>0</v>
      </c>
      <c r="N110" s="290">
        <v>0</v>
      </c>
      <c r="O110" s="290">
        <v>2</v>
      </c>
      <c r="P110" s="290">
        <v>1</v>
      </c>
      <c r="Q110" s="290">
        <v>0</v>
      </c>
      <c r="R110" s="290">
        <v>0</v>
      </c>
      <c r="S110" s="290">
        <v>0</v>
      </c>
      <c r="T110" s="290">
        <v>0</v>
      </c>
      <c r="U110" s="290">
        <v>0</v>
      </c>
      <c r="V110" s="290">
        <v>0</v>
      </c>
      <c r="W110" s="290">
        <v>0</v>
      </c>
      <c r="X110" s="290">
        <v>0</v>
      </c>
      <c r="Y110" s="290">
        <v>0</v>
      </c>
      <c r="Z110" s="290">
        <v>0</v>
      </c>
      <c r="AA110" s="290">
        <v>0</v>
      </c>
      <c r="AB110" s="290">
        <v>0</v>
      </c>
      <c r="AC110" s="290">
        <v>1</v>
      </c>
      <c r="AD110" s="290">
        <v>1</v>
      </c>
      <c r="AE110" s="290">
        <v>0</v>
      </c>
      <c r="AF110" s="290">
        <v>0</v>
      </c>
      <c r="AG110" s="291">
        <v>2</v>
      </c>
      <c r="AH110" s="290">
        <v>1</v>
      </c>
      <c r="AI110" s="290">
        <v>1</v>
      </c>
      <c r="AJ110" s="290">
        <v>0</v>
      </c>
      <c r="AK110" s="290">
        <v>0</v>
      </c>
      <c r="AL110" s="292">
        <v>0</v>
      </c>
    </row>
    <row r="111" spans="1:38" ht="13.5" customHeight="1">
      <c r="A111" s="8"/>
      <c r="B111" s="9" t="s">
        <v>101</v>
      </c>
      <c r="C111" s="289">
        <v>7</v>
      </c>
      <c r="D111" s="290">
        <v>5</v>
      </c>
      <c r="E111" s="290">
        <v>0</v>
      </c>
      <c r="F111" s="290">
        <v>1</v>
      </c>
      <c r="G111" s="291">
        <v>2</v>
      </c>
      <c r="H111" s="290">
        <v>3</v>
      </c>
      <c r="I111" s="290">
        <v>0</v>
      </c>
      <c r="J111" s="290">
        <v>0</v>
      </c>
      <c r="K111" s="290">
        <v>2</v>
      </c>
      <c r="L111" s="290">
        <v>0</v>
      </c>
      <c r="M111" s="290">
        <v>0</v>
      </c>
      <c r="N111" s="290">
        <v>0</v>
      </c>
      <c r="O111" s="290">
        <v>3</v>
      </c>
      <c r="P111" s="290">
        <v>0</v>
      </c>
      <c r="Q111" s="290">
        <v>0</v>
      </c>
      <c r="R111" s="290">
        <v>0</v>
      </c>
      <c r="S111" s="290">
        <v>0</v>
      </c>
      <c r="T111" s="290">
        <v>0</v>
      </c>
      <c r="U111" s="290">
        <v>0</v>
      </c>
      <c r="V111" s="290">
        <v>0</v>
      </c>
      <c r="W111" s="290">
        <v>0</v>
      </c>
      <c r="X111" s="290">
        <v>0</v>
      </c>
      <c r="Y111" s="290">
        <v>0</v>
      </c>
      <c r="Z111" s="290">
        <v>0</v>
      </c>
      <c r="AA111" s="290">
        <v>0</v>
      </c>
      <c r="AB111" s="290">
        <v>0</v>
      </c>
      <c r="AC111" s="290">
        <v>0</v>
      </c>
      <c r="AD111" s="290">
        <v>0</v>
      </c>
      <c r="AE111" s="290">
        <v>0</v>
      </c>
      <c r="AF111" s="290">
        <v>0</v>
      </c>
      <c r="AG111" s="291">
        <v>2</v>
      </c>
      <c r="AH111" s="290">
        <v>2</v>
      </c>
      <c r="AI111" s="290">
        <v>0</v>
      </c>
      <c r="AJ111" s="290">
        <v>0</v>
      </c>
      <c r="AK111" s="290">
        <v>0</v>
      </c>
      <c r="AL111" s="292">
        <v>0</v>
      </c>
    </row>
    <row r="112" spans="1:38" ht="13.5" customHeight="1">
      <c r="A112" s="8"/>
      <c r="B112" s="9" t="s">
        <v>102</v>
      </c>
      <c r="C112" s="293">
        <v>5</v>
      </c>
      <c r="D112" s="294">
        <v>5</v>
      </c>
      <c r="E112" s="294">
        <v>0</v>
      </c>
      <c r="F112" s="294">
        <v>0</v>
      </c>
      <c r="G112" s="295">
        <v>0</v>
      </c>
      <c r="H112" s="294">
        <v>0</v>
      </c>
      <c r="I112" s="294">
        <v>0</v>
      </c>
      <c r="J112" s="294">
        <v>0</v>
      </c>
      <c r="K112" s="294">
        <v>3</v>
      </c>
      <c r="L112" s="294">
        <v>0</v>
      </c>
      <c r="M112" s="294">
        <v>0</v>
      </c>
      <c r="N112" s="294">
        <v>0</v>
      </c>
      <c r="O112" s="294">
        <v>2</v>
      </c>
      <c r="P112" s="294">
        <v>0</v>
      </c>
      <c r="Q112" s="294">
        <v>0</v>
      </c>
      <c r="R112" s="294">
        <v>0</v>
      </c>
      <c r="S112" s="294">
        <v>1</v>
      </c>
      <c r="T112" s="294">
        <v>0</v>
      </c>
      <c r="U112" s="294">
        <v>0</v>
      </c>
      <c r="V112" s="294">
        <v>0</v>
      </c>
      <c r="W112" s="294">
        <v>0</v>
      </c>
      <c r="X112" s="294">
        <v>0</v>
      </c>
      <c r="Y112" s="294">
        <v>0</v>
      </c>
      <c r="Z112" s="294">
        <v>0</v>
      </c>
      <c r="AA112" s="294">
        <v>0</v>
      </c>
      <c r="AB112" s="294">
        <v>0</v>
      </c>
      <c r="AC112" s="294">
        <v>2</v>
      </c>
      <c r="AD112" s="294">
        <v>0</v>
      </c>
      <c r="AE112" s="294">
        <v>0</v>
      </c>
      <c r="AF112" s="294">
        <v>0</v>
      </c>
      <c r="AG112" s="295">
        <v>1</v>
      </c>
      <c r="AH112" s="294">
        <v>1</v>
      </c>
      <c r="AI112" s="294">
        <v>0</v>
      </c>
      <c r="AJ112" s="294">
        <v>0</v>
      </c>
      <c r="AK112" s="294">
        <v>0</v>
      </c>
      <c r="AL112" s="296">
        <v>0</v>
      </c>
    </row>
    <row r="113" spans="1:38" ht="13.5" customHeight="1">
      <c r="A113" s="6" t="s">
        <v>103</v>
      </c>
      <c r="B113" s="7" t="s">
        <v>249</v>
      </c>
      <c r="C113" s="300">
        <v>81</v>
      </c>
      <c r="D113" s="301">
        <v>41</v>
      </c>
      <c r="E113" s="301">
        <v>0</v>
      </c>
      <c r="F113" s="301">
        <v>0</v>
      </c>
      <c r="G113" s="302">
        <v>5</v>
      </c>
      <c r="H113" s="301">
        <v>4</v>
      </c>
      <c r="I113" s="301">
        <v>1</v>
      </c>
      <c r="J113" s="301">
        <v>1</v>
      </c>
      <c r="K113" s="301">
        <v>12</v>
      </c>
      <c r="L113" s="301">
        <v>0</v>
      </c>
      <c r="M113" s="301">
        <v>0</v>
      </c>
      <c r="N113" s="301">
        <v>0</v>
      </c>
      <c r="O113" s="301">
        <v>14</v>
      </c>
      <c r="P113" s="301">
        <v>13</v>
      </c>
      <c r="Q113" s="301">
        <v>0</v>
      </c>
      <c r="R113" s="301">
        <v>0</v>
      </c>
      <c r="S113" s="301">
        <v>1</v>
      </c>
      <c r="T113" s="301">
        <v>0</v>
      </c>
      <c r="U113" s="301">
        <v>0</v>
      </c>
      <c r="V113" s="301">
        <v>0</v>
      </c>
      <c r="W113" s="301">
        <v>4</v>
      </c>
      <c r="X113" s="301">
        <v>0</v>
      </c>
      <c r="Y113" s="301">
        <v>1</v>
      </c>
      <c r="Z113" s="301">
        <v>3</v>
      </c>
      <c r="AA113" s="301">
        <v>3</v>
      </c>
      <c r="AB113" s="301">
        <v>0</v>
      </c>
      <c r="AC113" s="301">
        <v>4</v>
      </c>
      <c r="AD113" s="301">
        <v>3</v>
      </c>
      <c r="AE113" s="301">
        <v>0</v>
      </c>
      <c r="AF113" s="301">
        <v>1</v>
      </c>
      <c r="AG113" s="302">
        <v>7</v>
      </c>
      <c r="AH113" s="301">
        <v>6</v>
      </c>
      <c r="AI113" s="301">
        <v>6</v>
      </c>
      <c r="AJ113" s="301">
        <v>0</v>
      </c>
      <c r="AK113" s="301">
        <v>0</v>
      </c>
      <c r="AL113" s="303">
        <v>0</v>
      </c>
    </row>
    <row r="114" spans="1:38" ht="13.5" customHeight="1">
      <c r="A114" s="6" t="s">
        <v>104</v>
      </c>
      <c r="B114" s="7" t="s">
        <v>105</v>
      </c>
      <c r="C114" s="300">
        <v>142</v>
      </c>
      <c r="D114" s="301">
        <v>56</v>
      </c>
      <c r="E114" s="301">
        <v>0</v>
      </c>
      <c r="F114" s="301">
        <v>6</v>
      </c>
      <c r="G114" s="302">
        <v>9</v>
      </c>
      <c r="H114" s="301">
        <v>8</v>
      </c>
      <c r="I114" s="301">
        <v>3</v>
      </c>
      <c r="J114" s="301">
        <v>4</v>
      </c>
      <c r="K114" s="301">
        <v>16</v>
      </c>
      <c r="L114" s="301">
        <v>10</v>
      </c>
      <c r="M114" s="301">
        <v>2</v>
      </c>
      <c r="N114" s="301">
        <v>1</v>
      </c>
      <c r="O114" s="301">
        <v>27</v>
      </c>
      <c r="P114" s="301">
        <v>12</v>
      </c>
      <c r="Q114" s="301">
        <v>1</v>
      </c>
      <c r="R114" s="301">
        <v>0</v>
      </c>
      <c r="S114" s="301">
        <v>5</v>
      </c>
      <c r="T114" s="301">
        <v>2</v>
      </c>
      <c r="U114" s="301">
        <v>3</v>
      </c>
      <c r="V114" s="301">
        <v>0</v>
      </c>
      <c r="W114" s="301">
        <v>6</v>
      </c>
      <c r="X114" s="301">
        <v>1</v>
      </c>
      <c r="Y114" s="301">
        <v>2</v>
      </c>
      <c r="Z114" s="301">
        <v>7</v>
      </c>
      <c r="AA114" s="301">
        <v>4</v>
      </c>
      <c r="AB114" s="301">
        <v>1</v>
      </c>
      <c r="AC114" s="301">
        <v>9</v>
      </c>
      <c r="AD114" s="301">
        <v>7</v>
      </c>
      <c r="AE114" s="301">
        <v>0</v>
      </c>
      <c r="AF114" s="301">
        <v>2</v>
      </c>
      <c r="AG114" s="302">
        <v>6</v>
      </c>
      <c r="AH114" s="301">
        <v>6</v>
      </c>
      <c r="AI114" s="301">
        <v>5</v>
      </c>
      <c r="AJ114" s="301">
        <v>0</v>
      </c>
      <c r="AK114" s="301">
        <v>1</v>
      </c>
      <c r="AL114" s="303">
        <v>0</v>
      </c>
    </row>
    <row r="115" spans="1:38" s="299" customFormat="1" ht="13.5" customHeight="1">
      <c r="A115" s="259" t="s">
        <v>106</v>
      </c>
      <c r="B115" s="271"/>
      <c r="C115" s="297">
        <f aca="true" t="shared" si="16" ref="C115:AL115">SUM(C116:C121)</f>
        <v>74</v>
      </c>
      <c r="D115" s="297">
        <f t="shared" si="16"/>
        <v>43</v>
      </c>
      <c r="E115" s="297">
        <f t="shared" si="16"/>
        <v>0</v>
      </c>
      <c r="F115" s="297">
        <f t="shared" si="16"/>
        <v>2</v>
      </c>
      <c r="G115" s="291">
        <f t="shared" si="16"/>
        <v>15</v>
      </c>
      <c r="H115" s="297">
        <f t="shared" si="16"/>
        <v>6</v>
      </c>
      <c r="I115" s="297">
        <f t="shared" si="16"/>
        <v>3</v>
      </c>
      <c r="J115" s="297">
        <f t="shared" si="16"/>
        <v>0</v>
      </c>
      <c r="K115" s="297">
        <f t="shared" si="16"/>
        <v>14</v>
      </c>
      <c r="L115" s="297">
        <f t="shared" si="16"/>
        <v>0</v>
      </c>
      <c r="M115" s="297">
        <f t="shared" si="16"/>
        <v>0</v>
      </c>
      <c r="N115" s="297">
        <f t="shared" si="16"/>
        <v>2</v>
      </c>
      <c r="O115" s="297">
        <f t="shared" si="16"/>
        <v>22</v>
      </c>
      <c r="P115" s="297">
        <f t="shared" si="16"/>
        <v>6</v>
      </c>
      <c r="Q115" s="297">
        <f t="shared" si="16"/>
        <v>0</v>
      </c>
      <c r="R115" s="297">
        <f t="shared" si="16"/>
        <v>0</v>
      </c>
      <c r="S115" s="297">
        <f t="shared" si="16"/>
        <v>1</v>
      </c>
      <c r="T115" s="297">
        <f t="shared" si="16"/>
        <v>0</v>
      </c>
      <c r="U115" s="297">
        <f t="shared" si="16"/>
        <v>0</v>
      </c>
      <c r="V115" s="297">
        <f t="shared" si="16"/>
        <v>0</v>
      </c>
      <c r="W115" s="297">
        <f t="shared" si="16"/>
        <v>0</v>
      </c>
      <c r="X115" s="297">
        <f t="shared" si="16"/>
        <v>0</v>
      </c>
      <c r="Y115" s="297">
        <f t="shared" si="16"/>
        <v>4</v>
      </c>
      <c r="Z115" s="297">
        <f t="shared" si="16"/>
        <v>4</v>
      </c>
      <c r="AA115" s="297">
        <f t="shared" si="16"/>
        <v>1</v>
      </c>
      <c r="AB115" s="297">
        <f t="shared" si="16"/>
        <v>0</v>
      </c>
      <c r="AC115" s="297">
        <f t="shared" si="16"/>
        <v>3</v>
      </c>
      <c r="AD115" s="297">
        <f t="shared" si="16"/>
        <v>3</v>
      </c>
      <c r="AE115" s="297">
        <f t="shared" si="16"/>
        <v>0</v>
      </c>
      <c r="AF115" s="297">
        <f t="shared" si="16"/>
        <v>2</v>
      </c>
      <c r="AG115" s="291">
        <f t="shared" si="16"/>
        <v>12</v>
      </c>
      <c r="AH115" s="297">
        <f t="shared" si="16"/>
        <v>4</v>
      </c>
      <c r="AI115" s="297">
        <f t="shared" si="16"/>
        <v>1</v>
      </c>
      <c r="AJ115" s="297">
        <f t="shared" si="16"/>
        <v>0</v>
      </c>
      <c r="AK115" s="297">
        <f t="shared" si="16"/>
        <v>1</v>
      </c>
      <c r="AL115" s="298">
        <f t="shared" si="16"/>
        <v>0</v>
      </c>
    </row>
    <row r="116" spans="1:38" ht="13.5" customHeight="1">
      <c r="A116" s="8"/>
      <c r="B116" s="9" t="s">
        <v>107</v>
      </c>
      <c r="C116" s="289">
        <v>26</v>
      </c>
      <c r="D116" s="290">
        <v>10</v>
      </c>
      <c r="E116" s="290">
        <v>0</v>
      </c>
      <c r="F116" s="290">
        <v>1</v>
      </c>
      <c r="G116" s="291">
        <v>7</v>
      </c>
      <c r="H116" s="290">
        <v>2</v>
      </c>
      <c r="I116" s="290">
        <v>3</v>
      </c>
      <c r="J116" s="290">
        <v>0</v>
      </c>
      <c r="K116" s="290">
        <v>3</v>
      </c>
      <c r="L116" s="290">
        <v>0</v>
      </c>
      <c r="M116" s="290">
        <v>0</v>
      </c>
      <c r="N116" s="290">
        <v>1</v>
      </c>
      <c r="O116" s="290">
        <v>9</v>
      </c>
      <c r="P116" s="290">
        <v>4</v>
      </c>
      <c r="Q116" s="290">
        <v>0</v>
      </c>
      <c r="R116" s="290">
        <v>0</v>
      </c>
      <c r="S116" s="290">
        <v>1</v>
      </c>
      <c r="T116" s="290">
        <v>0</v>
      </c>
      <c r="U116" s="290">
        <v>0</v>
      </c>
      <c r="V116" s="290">
        <v>0</v>
      </c>
      <c r="W116" s="290">
        <v>0</v>
      </c>
      <c r="X116" s="290">
        <v>0</v>
      </c>
      <c r="Y116" s="290">
        <v>1</v>
      </c>
      <c r="Z116" s="290">
        <v>2</v>
      </c>
      <c r="AA116" s="290">
        <v>1</v>
      </c>
      <c r="AB116" s="290">
        <v>0</v>
      </c>
      <c r="AC116" s="290">
        <v>2</v>
      </c>
      <c r="AD116" s="290">
        <v>3</v>
      </c>
      <c r="AE116" s="290">
        <v>0</v>
      </c>
      <c r="AF116" s="290">
        <v>2</v>
      </c>
      <c r="AG116" s="291">
        <v>5</v>
      </c>
      <c r="AH116" s="290">
        <v>1</v>
      </c>
      <c r="AI116" s="290">
        <v>0</v>
      </c>
      <c r="AJ116" s="290">
        <v>0</v>
      </c>
      <c r="AK116" s="290">
        <v>0</v>
      </c>
      <c r="AL116" s="292">
        <v>0</v>
      </c>
    </row>
    <row r="117" spans="1:38" ht="13.5" customHeight="1">
      <c r="A117" s="8"/>
      <c r="B117" s="9" t="s">
        <v>108</v>
      </c>
      <c r="C117" s="289">
        <v>14</v>
      </c>
      <c r="D117" s="290">
        <v>6</v>
      </c>
      <c r="E117" s="290">
        <v>0</v>
      </c>
      <c r="F117" s="290">
        <v>1</v>
      </c>
      <c r="G117" s="291">
        <v>0</v>
      </c>
      <c r="H117" s="290">
        <v>0</v>
      </c>
      <c r="I117" s="290">
        <v>0</v>
      </c>
      <c r="J117" s="290">
        <v>0</v>
      </c>
      <c r="K117" s="290">
        <v>1</v>
      </c>
      <c r="L117" s="290">
        <v>0</v>
      </c>
      <c r="M117" s="290">
        <v>0</v>
      </c>
      <c r="N117" s="290">
        <v>0</v>
      </c>
      <c r="O117" s="290">
        <v>4</v>
      </c>
      <c r="P117" s="290">
        <v>2</v>
      </c>
      <c r="Q117" s="290">
        <v>0</v>
      </c>
      <c r="R117" s="290">
        <v>0</v>
      </c>
      <c r="S117" s="290">
        <v>0</v>
      </c>
      <c r="T117" s="290">
        <v>0</v>
      </c>
      <c r="U117" s="290">
        <v>0</v>
      </c>
      <c r="V117" s="290">
        <v>0</v>
      </c>
      <c r="W117" s="290">
        <v>0</v>
      </c>
      <c r="X117" s="290">
        <v>0</v>
      </c>
      <c r="Y117" s="290">
        <v>0</v>
      </c>
      <c r="Z117" s="290">
        <v>2</v>
      </c>
      <c r="AA117" s="290">
        <v>0</v>
      </c>
      <c r="AB117" s="290">
        <v>0</v>
      </c>
      <c r="AC117" s="290">
        <v>0</v>
      </c>
      <c r="AD117" s="290">
        <v>0</v>
      </c>
      <c r="AE117" s="290">
        <v>0</v>
      </c>
      <c r="AF117" s="290">
        <v>0</v>
      </c>
      <c r="AG117" s="291">
        <v>3</v>
      </c>
      <c r="AH117" s="290">
        <v>0</v>
      </c>
      <c r="AI117" s="290">
        <v>0</v>
      </c>
      <c r="AJ117" s="290">
        <v>0</v>
      </c>
      <c r="AK117" s="290">
        <v>1</v>
      </c>
      <c r="AL117" s="292">
        <v>0</v>
      </c>
    </row>
    <row r="118" spans="1:38" ht="13.5" customHeight="1">
      <c r="A118" s="8"/>
      <c r="B118" s="9" t="s">
        <v>109</v>
      </c>
      <c r="C118" s="289">
        <v>7</v>
      </c>
      <c r="D118" s="290">
        <v>6</v>
      </c>
      <c r="E118" s="290">
        <v>0</v>
      </c>
      <c r="F118" s="290">
        <v>0</v>
      </c>
      <c r="G118" s="291">
        <v>1</v>
      </c>
      <c r="H118" s="290">
        <v>1</v>
      </c>
      <c r="I118" s="290">
        <v>0</v>
      </c>
      <c r="J118" s="290">
        <v>0</v>
      </c>
      <c r="K118" s="290">
        <v>3</v>
      </c>
      <c r="L118" s="290">
        <v>0</v>
      </c>
      <c r="M118" s="290">
        <v>0</v>
      </c>
      <c r="N118" s="290">
        <v>1</v>
      </c>
      <c r="O118" s="290">
        <v>1</v>
      </c>
      <c r="P118" s="290">
        <v>0</v>
      </c>
      <c r="Q118" s="290">
        <v>0</v>
      </c>
      <c r="R118" s="290">
        <v>0</v>
      </c>
      <c r="S118" s="290">
        <v>0</v>
      </c>
      <c r="T118" s="290">
        <v>0</v>
      </c>
      <c r="U118" s="290">
        <v>0</v>
      </c>
      <c r="V118" s="290">
        <v>0</v>
      </c>
      <c r="W118" s="290">
        <v>0</v>
      </c>
      <c r="X118" s="290">
        <v>0</v>
      </c>
      <c r="Y118" s="290">
        <v>0</v>
      </c>
      <c r="Z118" s="290">
        <v>0</v>
      </c>
      <c r="AA118" s="290">
        <v>0</v>
      </c>
      <c r="AB118" s="290">
        <v>0</v>
      </c>
      <c r="AC118" s="290">
        <v>0</v>
      </c>
      <c r="AD118" s="290">
        <v>0</v>
      </c>
      <c r="AE118" s="290">
        <v>0</v>
      </c>
      <c r="AF118" s="290">
        <v>0</v>
      </c>
      <c r="AG118" s="291">
        <v>0</v>
      </c>
      <c r="AH118" s="290">
        <v>0</v>
      </c>
      <c r="AI118" s="290">
        <v>0</v>
      </c>
      <c r="AJ118" s="290">
        <v>0</v>
      </c>
      <c r="AK118" s="290">
        <v>0</v>
      </c>
      <c r="AL118" s="292">
        <v>0</v>
      </c>
    </row>
    <row r="119" spans="1:38" ht="13.5" customHeight="1">
      <c r="A119" s="8"/>
      <c r="B119" s="9" t="s">
        <v>71</v>
      </c>
      <c r="C119" s="289">
        <v>9</v>
      </c>
      <c r="D119" s="290">
        <v>7</v>
      </c>
      <c r="E119" s="290">
        <v>0</v>
      </c>
      <c r="F119" s="290">
        <v>0</v>
      </c>
      <c r="G119" s="291">
        <v>1</v>
      </c>
      <c r="H119" s="290">
        <v>1</v>
      </c>
      <c r="I119" s="290">
        <v>0</v>
      </c>
      <c r="J119" s="290">
        <v>0</v>
      </c>
      <c r="K119" s="290">
        <v>1</v>
      </c>
      <c r="L119" s="290">
        <v>0</v>
      </c>
      <c r="M119" s="290">
        <v>0</v>
      </c>
      <c r="N119" s="290">
        <v>0</v>
      </c>
      <c r="O119" s="290">
        <v>1</v>
      </c>
      <c r="P119" s="290">
        <v>0</v>
      </c>
      <c r="Q119" s="290">
        <v>0</v>
      </c>
      <c r="R119" s="290">
        <v>0</v>
      </c>
      <c r="S119" s="290">
        <v>0</v>
      </c>
      <c r="T119" s="290">
        <v>0</v>
      </c>
      <c r="U119" s="290">
        <v>0</v>
      </c>
      <c r="V119" s="290">
        <v>0</v>
      </c>
      <c r="W119" s="290">
        <v>0</v>
      </c>
      <c r="X119" s="290">
        <v>0</v>
      </c>
      <c r="Y119" s="290">
        <v>0</v>
      </c>
      <c r="Z119" s="290">
        <v>0</v>
      </c>
      <c r="AA119" s="290">
        <v>0</v>
      </c>
      <c r="AB119" s="290">
        <v>0</v>
      </c>
      <c r="AC119" s="290">
        <v>0</v>
      </c>
      <c r="AD119" s="290">
        <v>0</v>
      </c>
      <c r="AE119" s="290">
        <v>0</v>
      </c>
      <c r="AF119" s="290">
        <v>0</v>
      </c>
      <c r="AG119" s="291">
        <v>2</v>
      </c>
      <c r="AH119" s="290">
        <v>0</v>
      </c>
      <c r="AI119" s="290">
        <v>0</v>
      </c>
      <c r="AJ119" s="290">
        <v>0</v>
      </c>
      <c r="AK119" s="290">
        <v>0</v>
      </c>
      <c r="AL119" s="292">
        <v>0</v>
      </c>
    </row>
    <row r="120" spans="1:38" ht="13.5" customHeight="1">
      <c r="A120" s="8"/>
      <c r="B120" s="9" t="s">
        <v>110</v>
      </c>
      <c r="C120" s="289">
        <v>8</v>
      </c>
      <c r="D120" s="290">
        <v>8</v>
      </c>
      <c r="E120" s="290">
        <v>0</v>
      </c>
      <c r="F120" s="290">
        <v>0</v>
      </c>
      <c r="G120" s="291">
        <v>3</v>
      </c>
      <c r="H120" s="290">
        <v>1</v>
      </c>
      <c r="I120" s="290">
        <v>0</v>
      </c>
      <c r="J120" s="290">
        <v>0</v>
      </c>
      <c r="K120" s="290">
        <v>5</v>
      </c>
      <c r="L120" s="290">
        <v>0</v>
      </c>
      <c r="M120" s="290">
        <v>0</v>
      </c>
      <c r="N120" s="290">
        <v>0</v>
      </c>
      <c r="O120" s="290">
        <v>4</v>
      </c>
      <c r="P120" s="290">
        <v>0</v>
      </c>
      <c r="Q120" s="290">
        <v>0</v>
      </c>
      <c r="R120" s="290">
        <v>0</v>
      </c>
      <c r="S120" s="290">
        <v>0</v>
      </c>
      <c r="T120" s="290">
        <v>0</v>
      </c>
      <c r="U120" s="290">
        <v>0</v>
      </c>
      <c r="V120" s="290">
        <v>0</v>
      </c>
      <c r="W120" s="290">
        <v>0</v>
      </c>
      <c r="X120" s="290">
        <v>0</v>
      </c>
      <c r="Y120" s="290">
        <v>2</v>
      </c>
      <c r="Z120" s="290">
        <v>0</v>
      </c>
      <c r="AA120" s="290">
        <v>0</v>
      </c>
      <c r="AB120" s="290">
        <v>0</v>
      </c>
      <c r="AC120" s="290">
        <v>0</v>
      </c>
      <c r="AD120" s="290">
        <v>0</v>
      </c>
      <c r="AE120" s="290">
        <v>0</v>
      </c>
      <c r="AF120" s="290">
        <v>0</v>
      </c>
      <c r="AG120" s="291">
        <v>0</v>
      </c>
      <c r="AH120" s="290">
        <v>3</v>
      </c>
      <c r="AI120" s="290">
        <v>0</v>
      </c>
      <c r="AJ120" s="290">
        <v>0</v>
      </c>
      <c r="AK120" s="290">
        <v>0</v>
      </c>
      <c r="AL120" s="292">
        <v>0</v>
      </c>
    </row>
    <row r="121" spans="1:38" ht="13.5" customHeight="1">
      <c r="A121" s="8"/>
      <c r="B121" s="9" t="s">
        <v>111</v>
      </c>
      <c r="C121" s="293">
        <v>10</v>
      </c>
      <c r="D121" s="294">
        <v>6</v>
      </c>
      <c r="E121" s="294">
        <v>0</v>
      </c>
      <c r="F121" s="294">
        <v>0</v>
      </c>
      <c r="G121" s="295">
        <v>3</v>
      </c>
      <c r="H121" s="294">
        <v>1</v>
      </c>
      <c r="I121" s="294">
        <v>0</v>
      </c>
      <c r="J121" s="294">
        <v>0</v>
      </c>
      <c r="K121" s="294">
        <v>1</v>
      </c>
      <c r="L121" s="294">
        <v>0</v>
      </c>
      <c r="M121" s="294">
        <v>0</v>
      </c>
      <c r="N121" s="294">
        <v>0</v>
      </c>
      <c r="O121" s="294">
        <v>3</v>
      </c>
      <c r="P121" s="294">
        <v>0</v>
      </c>
      <c r="Q121" s="294">
        <v>0</v>
      </c>
      <c r="R121" s="294">
        <v>0</v>
      </c>
      <c r="S121" s="294">
        <v>0</v>
      </c>
      <c r="T121" s="294">
        <v>0</v>
      </c>
      <c r="U121" s="294">
        <v>0</v>
      </c>
      <c r="V121" s="294">
        <v>0</v>
      </c>
      <c r="W121" s="294">
        <v>0</v>
      </c>
      <c r="X121" s="294">
        <v>0</v>
      </c>
      <c r="Y121" s="294">
        <v>1</v>
      </c>
      <c r="Z121" s="294">
        <v>0</v>
      </c>
      <c r="AA121" s="294">
        <v>0</v>
      </c>
      <c r="AB121" s="294">
        <v>0</v>
      </c>
      <c r="AC121" s="294">
        <v>1</v>
      </c>
      <c r="AD121" s="294">
        <v>0</v>
      </c>
      <c r="AE121" s="294">
        <v>0</v>
      </c>
      <c r="AF121" s="294">
        <v>0</v>
      </c>
      <c r="AG121" s="295">
        <v>2</v>
      </c>
      <c r="AH121" s="294">
        <v>0</v>
      </c>
      <c r="AI121" s="294">
        <v>1</v>
      </c>
      <c r="AJ121" s="294">
        <v>0</v>
      </c>
      <c r="AK121" s="294">
        <v>0</v>
      </c>
      <c r="AL121" s="296">
        <v>0</v>
      </c>
    </row>
    <row r="122" spans="1:38" s="299" customFormat="1" ht="13.5" customHeight="1">
      <c r="A122" s="259" t="s">
        <v>112</v>
      </c>
      <c r="B122" s="271"/>
      <c r="C122" s="297">
        <f aca="true" t="shared" si="17" ref="C122:AL122">SUM(C123:C126)</f>
        <v>58</v>
      </c>
      <c r="D122" s="297">
        <f t="shared" si="17"/>
        <v>35</v>
      </c>
      <c r="E122" s="297">
        <f t="shared" si="17"/>
        <v>4</v>
      </c>
      <c r="F122" s="297">
        <f t="shared" si="17"/>
        <v>6</v>
      </c>
      <c r="G122" s="291">
        <f t="shared" si="17"/>
        <v>13</v>
      </c>
      <c r="H122" s="297">
        <f t="shared" si="17"/>
        <v>7</v>
      </c>
      <c r="I122" s="297">
        <f t="shared" si="17"/>
        <v>3</v>
      </c>
      <c r="J122" s="297">
        <f t="shared" si="17"/>
        <v>1</v>
      </c>
      <c r="K122" s="297">
        <f t="shared" si="17"/>
        <v>8</v>
      </c>
      <c r="L122" s="297">
        <f t="shared" si="17"/>
        <v>2</v>
      </c>
      <c r="M122" s="297">
        <f t="shared" si="17"/>
        <v>2</v>
      </c>
      <c r="N122" s="297">
        <f t="shared" si="17"/>
        <v>0</v>
      </c>
      <c r="O122" s="297">
        <f t="shared" si="17"/>
        <v>15</v>
      </c>
      <c r="P122" s="297">
        <f t="shared" si="17"/>
        <v>6</v>
      </c>
      <c r="Q122" s="297">
        <f t="shared" si="17"/>
        <v>2</v>
      </c>
      <c r="R122" s="297">
        <f t="shared" si="17"/>
        <v>0</v>
      </c>
      <c r="S122" s="297">
        <f t="shared" si="17"/>
        <v>0</v>
      </c>
      <c r="T122" s="297">
        <f t="shared" si="17"/>
        <v>1</v>
      </c>
      <c r="U122" s="297">
        <f t="shared" si="17"/>
        <v>1</v>
      </c>
      <c r="V122" s="297">
        <f t="shared" si="17"/>
        <v>0</v>
      </c>
      <c r="W122" s="297">
        <f t="shared" si="17"/>
        <v>2</v>
      </c>
      <c r="X122" s="297">
        <f t="shared" si="17"/>
        <v>0</v>
      </c>
      <c r="Y122" s="297">
        <f t="shared" si="17"/>
        <v>0</v>
      </c>
      <c r="Z122" s="297">
        <f t="shared" si="17"/>
        <v>2</v>
      </c>
      <c r="AA122" s="297">
        <f t="shared" si="17"/>
        <v>2</v>
      </c>
      <c r="AB122" s="297">
        <f t="shared" si="17"/>
        <v>0</v>
      </c>
      <c r="AC122" s="297">
        <f t="shared" si="17"/>
        <v>4</v>
      </c>
      <c r="AD122" s="297">
        <f t="shared" si="17"/>
        <v>4</v>
      </c>
      <c r="AE122" s="297">
        <f t="shared" si="17"/>
        <v>0</v>
      </c>
      <c r="AF122" s="297">
        <f t="shared" si="17"/>
        <v>3</v>
      </c>
      <c r="AG122" s="291">
        <f t="shared" si="17"/>
        <v>10</v>
      </c>
      <c r="AH122" s="297">
        <f t="shared" si="17"/>
        <v>10</v>
      </c>
      <c r="AI122" s="297">
        <f t="shared" si="17"/>
        <v>2</v>
      </c>
      <c r="AJ122" s="297">
        <f t="shared" si="17"/>
        <v>0</v>
      </c>
      <c r="AK122" s="297">
        <f t="shared" si="17"/>
        <v>2</v>
      </c>
      <c r="AL122" s="298">
        <f t="shared" si="17"/>
        <v>0</v>
      </c>
    </row>
    <row r="123" spans="1:38" ht="13.5" customHeight="1">
      <c r="A123" s="8"/>
      <c r="B123" s="9" t="s">
        <v>113</v>
      </c>
      <c r="C123" s="289">
        <v>12</v>
      </c>
      <c r="D123" s="290">
        <v>6</v>
      </c>
      <c r="E123" s="290">
        <v>0</v>
      </c>
      <c r="F123" s="290">
        <v>0</v>
      </c>
      <c r="G123" s="291">
        <v>0</v>
      </c>
      <c r="H123" s="290">
        <v>1</v>
      </c>
      <c r="I123" s="290">
        <v>1</v>
      </c>
      <c r="J123" s="290">
        <v>0</v>
      </c>
      <c r="K123" s="290">
        <v>2</v>
      </c>
      <c r="L123" s="290">
        <v>0</v>
      </c>
      <c r="M123" s="290">
        <v>0</v>
      </c>
      <c r="N123" s="290">
        <v>0</v>
      </c>
      <c r="O123" s="290">
        <v>0</v>
      </c>
      <c r="P123" s="290">
        <v>1</v>
      </c>
      <c r="Q123" s="290">
        <v>0</v>
      </c>
      <c r="R123" s="290">
        <v>0</v>
      </c>
      <c r="S123" s="290">
        <v>0</v>
      </c>
      <c r="T123" s="290">
        <v>0</v>
      </c>
      <c r="U123" s="290">
        <v>1</v>
      </c>
      <c r="V123" s="290">
        <v>0</v>
      </c>
      <c r="W123" s="290">
        <v>2</v>
      </c>
      <c r="X123" s="290">
        <v>0</v>
      </c>
      <c r="Y123" s="290">
        <v>0</v>
      </c>
      <c r="Z123" s="290">
        <v>0</v>
      </c>
      <c r="AA123" s="290">
        <v>1</v>
      </c>
      <c r="AB123" s="290">
        <v>0</v>
      </c>
      <c r="AC123" s="290">
        <v>1</v>
      </c>
      <c r="AD123" s="290">
        <v>0</v>
      </c>
      <c r="AE123" s="290">
        <v>0</v>
      </c>
      <c r="AF123" s="290">
        <v>0</v>
      </c>
      <c r="AG123" s="291">
        <v>0</v>
      </c>
      <c r="AH123" s="290">
        <v>1</v>
      </c>
      <c r="AI123" s="290">
        <v>0</v>
      </c>
      <c r="AJ123" s="290">
        <v>0</v>
      </c>
      <c r="AK123" s="290">
        <v>0</v>
      </c>
      <c r="AL123" s="292">
        <v>0</v>
      </c>
    </row>
    <row r="124" spans="1:38" ht="13.5" customHeight="1">
      <c r="A124" s="8"/>
      <c r="B124" s="9" t="s">
        <v>114</v>
      </c>
      <c r="C124" s="289">
        <v>5</v>
      </c>
      <c r="D124" s="290">
        <v>5</v>
      </c>
      <c r="E124" s="290">
        <v>0</v>
      </c>
      <c r="F124" s="290">
        <v>2</v>
      </c>
      <c r="G124" s="291">
        <v>3</v>
      </c>
      <c r="H124" s="290">
        <v>2</v>
      </c>
      <c r="I124" s="290">
        <v>0</v>
      </c>
      <c r="J124" s="290">
        <v>0</v>
      </c>
      <c r="K124" s="290">
        <v>2</v>
      </c>
      <c r="L124" s="290">
        <v>0</v>
      </c>
      <c r="M124" s="290">
        <v>0</v>
      </c>
      <c r="N124" s="290">
        <v>0</v>
      </c>
      <c r="O124" s="290">
        <v>3</v>
      </c>
      <c r="P124" s="290">
        <v>0</v>
      </c>
      <c r="Q124" s="290">
        <v>0</v>
      </c>
      <c r="R124" s="290">
        <v>0</v>
      </c>
      <c r="S124" s="290">
        <v>0</v>
      </c>
      <c r="T124" s="290">
        <v>0</v>
      </c>
      <c r="U124" s="290">
        <v>0</v>
      </c>
      <c r="V124" s="290">
        <v>0</v>
      </c>
      <c r="W124" s="290">
        <v>0</v>
      </c>
      <c r="X124" s="290">
        <v>0</v>
      </c>
      <c r="Y124" s="290">
        <v>0</v>
      </c>
      <c r="Z124" s="290">
        <v>0</v>
      </c>
      <c r="AA124" s="290">
        <v>0</v>
      </c>
      <c r="AB124" s="290">
        <v>0</v>
      </c>
      <c r="AC124" s="290">
        <v>1</v>
      </c>
      <c r="AD124" s="290">
        <v>2</v>
      </c>
      <c r="AE124" s="290">
        <v>0</v>
      </c>
      <c r="AF124" s="290">
        <v>0</v>
      </c>
      <c r="AG124" s="291">
        <v>0</v>
      </c>
      <c r="AH124" s="290">
        <v>3</v>
      </c>
      <c r="AI124" s="290">
        <v>0</v>
      </c>
      <c r="AJ124" s="290">
        <v>0</v>
      </c>
      <c r="AK124" s="290">
        <v>0</v>
      </c>
      <c r="AL124" s="292">
        <v>0</v>
      </c>
    </row>
    <row r="125" spans="1:38" ht="13.5" customHeight="1">
      <c r="A125" s="8"/>
      <c r="B125" s="9" t="s">
        <v>115</v>
      </c>
      <c r="C125" s="289">
        <v>24</v>
      </c>
      <c r="D125" s="290">
        <v>10</v>
      </c>
      <c r="E125" s="290">
        <v>2</v>
      </c>
      <c r="F125" s="290">
        <v>4</v>
      </c>
      <c r="G125" s="291">
        <v>7</v>
      </c>
      <c r="H125" s="290">
        <v>3</v>
      </c>
      <c r="I125" s="290">
        <v>2</v>
      </c>
      <c r="J125" s="290">
        <v>1</v>
      </c>
      <c r="K125" s="290">
        <v>1</v>
      </c>
      <c r="L125" s="290">
        <v>0</v>
      </c>
      <c r="M125" s="290">
        <v>0</v>
      </c>
      <c r="N125" s="290">
        <v>0</v>
      </c>
      <c r="O125" s="290">
        <v>8</v>
      </c>
      <c r="P125" s="290">
        <v>5</v>
      </c>
      <c r="Q125" s="290">
        <v>2</v>
      </c>
      <c r="R125" s="290">
        <v>0</v>
      </c>
      <c r="S125" s="290">
        <v>0</v>
      </c>
      <c r="T125" s="290">
        <v>1</v>
      </c>
      <c r="U125" s="290">
        <v>0</v>
      </c>
      <c r="V125" s="290">
        <v>0</v>
      </c>
      <c r="W125" s="290">
        <v>0</v>
      </c>
      <c r="X125" s="290">
        <v>0</v>
      </c>
      <c r="Y125" s="290">
        <v>0</v>
      </c>
      <c r="Z125" s="290">
        <v>1</v>
      </c>
      <c r="AA125" s="290">
        <v>1</v>
      </c>
      <c r="AB125" s="290">
        <v>0</v>
      </c>
      <c r="AC125" s="290">
        <v>1</v>
      </c>
      <c r="AD125" s="290">
        <v>2</v>
      </c>
      <c r="AE125" s="290">
        <v>0</v>
      </c>
      <c r="AF125" s="290">
        <v>2</v>
      </c>
      <c r="AG125" s="291">
        <v>7</v>
      </c>
      <c r="AH125" s="290">
        <v>3</v>
      </c>
      <c r="AI125" s="290">
        <v>1</v>
      </c>
      <c r="AJ125" s="290">
        <v>0</v>
      </c>
      <c r="AK125" s="290">
        <v>2</v>
      </c>
      <c r="AL125" s="292">
        <v>0</v>
      </c>
    </row>
    <row r="126" spans="1:38" ht="18.75" customHeight="1" thickBot="1">
      <c r="A126" s="30"/>
      <c r="B126" s="304" t="s">
        <v>116</v>
      </c>
      <c r="C126" s="275">
        <v>17</v>
      </c>
      <c r="D126" s="276">
        <v>14</v>
      </c>
      <c r="E126" s="276">
        <v>2</v>
      </c>
      <c r="F126" s="276">
        <v>0</v>
      </c>
      <c r="G126" s="277">
        <v>3</v>
      </c>
      <c r="H126" s="276">
        <v>1</v>
      </c>
      <c r="I126" s="276">
        <v>0</v>
      </c>
      <c r="J126" s="276">
        <v>0</v>
      </c>
      <c r="K126" s="276">
        <v>3</v>
      </c>
      <c r="L126" s="276">
        <v>2</v>
      </c>
      <c r="M126" s="276">
        <v>2</v>
      </c>
      <c r="N126" s="276">
        <v>0</v>
      </c>
      <c r="O126" s="276">
        <v>4</v>
      </c>
      <c r="P126" s="276">
        <v>0</v>
      </c>
      <c r="Q126" s="276">
        <v>0</v>
      </c>
      <c r="R126" s="276">
        <v>0</v>
      </c>
      <c r="S126" s="276">
        <v>0</v>
      </c>
      <c r="T126" s="276">
        <v>0</v>
      </c>
      <c r="U126" s="276">
        <v>0</v>
      </c>
      <c r="V126" s="276">
        <v>0</v>
      </c>
      <c r="W126" s="276">
        <v>0</v>
      </c>
      <c r="X126" s="276">
        <v>0</v>
      </c>
      <c r="Y126" s="276">
        <v>0</v>
      </c>
      <c r="Z126" s="276">
        <v>1</v>
      </c>
      <c r="AA126" s="276">
        <v>0</v>
      </c>
      <c r="AB126" s="276">
        <v>0</v>
      </c>
      <c r="AC126" s="276">
        <v>1</v>
      </c>
      <c r="AD126" s="276">
        <v>0</v>
      </c>
      <c r="AE126" s="276">
        <v>0</v>
      </c>
      <c r="AF126" s="276">
        <v>1</v>
      </c>
      <c r="AG126" s="277">
        <v>3</v>
      </c>
      <c r="AH126" s="276">
        <v>3</v>
      </c>
      <c r="AI126" s="276">
        <v>1</v>
      </c>
      <c r="AJ126" s="276">
        <v>0</v>
      </c>
      <c r="AK126" s="276">
        <v>0</v>
      </c>
      <c r="AL126" s="278">
        <v>0</v>
      </c>
    </row>
    <row r="127" spans="1:2" ht="13.5">
      <c r="A127" s="10"/>
      <c r="B127" s="10"/>
    </row>
    <row r="128" spans="1:2" ht="13.5">
      <c r="A128" s="10"/>
      <c r="B128" s="10"/>
    </row>
    <row r="129" spans="1:2" ht="13.5">
      <c r="A129" s="10"/>
      <c r="B129" s="10"/>
    </row>
    <row r="130" spans="1:2" ht="13.5">
      <c r="A130" s="10"/>
      <c r="B130" s="10"/>
    </row>
    <row r="131" spans="1:2" ht="13.5">
      <c r="A131" s="10"/>
      <c r="B131" s="10"/>
    </row>
    <row r="132" spans="1:2" ht="13.5">
      <c r="A132" s="10"/>
      <c r="B132" s="10"/>
    </row>
    <row r="133" spans="1:2" ht="13.5">
      <c r="A133" s="10"/>
      <c r="B133" s="10"/>
    </row>
    <row r="134" spans="1:2" ht="13.5">
      <c r="A134" s="10"/>
      <c r="B134" s="10"/>
    </row>
    <row r="135" spans="1:2" ht="13.5">
      <c r="A135" s="10"/>
      <c r="B135" s="10"/>
    </row>
    <row r="136" spans="1:2" ht="13.5">
      <c r="A136" s="10"/>
      <c r="B136" s="10"/>
    </row>
    <row r="137" spans="1:2" ht="13.5">
      <c r="A137" s="10"/>
      <c r="B137" s="10"/>
    </row>
    <row r="138" spans="1:2" ht="13.5">
      <c r="A138" s="10"/>
      <c r="B138" s="10"/>
    </row>
  </sheetData>
  <mergeCells count="72">
    <mergeCell ref="V4:V5"/>
    <mergeCell ref="J4:J5"/>
    <mergeCell ref="K4:K5"/>
    <mergeCell ref="C4:C5"/>
    <mergeCell ref="D4:D5"/>
    <mergeCell ref="F4:F5"/>
    <mergeCell ref="G4:G5"/>
    <mergeCell ref="E4:E5"/>
    <mergeCell ref="H4:H5"/>
    <mergeCell ref="I4:I5"/>
    <mergeCell ref="R4:R5"/>
    <mergeCell ref="S4:S5"/>
    <mergeCell ref="T4:T5"/>
    <mergeCell ref="U4:U5"/>
    <mergeCell ref="X4:X5"/>
    <mergeCell ref="Y4:Y5"/>
    <mergeCell ref="Z4:Z5"/>
    <mergeCell ref="L4:L5"/>
    <mergeCell ref="M4:M5"/>
    <mergeCell ref="N4:N5"/>
    <mergeCell ref="O4:O5"/>
    <mergeCell ref="W4:W5"/>
    <mergeCell ref="P4:P5"/>
    <mergeCell ref="Q4:Q5"/>
    <mergeCell ref="AA4:AA5"/>
    <mergeCell ref="AB4:AB5"/>
    <mergeCell ref="AC4:AC5"/>
    <mergeCell ref="AD4:AD5"/>
    <mergeCell ref="AI4:AI5"/>
    <mergeCell ref="AE4:AE5"/>
    <mergeCell ref="AF4:AF5"/>
    <mergeCell ref="AG4:AG5"/>
    <mergeCell ref="H70:H71"/>
    <mergeCell ref="I70:I71"/>
    <mergeCell ref="J70:J71"/>
    <mergeCell ref="C70:C71"/>
    <mergeCell ref="D70:D71"/>
    <mergeCell ref="F70:F71"/>
    <mergeCell ref="G70:G71"/>
    <mergeCell ref="E70:E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Y70:Y71"/>
    <mergeCell ref="Z70:Z71"/>
    <mergeCell ref="AE70:AE71"/>
    <mergeCell ref="AF70:AF71"/>
    <mergeCell ref="AA70:AA71"/>
    <mergeCell ref="AB70:AB71"/>
    <mergeCell ref="AC70:AC71"/>
    <mergeCell ref="AD70:AD71"/>
    <mergeCell ref="AJ4:AJ5"/>
    <mergeCell ref="AK4:AK5"/>
    <mergeCell ref="AL4:AL5"/>
    <mergeCell ref="AG70:AG71"/>
    <mergeCell ref="AL70:AL71"/>
    <mergeCell ref="AH70:AH71"/>
    <mergeCell ref="AI70:AI71"/>
    <mergeCell ref="AJ70:AJ71"/>
    <mergeCell ref="AK70:AK71"/>
    <mergeCell ref="AH4:AH5"/>
  </mergeCells>
  <printOptions/>
  <pageMargins left="0.7874015748031497" right="0.7874015748031497" top="0.7874015748031497" bottom="0.75" header="0.5118110236220472" footer="0.5118110236220472"/>
  <pageSetup horizontalDpi="600" verticalDpi="600" orientation="portrait" paperSize="9" scale="84" r:id="rId2"/>
  <rowBreaks count="1" manualBreakCount="1">
    <brk id="66" max="255" man="1"/>
  </rowBreaks>
  <colBreaks count="1" manualBreakCount="1">
    <brk id="1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44"/>
  <sheetViews>
    <sheetView workbookViewId="0" topLeftCell="A1">
      <selection activeCell="A2" sqref="A2"/>
    </sheetView>
  </sheetViews>
  <sheetFormatPr defaultColWidth="9.00390625" defaultRowHeight="13.5"/>
  <cols>
    <col min="1" max="1" width="7.625" style="2" customWidth="1"/>
    <col min="2" max="2" width="9.375" style="2" customWidth="1"/>
    <col min="3" max="3" width="8.625" style="2" customWidth="1"/>
    <col min="4" max="6" width="6.625" style="2" customWidth="1"/>
    <col min="7" max="8" width="4.625" style="2" customWidth="1"/>
    <col min="9" max="10" width="6.625" style="2" customWidth="1"/>
    <col min="11" max="11" width="5.625" style="39" customWidth="1"/>
    <col min="12" max="12" width="5.625" style="307" customWidth="1"/>
    <col min="13" max="16" width="5.625" style="2" customWidth="1"/>
    <col min="17" max="17" width="5.625" style="307" customWidth="1"/>
    <col min="18" max="20" width="4.625" style="2" customWidth="1"/>
    <col min="21" max="16384" width="9.00390625" style="2" customWidth="1"/>
  </cols>
  <sheetData>
    <row r="1" spans="1:17" s="23" customFormat="1" ht="22.5" customHeight="1">
      <c r="A1" s="305" t="s">
        <v>251</v>
      </c>
      <c r="K1" s="35"/>
      <c r="L1" s="306"/>
      <c r="Q1" s="306"/>
    </row>
    <row r="2" spans="11:20" ht="15.75" customHeight="1" thickBot="1">
      <c r="K2" s="36"/>
      <c r="Q2" s="308"/>
      <c r="R2" s="14"/>
      <c r="S2" s="14"/>
      <c r="T2" s="14"/>
    </row>
    <row r="3" spans="1:20" ht="30.75" customHeight="1">
      <c r="A3" s="309"/>
      <c r="B3" s="310"/>
      <c r="C3" s="311"/>
      <c r="D3" s="688" t="s">
        <v>252</v>
      </c>
      <c r="E3" s="689"/>
      <c r="F3" s="689"/>
      <c r="G3" s="689"/>
      <c r="H3" s="689"/>
      <c r="I3" s="689"/>
      <c r="J3" s="690"/>
      <c r="K3" s="677" t="s">
        <v>253</v>
      </c>
      <c r="L3" s="680" t="s">
        <v>254</v>
      </c>
      <c r="M3" s="681"/>
      <c r="N3" s="681"/>
      <c r="O3" s="681"/>
      <c r="P3" s="682"/>
      <c r="Q3" s="692" t="s">
        <v>255</v>
      </c>
      <c r="R3" s="693"/>
      <c r="S3" s="693"/>
      <c r="T3" s="694"/>
    </row>
    <row r="4" spans="1:20" ht="4.5" customHeight="1">
      <c r="A4" s="226"/>
      <c r="B4" s="229"/>
      <c r="C4" s="312"/>
      <c r="D4" s="313"/>
      <c r="E4" s="314"/>
      <c r="F4" s="314"/>
      <c r="G4" s="684" t="s">
        <v>256</v>
      </c>
      <c r="H4" s="685"/>
      <c r="I4" s="314"/>
      <c r="J4" s="315"/>
      <c r="K4" s="678"/>
      <c r="L4" s="316"/>
      <c r="M4" s="317"/>
      <c r="N4" s="317"/>
      <c r="O4" s="317"/>
      <c r="P4" s="318"/>
      <c r="Q4" s="319"/>
      <c r="R4" s="320"/>
      <c r="S4" s="320"/>
      <c r="T4" s="321"/>
    </row>
    <row r="5" spans="1:20" ht="15.75" customHeight="1">
      <c r="A5" s="226" t="s">
        <v>273</v>
      </c>
      <c r="B5" s="227" t="s">
        <v>258</v>
      </c>
      <c r="C5" s="643" t="s">
        <v>259</v>
      </c>
      <c r="D5" s="683"/>
      <c r="E5" s="638" t="s">
        <v>260</v>
      </c>
      <c r="F5" s="638" t="s">
        <v>261</v>
      </c>
      <c r="G5" s="686"/>
      <c r="H5" s="687"/>
      <c r="I5" s="638" t="s">
        <v>262</v>
      </c>
      <c r="J5" s="631" t="s">
        <v>263</v>
      </c>
      <c r="K5" s="679"/>
      <c r="L5" s="676"/>
      <c r="M5" s="638" t="s">
        <v>264</v>
      </c>
      <c r="N5" s="638" t="s">
        <v>148</v>
      </c>
      <c r="O5" s="631" t="s">
        <v>265</v>
      </c>
      <c r="P5" s="631" t="s">
        <v>266</v>
      </c>
      <c r="Q5" s="676"/>
      <c r="R5" s="643" t="s">
        <v>267</v>
      </c>
      <c r="S5" s="643" t="s">
        <v>268</v>
      </c>
      <c r="T5" s="695" t="s">
        <v>269</v>
      </c>
    </row>
    <row r="6" spans="1:20" ht="4.5" customHeight="1">
      <c r="A6" s="226"/>
      <c r="B6" s="227"/>
      <c r="C6" s="643"/>
      <c r="D6" s="683"/>
      <c r="E6" s="642"/>
      <c r="F6" s="642"/>
      <c r="G6" s="314"/>
      <c r="H6" s="315"/>
      <c r="I6" s="642"/>
      <c r="J6" s="631"/>
      <c r="K6" s="679"/>
      <c r="L6" s="676"/>
      <c r="M6" s="642"/>
      <c r="N6" s="642"/>
      <c r="O6" s="631"/>
      <c r="P6" s="631"/>
      <c r="Q6" s="676"/>
      <c r="R6" s="643"/>
      <c r="S6" s="643"/>
      <c r="T6" s="695"/>
    </row>
    <row r="7" spans="1:20" ht="108.75" customHeight="1">
      <c r="A7" s="323" t="s">
        <v>270</v>
      </c>
      <c r="B7" s="229"/>
      <c r="C7" s="643"/>
      <c r="D7" s="683"/>
      <c r="E7" s="642"/>
      <c r="F7" s="642"/>
      <c r="G7" s="631" t="s">
        <v>271</v>
      </c>
      <c r="H7" s="631" t="s">
        <v>272</v>
      </c>
      <c r="I7" s="642"/>
      <c r="J7" s="655"/>
      <c r="K7" s="679"/>
      <c r="L7" s="676"/>
      <c r="M7" s="642"/>
      <c r="N7" s="642"/>
      <c r="O7" s="655"/>
      <c r="P7" s="655"/>
      <c r="Q7" s="676"/>
      <c r="R7" s="626"/>
      <c r="S7" s="643"/>
      <c r="T7" s="696"/>
    </row>
    <row r="8" spans="1:20" ht="16.5" customHeight="1">
      <c r="A8" s="324"/>
      <c r="B8" s="325"/>
      <c r="C8" s="312"/>
      <c r="D8" s="683"/>
      <c r="E8" s="642"/>
      <c r="F8" s="642"/>
      <c r="G8" s="691"/>
      <c r="H8" s="691"/>
      <c r="I8" s="642"/>
      <c r="J8" s="656"/>
      <c r="K8" s="679"/>
      <c r="L8" s="676"/>
      <c r="M8" s="642"/>
      <c r="N8" s="642"/>
      <c r="O8" s="656"/>
      <c r="P8" s="656"/>
      <c r="Q8" s="676"/>
      <c r="R8" s="626"/>
      <c r="S8" s="643"/>
      <c r="T8" s="697"/>
    </row>
    <row r="9" spans="1:20" ht="4.5" customHeight="1" thickBot="1">
      <c r="A9" s="326"/>
      <c r="B9" s="327"/>
      <c r="C9" s="328"/>
      <c r="D9" s="329"/>
      <c r="E9" s="61"/>
      <c r="F9" s="50"/>
      <c r="G9" s="330"/>
      <c r="H9" s="331"/>
      <c r="I9" s="50"/>
      <c r="J9" s="64"/>
      <c r="K9" s="332"/>
      <c r="L9" s="333"/>
      <c r="M9" s="50"/>
      <c r="N9" s="64"/>
      <c r="O9" s="64"/>
      <c r="P9" s="61"/>
      <c r="Q9" s="334"/>
      <c r="R9" s="50"/>
      <c r="S9" s="330"/>
      <c r="T9" s="160"/>
    </row>
    <row r="10" spans="1:20" s="1" customFormat="1" ht="27.75" customHeight="1">
      <c r="A10" s="20"/>
      <c r="B10" s="335" t="s">
        <v>274</v>
      </c>
      <c r="C10" s="336">
        <f aca="true" t="shared" si="0" ref="C10:T10">SUM(C11+C21+C22+C23+C24+C25+C26+C27+C30+C31+C32+C36+C42+C45+C46+C47+C52+C58+C62+C79+C84+C90+C98+C103+C112+C119+C120+C121+C128)</f>
        <v>3443</v>
      </c>
      <c r="D10" s="336">
        <f t="shared" si="0"/>
        <v>3383</v>
      </c>
      <c r="E10" s="337">
        <f t="shared" si="0"/>
        <v>0</v>
      </c>
      <c r="F10" s="338">
        <f t="shared" si="0"/>
        <v>101</v>
      </c>
      <c r="G10" s="336">
        <f t="shared" si="0"/>
        <v>20</v>
      </c>
      <c r="H10" s="337">
        <f t="shared" si="0"/>
        <v>43</v>
      </c>
      <c r="I10" s="338">
        <f t="shared" si="0"/>
        <v>2505</v>
      </c>
      <c r="J10" s="336">
        <f t="shared" si="0"/>
        <v>714</v>
      </c>
      <c r="K10" s="336">
        <f t="shared" si="0"/>
        <v>0</v>
      </c>
      <c r="L10" s="339">
        <f t="shared" si="0"/>
        <v>8</v>
      </c>
      <c r="M10" s="338">
        <f t="shared" si="0"/>
        <v>2</v>
      </c>
      <c r="N10" s="336">
        <f t="shared" si="0"/>
        <v>2</v>
      </c>
      <c r="O10" s="336">
        <f t="shared" si="0"/>
        <v>4</v>
      </c>
      <c r="P10" s="337">
        <f t="shared" si="0"/>
        <v>0</v>
      </c>
      <c r="Q10" s="340">
        <f t="shared" si="0"/>
        <v>52</v>
      </c>
      <c r="R10" s="338">
        <f t="shared" si="0"/>
        <v>4</v>
      </c>
      <c r="S10" s="336">
        <f t="shared" si="0"/>
        <v>48</v>
      </c>
      <c r="T10" s="341">
        <f t="shared" si="0"/>
        <v>0</v>
      </c>
    </row>
    <row r="11" spans="1:20" s="4" customFormat="1" ht="12">
      <c r="A11" s="34" t="s">
        <v>275</v>
      </c>
      <c r="B11" s="42" t="s">
        <v>275</v>
      </c>
      <c r="C11" s="342">
        <f>SUM(C12:C20)</f>
        <v>1099</v>
      </c>
      <c r="D11" s="342">
        <f>SUM(E11:J11)</f>
        <v>1080</v>
      </c>
      <c r="E11" s="343">
        <f aca="true" t="shared" si="1" ref="E11:T11">SUM(E12:E20)</f>
        <v>0</v>
      </c>
      <c r="F11" s="344">
        <f t="shared" si="1"/>
        <v>38</v>
      </c>
      <c r="G11" s="345">
        <f t="shared" si="1"/>
        <v>6</v>
      </c>
      <c r="H11" s="343">
        <f t="shared" si="1"/>
        <v>26</v>
      </c>
      <c r="I11" s="344">
        <f t="shared" si="1"/>
        <v>780</v>
      </c>
      <c r="J11" s="345">
        <f t="shared" si="1"/>
        <v>230</v>
      </c>
      <c r="K11" s="345">
        <f t="shared" si="1"/>
        <v>0</v>
      </c>
      <c r="L11" s="346">
        <f t="shared" si="1"/>
        <v>5</v>
      </c>
      <c r="M11" s="344">
        <f t="shared" si="1"/>
        <v>1</v>
      </c>
      <c r="N11" s="345">
        <f t="shared" si="1"/>
        <v>1</v>
      </c>
      <c r="O11" s="345">
        <f t="shared" si="1"/>
        <v>3</v>
      </c>
      <c r="P11" s="343">
        <f t="shared" si="1"/>
        <v>0</v>
      </c>
      <c r="Q11" s="347">
        <f t="shared" si="1"/>
        <v>14</v>
      </c>
      <c r="R11" s="344">
        <f t="shared" si="1"/>
        <v>3</v>
      </c>
      <c r="S11" s="345">
        <f>SUM(S12:S20)</f>
        <v>11</v>
      </c>
      <c r="T11" s="348">
        <f t="shared" si="1"/>
        <v>0</v>
      </c>
    </row>
    <row r="12" spans="1:20" s="4" customFormat="1" ht="12">
      <c r="A12" s="349"/>
      <c r="B12" s="43" t="s">
        <v>276</v>
      </c>
      <c r="C12" s="342">
        <f aca="true" t="shared" si="2" ref="C12:C43">D12+K12+L12+Q12</f>
        <v>147</v>
      </c>
      <c r="D12" s="342">
        <f aca="true" t="shared" si="3" ref="D12:D69">SUM(E12:J12)</f>
        <v>143</v>
      </c>
      <c r="E12" s="350">
        <v>0</v>
      </c>
      <c r="F12" s="351">
        <v>2</v>
      </c>
      <c r="G12" s="352">
        <v>0</v>
      </c>
      <c r="H12" s="350">
        <v>0</v>
      </c>
      <c r="I12" s="351">
        <v>109</v>
      </c>
      <c r="J12" s="352">
        <v>32</v>
      </c>
      <c r="K12" s="352">
        <v>0</v>
      </c>
      <c r="L12" s="346">
        <f>SUM(M12:P12)</f>
        <v>0</v>
      </c>
      <c r="M12" s="351">
        <v>0</v>
      </c>
      <c r="N12" s="352">
        <v>0</v>
      </c>
      <c r="O12" s="352">
        <v>0</v>
      </c>
      <c r="P12" s="350">
        <v>0</v>
      </c>
      <c r="Q12" s="347">
        <f>SUM(R12:T12)</f>
        <v>4</v>
      </c>
      <c r="R12" s="351">
        <v>1</v>
      </c>
      <c r="S12" s="352">
        <v>3</v>
      </c>
      <c r="T12" s="353">
        <v>0</v>
      </c>
    </row>
    <row r="13" spans="1:20" s="4" customFormat="1" ht="12">
      <c r="A13" s="349"/>
      <c r="B13" s="43" t="s">
        <v>277</v>
      </c>
      <c r="C13" s="342">
        <f t="shared" si="2"/>
        <v>103</v>
      </c>
      <c r="D13" s="342">
        <f t="shared" si="3"/>
        <v>102</v>
      </c>
      <c r="E13" s="350">
        <v>0</v>
      </c>
      <c r="F13" s="351">
        <v>0</v>
      </c>
      <c r="G13" s="352">
        <v>0</v>
      </c>
      <c r="H13" s="350">
        <v>0</v>
      </c>
      <c r="I13" s="351">
        <v>76</v>
      </c>
      <c r="J13" s="352">
        <v>26</v>
      </c>
      <c r="K13" s="352">
        <v>0</v>
      </c>
      <c r="L13" s="346">
        <f aca="true" t="shared" si="4" ref="L13:L69">SUM(M13:P13)</f>
        <v>0</v>
      </c>
      <c r="M13" s="351">
        <v>0</v>
      </c>
      <c r="N13" s="352">
        <v>0</v>
      </c>
      <c r="O13" s="352">
        <v>0</v>
      </c>
      <c r="P13" s="350">
        <v>0</v>
      </c>
      <c r="Q13" s="347">
        <f aca="true" t="shared" si="5" ref="Q13:Q69">SUM(R13:T13)</f>
        <v>1</v>
      </c>
      <c r="R13" s="351">
        <v>0</v>
      </c>
      <c r="S13" s="352">
        <v>1</v>
      </c>
      <c r="T13" s="353">
        <v>0</v>
      </c>
    </row>
    <row r="14" spans="1:20" s="4" customFormat="1" ht="12">
      <c r="A14" s="349"/>
      <c r="B14" s="44" t="s">
        <v>278</v>
      </c>
      <c r="C14" s="342">
        <f t="shared" si="2"/>
        <v>101</v>
      </c>
      <c r="D14" s="342">
        <f t="shared" si="3"/>
        <v>98</v>
      </c>
      <c r="E14" s="350">
        <v>0</v>
      </c>
      <c r="F14" s="351">
        <v>5</v>
      </c>
      <c r="G14" s="352">
        <v>0</v>
      </c>
      <c r="H14" s="350">
        <v>0</v>
      </c>
      <c r="I14" s="351">
        <v>64</v>
      </c>
      <c r="J14" s="352">
        <v>29</v>
      </c>
      <c r="K14" s="352">
        <v>0</v>
      </c>
      <c r="L14" s="346">
        <f t="shared" si="4"/>
        <v>0</v>
      </c>
      <c r="M14" s="351">
        <v>0</v>
      </c>
      <c r="N14" s="352">
        <v>0</v>
      </c>
      <c r="O14" s="352">
        <v>0</v>
      </c>
      <c r="P14" s="350">
        <v>0</v>
      </c>
      <c r="Q14" s="347">
        <f t="shared" si="5"/>
        <v>3</v>
      </c>
      <c r="R14" s="351">
        <v>1</v>
      </c>
      <c r="S14" s="352">
        <v>2</v>
      </c>
      <c r="T14" s="353">
        <v>0</v>
      </c>
    </row>
    <row r="15" spans="1:20" s="4" customFormat="1" ht="12">
      <c r="A15" s="349"/>
      <c r="B15" s="43" t="s">
        <v>279</v>
      </c>
      <c r="C15" s="342">
        <f t="shared" si="2"/>
        <v>70</v>
      </c>
      <c r="D15" s="342">
        <f t="shared" si="3"/>
        <v>69</v>
      </c>
      <c r="E15" s="350">
        <v>0</v>
      </c>
      <c r="F15" s="351">
        <v>2</v>
      </c>
      <c r="G15" s="352">
        <v>0</v>
      </c>
      <c r="H15" s="350">
        <v>0</v>
      </c>
      <c r="I15" s="351">
        <v>54</v>
      </c>
      <c r="J15" s="352">
        <v>13</v>
      </c>
      <c r="K15" s="352">
        <v>0</v>
      </c>
      <c r="L15" s="346">
        <f t="shared" si="4"/>
        <v>1</v>
      </c>
      <c r="M15" s="351">
        <v>0</v>
      </c>
      <c r="N15" s="352">
        <v>1</v>
      </c>
      <c r="O15" s="352">
        <v>0</v>
      </c>
      <c r="P15" s="350">
        <v>0</v>
      </c>
      <c r="Q15" s="347">
        <f t="shared" si="5"/>
        <v>0</v>
      </c>
      <c r="R15" s="351">
        <v>0</v>
      </c>
      <c r="S15" s="352">
        <v>0</v>
      </c>
      <c r="T15" s="353">
        <v>0</v>
      </c>
    </row>
    <row r="16" spans="1:20" s="4" customFormat="1" ht="12">
      <c r="A16" s="349"/>
      <c r="B16" s="43" t="s">
        <v>280</v>
      </c>
      <c r="C16" s="342">
        <f t="shared" si="2"/>
        <v>98</v>
      </c>
      <c r="D16" s="342">
        <f t="shared" si="3"/>
        <v>94</v>
      </c>
      <c r="E16" s="350">
        <v>0</v>
      </c>
      <c r="F16" s="351">
        <v>3</v>
      </c>
      <c r="G16" s="352">
        <v>0</v>
      </c>
      <c r="H16" s="350">
        <v>0</v>
      </c>
      <c r="I16" s="351">
        <v>69</v>
      </c>
      <c r="J16" s="352">
        <v>22</v>
      </c>
      <c r="K16" s="352">
        <v>0</v>
      </c>
      <c r="L16" s="346">
        <f t="shared" si="4"/>
        <v>0</v>
      </c>
      <c r="M16" s="351">
        <v>0</v>
      </c>
      <c r="N16" s="352">
        <v>0</v>
      </c>
      <c r="O16" s="352">
        <v>0</v>
      </c>
      <c r="P16" s="350">
        <v>0</v>
      </c>
      <c r="Q16" s="347">
        <f t="shared" si="5"/>
        <v>4</v>
      </c>
      <c r="R16" s="351">
        <v>0</v>
      </c>
      <c r="S16" s="352">
        <v>4</v>
      </c>
      <c r="T16" s="353">
        <v>0</v>
      </c>
    </row>
    <row r="17" spans="1:20" s="4" customFormat="1" ht="12">
      <c r="A17" s="349"/>
      <c r="B17" s="43" t="s">
        <v>281</v>
      </c>
      <c r="C17" s="342">
        <f t="shared" si="2"/>
        <v>109</v>
      </c>
      <c r="D17" s="342">
        <f t="shared" si="3"/>
        <v>109</v>
      </c>
      <c r="E17" s="350">
        <v>0</v>
      </c>
      <c r="F17" s="351">
        <v>1</v>
      </c>
      <c r="G17" s="352">
        <v>0</v>
      </c>
      <c r="H17" s="350">
        <v>0</v>
      </c>
      <c r="I17" s="351">
        <v>89</v>
      </c>
      <c r="J17" s="352">
        <v>19</v>
      </c>
      <c r="K17" s="352">
        <v>0</v>
      </c>
      <c r="L17" s="346">
        <f t="shared" si="4"/>
        <v>0</v>
      </c>
      <c r="M17" s="351">
        <v>0</v>
      </c>
      <c r="N17" s="352">
        <v>0</v>
      </c>
      <c r="O17" s="352">
        <v>0</v>
      </c>
      <c r="P17" s="350">
        <v>0</v>
      </c>
      <c r="Q17" s="347">
        <f t="shared" si="5"/>
        <v>0</v>
      </c>
      <c r="R17" s="351">
        <v>0</v>
      </c>
      <c r="S17" s="352">
        <v>0</v>
      </c>
      <c r="T17" s="353">
        <v>0</v>
      </c>
    </row>
    <row r="18" spans="1:20" s="4" customFormat="1" ht="12">
      <c r="A18" s="349"/>
      <c r="B18" s="43" t="s">
        <v>282</v>
      </c>
      <c r="C18" s="342">
        <f t="shared" si="2"/>
        <v>119</v>
      </c>
      <c r="D18" s="342">
        <f t="shared" si="3"/>
        <v>118</v>
      </c>
      <c r="E18" s="350">
        <v>0</v>
      </c>
      <c r="F18" s="351">
        <v>5</v>
      </c>
      <c r="G18" s="352">
        <v>0</v>
      </c>
      <c r="H18" s="350">
        <v>0</v>
      </c>
      <c r="I18" s="351">
        <v>91</v>
      </c>
      <c r="J18" s="352">
        <v>22</v>
      </c>
      <c r="K18" s="352">
        <v>0</v>
      </c>
      <c r="L18" s="346">
        <f t="shared" si="4"/>
        <v>0</v>
      </c>
      <c r="M18" s="351">
        <v>0</v>
      </c>
      <c r="N18" s="352">
        <v>0</v>
      </c>
      <c r="O18" s="352">
        <v>0</v>
      </c>
      <c r="P18" s="350">
        <v>0</v>
      </c>
      <c r="Q18" s="347">
        <f t="shared" si="5"/>
        <v>1</v>
      </c>
      <c r="R18" s="351">
        <v>1</v>
      </c>
      <c r="S18" s="352">
        <v>0</v>
      </c>
      <c r="T18" s="353">
        <v>0</v>
      </c>
    </row>
    <row r="19" spans="1:20" s="4" customFormat="1" ht="12">
      <c r="A19" s="349"/>
      <c r="B19" s="43" t="s">
        <v>283</v>
      </c>
      <c r="C19" s="342">
        <f t="shared" si="2"/>
        <v>259</v>
      </c>
      <c r="D19" s="342">
        <f t="shared" si="3"/>
        <v>255</v>
      </c>
      <c r="E19" s="350">
        <v>0</v>
      </c>
      <c r="F19" s="351">
        <v>14</v>
      </c>
      <c r="G19" s="352">
        <v>6</v>
      </c>
      <c r="H19" s="350">
        <v>26</v>
      </c>
      <c r="I19" s="351">
        <v>163</v>
      </c>
      <c r="J19" s="352">
        <v>46</v>
      </c>
      <c r="K19" s="352">
        <v>0</v>
      </c>
      <c r="L19" s="346">
        <f t="shared" si="4"/>
        <v>4</v>
      </c>
      <c r="M19" s="351">
        <v>1</v>
      </c>
      <c r="N19" s="352">
        <v>0</v>
      </c>
      <c r="O19" s="352">
        <v>3</v>
      </c>
      <c r="P19" s="350">
        <v>0</v>
      </c>
      <c r="Q19" s="347">
        <f t="shared" si="5"/>
        <v>0</v>
      </c>
      <c r="R19" s="351">
        <v>0</v>
      </c>
      <c r="S19" s="352">
        <v>0</v>
      </c>
      <c r="T19" s="353">
        <v>0</v>
      </c>
    </row>
    <row r="20" spans="1:20" s="41" customFormat="1" ht="18" customHeight="1">
      <c r="A20" s="354"/>
      <c r="B20" s="45" t="s">
        <v>284</v>
      </c>
      <c r="C20" s="355">
        <f t="shared" si="2"/>
        <v>93</v>
      </c>
      <c r="D20" s="342">
        <f t="shared" si="3"/>
        <v>92</v>
      </c>
      <c r="E20" s="356">
        <v>0</v>
      </c>
      <c r="F20" s="357">
        <v>6</v>
      </c>
      <c r="G20" s="358">
        <v>0</v>
      </c>
      <c r="H20" s="356">
        <v>0</v>
      </c>
      <c r="I20" s="357">
        <v>65</v>
      </c>
      <c r="J20" s="358">
        <v>21</v>
      </c>
      <c r="K20" s="358">
        <v>0</v>
      </c>
      <c r="L20" s="346">
        <f t="shared" si="4"/>
        <v>0</v>
      </c>
      <c r="M20" s="357">
        <v>0</v>
      </c>
      <c r="N20" s="358">
        <v>0</v>
      </c>
      <c r="O20" s="358">
        <v>0</v>
      </c>
      <c r="P20" s="356">
        <v>0</v>
      </c>
      <c r="Q20" s="347">
        <f t="shared" si="5"/>
        <v>1</v>
      </c>
      <c r="R20" s="357">
        <v>0</v>
      </c>
      <c r="S20" s="358">
        <v>1</v>
      </c>
      <c r="T20" s="359">
        <v>0</v>
      </c>
    </row>
    <row r="21" spans="1:20" s="5" customFormat="1" ht="14.25" customHeight="1">
      <c r="A21" s="27" t="s">
        <v>7</v>
      </c>
      <c r="B21" s="25" t="s">
        <v>7</v>
      </c>
      <c r="C21" s="360">
        <f t="shared" si="2"/>
        <v>307</v>
      </c>
      <c r="D21" s="360">
        <f t="shared" si="3"/>
        <v>302</v>
      </c>
      <c r="E21" s="361">
        <v>0</v>
      </c>
      <c r="F21" s="361">
        <v>10</v>
      </c>
      <c r="G21" s="361">
        <v>2</v>
      </c>
      <c r="H21" s="361">
        <v>0</v>
      </c>
      <c r="I21" s="362">
        <v>224</v>
      </c>
      <c r="J21" s="361">
        <v>66</v>
      </c>
      <c r="K21" s="361">
        <v>0</v>
      </c>
      <c r="L21" s="363">
        <f t="shared" si="4"/>
        <v>1</v>
      </c>
      <c r="M21" s="362">
        <v>0</v>
      </c>
      <c r="N21" s="361">
        <v>0</v>
      </c>
      <c r="O21" s="361">
        <v>1</v>
      </c>
      <c r="P21" s="361">
        <v>0</v>
      </c>
      <c r="Q21" s="363">
        <f t="shared" si="5"/>
        <v>4</v>
      </c>
      <c r="R21" s="362">
        <v>0</v>
      </c>
      <c r="S21" s="361">
        <v>4</v>
      </c>
      <c r="T21" s="364">
        <v>0</v>
      </c>
    </row>
    <row r="22" spans="1:20" s="5" customFormat="1" ht="14.25" customHeight="1">
      <c r="A22" s="24" t="s">
        <v>8</v>
      </c>
      <c r="B22" s="25" t="s">
        <v>8</v>
      </c>
      <c r="C22" s="360">
        <f t="shared" si="2"/>
        <v>289</v>
      </c>
      <c r="D22" s="360">
        <f t="shared" si="3"/>
        <v>289</v>
      </c>
      <c r="E22" s="361">
        <v>0</v>
      </c>
      <c r="F22" s="361">
        <v>6</v>
      </c>
      <c r="G22" s="361">
        <v>0</v>
      </c>
      <c r="H22" s="361">
        <v>0</v>
      </c>
      <c r="I22" s="362">
        <v>210</v>
      </c>
      <c r="J22" s="361">
        <v>73</v>
      </c>
      <c r="K22" s="361">
        <v>0</v>
      </c>
      <c r="L22" s="363">
        <f t="shared" si="4"/>
        <v>0</v>
      </c>
      <c r="M22" s="362">
        <v>0</v>
      </c>
      <c r="N22" s="361">
        <v>0</v>
      </c>
      <c r="O22" s="361">
        <v>0</v>
      </c>
      <c r="P22" s="361">
        <v>0</v>
      </c>
      <c r="Q22" s="363">
        <f t="shared" si="5"/>
        <v>0</v>
      </c>
      <c r="R22" s="362">
        <v>0</v>
      </c>
      <c r="S22" s="361">
        <v>0</v>
      </c>
      <c r="T22" s="364">
        <v>0</v>
      </c>
    </row>
    <row r="23" spans="1:20" s="5" customFormat="1" ht="14.25" customHeight="1">
      <c r="A23" s="13" t="s">
        <v>285</v>
      </c>
      <c r="B23" s="25" t="s">
        <v>9</v>
      </c>
      <c r="C23" s="360">
        <f t="shared" si="2"/>
        <v>303</v>
      </c>
      <c r="D23" s="360">
        <f t="shared" si="3"/>
        <v>291</v>
      </c>
      <c r="E23" s="361">
        <v>0</v>
      </c>
      <c r="F23" s="361">
        <v>6</v>
      </c>
      <c r="G23" s="361">
        <v>11</v>
      </c>
      <c r="H23" s="361">
        <v>17</v>
      </c>
      <c r="I23" s="362">
        <v>216</v>
      </c>
      <c r="J23" s="361">
        <v>41</v>
      </c>
      <c r="K23" s="361">
        <v>0</v>
      </c>
      <c r="L23" s="363">
        <f t="shared" si="4"/>
        <v>2</v>
      </c>
      <c r="M23" s="362">
        <v>1</v>
      </c>
      <c r="N23" s="361">
        <v>1</v>
      </c>
      <c r="O23" s="361">
        <v>0</v>
      </c>
      <c r="P23" s="361">
        <v>0</v>
      </c>
      <c r="Q23" s="363">
        <f t="shared" si="5"/>
        <v>10</v>
      </c>
      <c r="R23" s="362">
        <v>0</v>
      </c>
      <c r="S23" s="361">
        <v>10</v>
      </c>
      <c r="T23" s="364">
        <v>0</v>
      </c>
    </row>
    <row r="24" spans="1:20" s="5" customFormat="1" ht="14.25" customHeight="1">
      <c r="A24" s="6" t="s">
        <v>10</v>
      </c>
      <c r="B24" s="25" t="s">
        <v>11</v>
      </c>
      <c r="C24" s="360">
        <f t="shared" si="2"/>
        <v>74</v>
      </c>
      <c r="D24" s="360">
        <f t="shared" si="3"/>
        <v>71</v>
      </c>
      <c r="E24" s="361">
        <v>0</v>
      </c>
      <c r="F24" s="361">
        <v>1</v>
      </c>
      <c r="G24" s="361">
        <v>0</v>
      </c>
      <c r="H24" s="361">
        <v>0</v>
      </c>
      <c r="I24" s="362">
        <v>52</v>
      </c>
      <c r="J24" s="361">
        <v>18</v>
      </c>
      <c r="K24" s="361">
        <v>0</v>
      </c>
      <c r="L24" s="363">
        <f t="shared" si="4"/>
        <v>0</v>
      </c>
      <c r="M24" s="362">
        <v>0</v>
      </c>
      <c r="N24" s="361">
        <v>0</v>
      </c>
      <c r="O24" s="361">
        <v>0</v>
      </c>
      <c r="P24" s="361">
        <v>0</v>
      </c>
      <c r="Q24" s="363">
        <f t="shared" si="5"/>
        <v>3</v>
      </c>
      <c r="R24" s="362">
        <v>0</v>
      </c>
      <c r="S24" s="361">
        <v>3</v>
      </c>
      <c r="T24" s="364">
        <v>0</v>
      </c>
    </row>
    <row r="25" spans="1:20" s="5" customFormat="1" ht="14.25" customHeight="1">
      <c r="A25" s="6" t="s">
        <v>12</v>
      </c>
      <c r="B25" s="25" t="s">
        <v>247</v>
      </c>
      <c r="C25" s="360">
        <f t="shared" si="2"/>
        <v>123</v>
      </c>
      <c r="D25" s="360">
        <f t="shared" si="3"/>
        <v>120</v>
      </c>
      <c r="E25" s="361">
        <v>0</v>
      </c>
      <c r="F25" s="361">
        <v>7</v>
      </c>
      <c r="G25" s="361">
        <v>0</v>
      </c>
      <c r="H25" s="361">
        <v>0</v>
      </c>
      <c r="I25" s="362">
        <v>82</v>
      </c>
      <c r="J25" s="361">
        <v>31</v>
      </c>
      <c r="K25" s="361">
        <v>0</v>
      </c>
      <c r="L25" s="363">
        <f t="shared" si="4"/>
        <v>0</v>
      </c>
      <c r="M25" s="362">
        <v>0</v>
      </c>
      <c r="N25" s="361">
        <v>0</v>
      </c>
      <c r="O25" s="361">
        <v>0</v>
      </c>
      <c r="P25" s="361">
        <v>0</v>
      </c>
      <c r="Q25" s="363">
        <f t="shared" si="5"/>
        <v>3</v>
      </c>
      <c r="R25" s="362">
        <v>0</v>
      </c>
      <c r="S25" s="361">
        <v>3</v>
      </c>
      <c r="T25" s="364">
        <v>0</v>
      </c>
    </row>
    <row r="26" spans="1:20" s="5" customFormat="1" ht="14.25" customHeight="1">
      <c r="A26" s="6" t="s">
        <v>13</v>
      </c>
      <c r="B26" s="25" t="s">
        <v>14</v>
      </c>
      <c r="C26" s="360">
        <f t="shared" si="2"/>
        <v>131</v>
      </c>
      <c r="D26" s="360">
        <f t="shared" si="3"/>
        <v>129</v>
      </c>
      <c r="E26" s="361">
        <v>0</v>
      </c>
      <c r="F26" s="361">
        <v>2</v>
      </c>
      <c r="G26" s="361">
        <v>0</v>
      </c>
      <c r="H26" s="361">
        <v>0</v>
      </c>
      <c r="I26" s="362">
        <v>98</v>
      </c>
      <c r="J26" s="361">
        <v>29</v>
      </c>
      <c r="K26" s="361">
        <v>0</v>
      </c>
      <c r="L26" s="363">
        <f t="shared" si="4"/>
        <v>0</v>
      </c>
      <c r="M26" s="362">
        <v>0</v>
      </c>
      <c r="N26" s="361">
        <v>0</v>
      </c>
      <c r="O26" s="361">
        <v>0</v>
      </c>
      <c r="P26" s="361">
        <v>0</v>
      </c>
      <c r="Q26" s="363">
        <f t="shared" si="5"/>
        <v>2</v>
      </c>
      <c r="R26" s="362">
        <v>0</v>
      </c>
      <c r="S26" s="361">
        <v>2</v>
      </c>
      <c r="T26" s="364">
        <v>0</v>
      </c>
    </row>
    <row r="27" spans="1:20" s="369" customFormat="1" ht="14.25" customHeight="1">
      <c r="A27" s="259" t="s">
        <v>15</v>
      </c>
      <c r="B27" s="260"/>
      <c r="C27" s="365">
        <f t="shared" si="2"/>
        <v>95</v>
      </c>
      <c r="D27" s="342">
        <f>D28+D29</f>
        <v>92</v>
      </c>
      <c r="E27" s="366">
        <f aca="true" t="shared" si="6" ref="E27:T27">E28+E29</f>
        <v>0</v>
      </c>
      <c r="F27" s="367">
        <f t="shared" si="6"/>
        <v>2</v>
      </c>
      <c r="G27" s="342">
        <f t="shared" si="6"/>
        <v>0</v>
      </c>
      <c r="H27" s="366">
        <f t="shared" si="6"/>
        <v>0</v>
      </c>
      <c r="I27" s="367">
        <f t="shared" si="6"/>
        <v>64</v>
      </c>
      <c r="J27" s="342">
        <f t="shared" si="6"/>
        <v>26</v>
      </c>
      <c r="K27" s="342">
        <f t="shared" si="6"/>
        <v>0</v>
      </c>
      <c r="L27" s="366">
        <f t="shared" si="6"/>
        <v>0</v>
      </c>
      <c r="M27" s="367">
        <f t="shared" si="6"/>
        <v>0</v>
      </c>
      <c r="N27" s="342">
        <f t="shared" si="6"/>
        <v>0</v>
      </c>
      <c r="O27" s="342">
        <f t="shared" si="6"/>
        <v>0</v>
      </c>
      <c r="P27" s="366">
        <f t="shared" si="6"/>
        <v>0</v>
      </c>
      <c r="Q27" s="342">
        <f t="shared" si="6"/>
        <v>3</v>
      </c>
      <c r="R27" s="367">
        <f t="shared" si="6"/>
        <v>0</v>
      </c>
      <c r="S27" s="342">
        <f t="shared" si="6"/>
        <v>3</v>
      </c>
      <c r="T27" s="368">
        <f t="shared" si="6"/>
        <v>0</v>
      </c>
    </row>
    <row r="28" spans="1:20" s="5" customFormat="1" ht="14.25" customHeight="1">
      <c r="A28" s="8"/>
      <c r="B28" s="9" t="s">
        <v>16</v>
      </c>
      <c r="C28" s="342">
        <f t="shared" si="2"/>
        <v>81</v>
      </c>
      <c r="D28" s="342">
        <f t="shared" si="3"/>
        <v>78</v>
      </c>
      <c r="E28" s="350">
        <v>0</v>
      </c>
      <c r="F28" s="351">
        <v>2</v>
      </c>
      <c r="G28" s="352">
        <v>0</v>
      </c>
      <c r="H28" s="350">
        <v>0</v>
      </c>
      <c r="I28" s="351">
        <v>58</v>
      </c>
      <c r="J28" s="352">
        <v>18</v>
      </c>
      <c r="K28" s="352">
        <v>0</v>
      </c>
      <c r="L28" s="346">
        <f t="shared" si="4"/>
        <v>0</v>
      </c>
      <c r="M28" s="351">
        <v>0</v>
      </c>
      <c r="N28" s="352">
        <v>0</v>
      </c>
      <c r="O28" s="352">
        <v>0</v>
      </c>
      <c r="P28" s="350">
        <v>0</v>
      </c>
      <c r="Q28" s="347">
        <f t="shared" si="5"/>
        <v>3</v>
      </c>
      <c r="R28" s="351">
        <v>0</v>
      </c>
      <c r="S28" s="352">
        <v>3</v>
      </c>
      <c r="T28" s="353">
        <v>0</v>
      </c>
    </row>
    <row r="29" spans="1:20" s="5" customFormat="1" ht="14.25" customHeight="1">
      <c r="A29" s="8"/>
      <c r="B29" s="9" t="s">
        <v>17</v>
      </c>
      <c r="C29" s="342">
        <f t="shared" si="2"/>
        <v>14</v>
      </c>
      <c r="D29" s="342">
        <f t="shared" si="3"/>
        <v>14</v>
      </c>
      <c r="E29" s="350">
        <v>0</v>
      </c>
      <c r="F29" s="351">
        <v>0</v>
      </c>
      <c r="G29" s="352">
        <v>0</v>
      </c>
      <c r="H29" s="350">
        <v>0</v>
      </c>
      <c r="I29" s="351">
        <v>6</v>
      </c>
      <c r="J29" s="352">
        <v>8</v>
      </c>
      <c r="K29" s="352">
        <v>0</v>
      </c>
      <c r="L29" s="346">
        <f t="shared" si="4"/>
        <v>0</v>
      </c>
      <c r="M29" s="351">
        <v>0</v>
      </c>
      <c r="N29" s="352">
        <v>0</v>
      </c>
      <c r="O29" s="352">
        <v>0</v>
      </c>
      <c r="P29" s="350">
        <v>0</v>
      </c>
      <c r="Q29" s="347">
        <f t="shared" si="5"/>
        <v>0</v>
      </c>
      <c r="R29" s="351">
        <v>0</v>
      </c>
      <c r="S29" s="352">
        <v>0</v>
      </c>
      <c r="T29" s="353">
        <v>0</v>
      </c>
    </row>
    <row r="30" spans="1:20" s="5" customFormat="1" ht="14.25" customHeight="1">
      <c r="A30" s="6" t="s">
        <v>18</v>
      </c>
      <c r="B30" s="7" t="s">
        <v>19</v>
      </c>
      <c r="C30" s="360">
        <f t="shared" si="2"/>
        <v>57</v>
      </c>
      <c r="D30" s="360">
        <f t="shared" si="3"/>
        <v>56</v>
      </c>
      <c r="E30" s="361">
        <v>0</v>
      </c>
      <c r="F30" s="361">
        <v>1</v>
      </c>
      <c r="G30" s="361">
        <v>0</v>
      </c>
      <c r="H30" s="361">
        <v>0</v>
      </c>
      <c r="I30" s="362">
        <v>36</v>
      </c>
      <c r="J30" s="361">
        <v>19</v>
      </c>
      <c r="K30" s="361">
        <v>0</v>
      </c>
      <c r="L30" s="363">
        <f t="shared" si="4"/>
        <v>0</v>
      </c>
      <c r="M30" s="362">
        <v>0</v>
      </c>
      <c r="N30" s="361">
        <v>0</v>
      </c>
      <c r="O30" s="361">
        <v>0</v>
      </c>
      <c r="P30" s="361">
        <v>0</v>
      </c>
      <c r="Q30" s="363">
        <f t="shared" si="5"/>
        <v>1</v>
      </c>
      <c r="R30" s="362">
        <v>0</v>
      </c>
      <c r="S30" s="361">
        <v>1</v>
      </c>
      <c r="T30" s="364">
        <v>0</v>
      </c>
    </row>
    <row r="31" spans="1:20" s="5" customFormat="1" ht="14.25" customHeight="1">
      <c r="A31" s="6" t="s">
        <v>20</v>
      </c>
      <c r="B31" s="7" t="s">
        <v>21</v>
      </c>
      <c r="C31" s="360">
        <f t="shared" si="2"/>
        <v>175</v>
      </c>
      <c r="D31" s="360">
        <f t="shared" si="3"/>
        <v>170</v>
      </c>
      <c r="E31" s="361">
        <v>0</v>
      </c>
      <c r="F31" s="361">
        <v>1</v>
      </c>
      <c r="G31" s="361">
        <v>1</v>
      </c>
      <c r="H31" s="361">
        <v>0</v>
      </c>
      <c r="I31" s="362">
        <v>134</v>
      </c>
      <c r="J31" s="361">
        <v>34</v>
      </c>
      <c r="K31" s="361">
        <v>0</v>
      </c>
      <c r="L31" s="363">
        <f t="shared" si="4"/>
        <v>0</v>
      </c>
      <c r="M31" s="362">
        <v>0</v>
      </c>
      <c r="N31" s="361">
        <v>0</v>
      </c>
      <c r="O31" s="361">
        <v>0</v>
      </c>
      <c r="P31" s="361">
        <v>0</v>
      </c>
      <c r="Q31" s="363">
        <f t="shared" si="5"/>
        <v>5</v>
      </c>
      <c r="R31" s="362">
        <v>1</v>
      </c>
      <c r="S31" s="361">
        <v>4</v>
      </c>
      <c r="T31" s="364">
        <v>0</v>
      </c>
    </row>
    <row r="32" spans="1:20" s="369" customFormat="1" ht="14.25" customHeight="1">
      <c r="A32" s="259" t="s">
        <v>22</v>
      </c>
      <c r="B32" s="271"/>
      <c r="C32" s="365">
        <f t="shared" si="2"/>
        <v>167</v>
      </c>
      <c r="D32" s="342">
        <f>SUM(D33:D35)</f>
        <v>165</v>
      </c>
      <c r="E32" s="366">
        <f aca="true" t="shared" si="7" ref="E32:T32">SUM(E33:E35)</f>
        <v>0</v>
      </c>
      <c r="F32" s="367">
        <f t="shared" si="7"/>
        <v>3</v>
      </c>
      <c r="G32" s="342">
        <f t="shared" si="7"/>
        <v>0</v>
      </c>
      <c r="H32" s="366">
        <f t="shared" si="7"/>
        <v>0</v>
      </c>
      <c r="I32" s="367">
        <f t="shared" si="7"/>
        <v>121</v>
      </c>
      <c r="J32" s="342">
        <f t="shared" si="7"/>
        <v>41</v>
      </c>
      <c r="K32" s="342">
        <f t="shared" si="7"/>
        <v>0</v>
      </c>
      <c r="L32" s="366">
        <f t="shared" si="7"/>
        <v>0</v>
      </c>
      <c r="M32" s="367">
        <f t="shared" si="7"/>
        <v>0</v>
      </c>
      <c r="N32" s="342">
        <f t="shared" si="7"/>
        <v>0</v>
      </c>
      <c r="O32" s="342">
        <f t="shared" si="7"/>
        <v>0</v>
      </c>
      <c r="P32" s="366">
        <f t="shared" si="7"/>
        <v>0</v>
      </c>
      <c r="Q32" s="342">
        <f t="shared" si="7"/>
        <v>2</v>
      </c>
      <c r="R32" s="367">
        <f t="shared" si="7"/>
        <v>0</v>
      </c>
      <c r="S32" s="342">
        <f t="shared" si="7"/>
        <v>2</v>
      </c>
      <c r="T32" s="368">
        <f t="shared" si="7"/>
        <v>0</v>
      </c>
    </row>
    <row r="33" spans="1:20" s="5" customFormat="1" ht="14.25" customHeight="1">
      <c r="A33" s="8"/>
      <c r="B33" s="9" t="s">
        <v>23</v>
      </c>
      <c r="C33" s="342">
        <f t="shared" si="2"/>
        <v>138</v>
      </c>
      <c r="D33" s="342">
        <f t="shared" si="3"/>
        <v>136</v>
      </c>
      <c r="E33" s="350">
        <v>0</v>
      </c>
      <c r="F33" s="351">
        <v>3</v>
      </c>
      <c r="G33" s="352">
        <v>0</v>
      </c>
      <c r="H33" s="350">
        <v>0</v>
      </c>
      <c r="I33" s="351">
        <v>101</v>
      </c>
      <c r="J33" s="352">
        <v>32</v>
      </c>
      <c r="K33" s="352">
        <v>0</v>
      </c>
      <c r="L33" s="346">
        <f t="shared" si="4"/>
        <v>0</v>
      </c>
      <c r="M33" s="351">
        <v>0</v>
      </c>
      <c r="N33" s="352">
        <v>0</v>
      </c>
      <c r="O33" s="352">
        <v>0</v>
      </c>
      <c r="P33" s="350">
        <v>0</v>
      </c>
      <c r="Q33" s="347">
        <f t="shared" si="5"/>
        <v>2</v>
      </c>
      <c r="R33" s="351">
        <v>0</v>
      </c>
      <c r="S33" s="352">
        <v>2</v>
      </c>
      <c r="T33" s="353">
        <v>0</v>
      </c>
    </row>
    <row r="34" spans="1:20" s="5" customFormat="1" ht="14.25" customHeight="1">
      <c r="A34" s="8"/>
      <c r="B34" s="9" t="s">
        <v>24</v>
      </c>
      <c r="C34" s="342">
        <f t="shared" si="2"/>
        <v>20</v>
      </c>
      <c r="D34" s="342">
        <f t="shared" si="3"/>
        <v>20</v>
      </c>
      <c r="E34" s="350">
        <v>0</v>
      </c>
      <c r="F34" s="351">
        <v>0</v>
      </c>
      <c r="G34" s="352">
        <v>0</v>
      </c>
      <c r="H34" s="350">
        <v>0</v>
      </c>
      <c r="I34" s="351">
        <v>12</v>
      </c>
      <c r="J34" s="352">
        <v>8</v>
      </c>
      <c r="K34" s="352">
        <v>0</v>
      </c>
      <c r="L34" s="346">
        <f t="shared" si="4"/>
        <v>0</v>
      </c>
      <c r="M34" s="351">
        <v>0</v>
      </c>
      <c r="N34" s="352">
        <v>0</v>
      </c>
      <c r="O34" s="352">
        <v>0</v>
      </c>
      <c r="P34" s="350">
        <v>0</v>
      </c>
      <c r="Q34" s="347">
        <f t="shared" si="5"/>
        <v>0</v>
      </c>
      <c r="R34" s="351">
        <v>0</v>
      </c>
      <c r="S34" s="352">
        <v>0</v>
      </c>
      <c r="T34" s="353">
        <v>0</v>
      </c>
    </row>
    <row r="35" spans="1:20" s="5" customFormat="1" ht="14.25" customHeight="1">
      <c r="A35" s="8"/>
      <c r="B35" s="9" t="s">
        <v>25</v>
      </c>
      <c r="C35" s="342">
        <f t="shared" si="2"/>
        <v>9</v>
      </c>
      <c r="D35" s="342">
        <f t="shared" si="3"/>
        <v>9</v>
      </c>
      <c r="E35" s="350">
        <v>0</v>
      </c>
      <c r="F35" s="351">
        <v>0</v>
      </c>
      <c r="G35" s="352">
        <v>0</v>
      </c>
      <c r="H35" s="350">
        <v>0</v>
      </c>
      <c r="I35" s="351">
        <v>8</v>
      </c>
      <c r="J35" s="352">
        <v>1</v>
      </c>
      <c r="K35" s="352">
        <v>0</v>
      </c>
      <c r="L35" s="346">
        <f t="shared" si="4"/>
        <v>0</v>
      </c>
      <c r="M35" s="351">
        <v>0</v>
      </c>
      <c r="N35" s="352">
        <v>0</v>
      </c>
      <c r="O35" s="352">
        <v>0</v>
      </c>
      <c r="P35" s="350">
        <v>0</v>
      </c>
      <c r="Q35" s="347">
        <f t="shared" si="5"/>
        <v>0</v>
      </c>
      <c r="R35" s="351">
        <v>0</v>
      </c>
      <c r="S35" s="352">
        <v>0</v>
      </c>
      <c r="T35" s="353">
        <v>0</v>
      </c>
    </row>
    <row r="36" spans="1:20" s="369" customFormat="1" ht="14.25" customHeight="1">
      <c r="A36" s="259" t="s">
        <v>26</v>
      </c>
      <c r="B36" s="271"/>
      <c r="C36" s="370">
        <f t="shared" si="2"/>
        <v>33</v>
      </c>
      <c r="D36" s="371">
        <f>SUM(D37:D41)</f>
        <v>32</v>
      </c>
      <c r="E36" s="372">
        <f aca="true" t="shared" si="8" ref="E36:T36">SUM(E37:E41)</f>
        <v>0</v>
      </c>
      <c r="F36" s="373">
        <f t="shared" si="8"/>
        <v>2</v>
      </c>
      <c r="G36" s="371">
        <f t="shared" si="8"/>
        <v>0</v>
      </c>
      <c r="H36" s="372">
        <f t="shared" si="8"/>
        <v>0</v>
      </c>
      <c r="I36" s="373">
        <f t="shared" si="8"/>
        <v>25</v>
      </c>
      <c r="J36" s="371">
        <f t="shared" si="8"/>
        <v>5</v>
      </c>
      <c r="K36" s="371">
        <f t="shared" si="8"/>
        <v>0</v>
      </c>
      <c r="L36" s="372">
        <f t="shared" si="8"/>
        <v>0</v>
      </c>
      <c r="M36" s="373">
        <f t="shared" si="8"/>
        <v>0</v>
      </c>
      <c r="N36" s="371">
        <f t="shared" si="8"/>
        <v>0</v>
      </c>
      <c r="O36" s="371">
        <f t="shared" si="8"/>
        <v>0</v>
      </c>
      <c r="P36" s="372">
        <f t="shared" si="8"/>
        <v>0</v>
      </c>
      <c r="Q36" s="371">
        <f t="shared" si="8"/>
        <v>1</v>
      </c>
      <c r="R36" s="373">
        <f t="shared" si="8"/>
        <v>0</v>
      </c>
      <c r="S36" s="371">
        <f t="shared" si="8"/>
        <v>1</v>
      </c>
      <c r="T36" s="374">
        <f t="shared" si="8"/>
        <v>0</v>
      </c>
    </row>
    <row r="37" spans="1:20" s="5" customFormat="1" ht="14.25" customHeight="1">
      <c r="A37" s="8"/>
      <c r="B37" s="9" t="s">
        <v>27</v>
      </c>
      <c r="C37" s="342">
        <f t="shared" si="2"/>
        <v>20</v>
      </c>
      <c r="D37" s="342">
        <f t="shared" si="3"/>
        <v>19</v>
      </c>
      <c r="E37" s="350">
        <v>0</v>
      </c>
      <c r="F37" s="351">
        <v>2</v>
      </c>
      <c r="G37" s="352">
        <v>0</v>
      </c>
      <c r="H37" s="350">
        <v>0</v>
      </c>
      <c r="I37" s="351">
        <v>15</v>
      </c>
      <c r="J37" s="352">
        <v>2</v>
      </c>
      <c r="K37" s="352">
        <v>0</v>
      </c>
      <c r="L37" s="346">
        <f t="shared" si="4"/>
        <v>0</v>
      </c>
      <c r="M37" s="351">
        <v>0</v>
      </c>
      <c r="N37" s="352">
        <v>0</v>
      </c>
      <c r="O37" s="352">
        <v>0</v>
      </c>
      <c r="P37" s="350">
        <v>0</v>
      </c>
      <c r="Q37" s="347">
        <f t="shared" si="5"/>
        <v>1</v>
      </c>
      <c r="R37" s="351">
        <v>0</v>
      </c>
      <c r="S37" s="352">
        <v>1</v>
      </c>
      <c r="T37" s="353">
        <v>0</v>
      </c>
    </row>
    <row r="38" spans="1:20" s="5" customFormat="1" ht="14.25" customHeight="1">
      <c r="A38" s="8"/>
      <c r="B38" s="9" t="s">
        <v>28</v>
      </c>
      <c r="C38" s="342">
        <f t="shared" si="2"/>
        <v>6</v>
      </c>
      <c r="D38" s="342">
        <f t="shared" si="3"/>
        <v>6</v>
      </c>
      <c r="E38" s="350">
        <v>0</v>
      </c>
      <c r="F38" s="351">
        <v>0</v>
      </c>
      <c r="G38" s="352">
        <v>0</v>
      </c>
      <c r="H38" s="350">
        <v>0</v>
      </c>
      <c r="I38" s="351">
        <v>4</v>
      </c>
      <c r="J38" s="352">
        <v>2</v>
      </c>
      <c r="K38" s="352">
        <v>0</v>
      </c>
      <c r="L38" s="346">
        <f t="shared" si="4"/>
        <v>0</v>
      </c>
      <c r="M38" s="351">
        <v>0</v>
      </c>
      <c r="N38" s="352">
        <v>0</v>
      </c>
      <c r="O38" s="352">
        <v>0</v>
      </c>
      <c r="P38" s="350">
        <v>0</v>
      </c>
      <c r="Q38" s="347">
        <f t="shared" si="5"/>
        <v>0</v>
      </c>
      <c r="R38" s="351">
        <v>0</v>
      </c>
      <c r="S38" s="352">
        <v>0</v>
      </c>
      <c r="T38" s="353">
        <v>0</v>
      </c>
    </row>
    <row r="39" spans="1:20" s="10" customFormat="1" ht="14.25" customHeight="1">
      <c r="A39" s="8"/>
      <c r="B39" s="9" t="s">
        <v>29</v>
      </c>
      <c r="C39" s="342">
        <f t="shared" si="2"/>
        <v>3</v>
      </c>
      <c r="D39" s="342">
        <f t="shared" si="3"/>
        <v>3</v>
      </c>
      <c r="E39" s="350">
        <v>0</v>
      </c>
      <c r="F39" s="351">
        <v>0</v>
      </c>
      <c r="G39" s="352">
        <v>0</v>
      </c>
      <c r="H39" s="350">
        <v>0</v>
      </c>
      <c r="I39" s="351">
        <v>2</v>
      </c>
      <c r="J39" s="352">
        <v>1</v>
      </c>
      <c r="K39" s="352">
        <v>0</v>
      </c>
      <c r="L39" s="346">
        <f t="shared" si="4"/>
        <v>0</v>
      </c>
      <c r="M39" s="351">
        <v>0</v>
      </c>
      <c r="N39" s="352">
        <v>0</v>
      </c>
      <c r="O39" s="352">
        <v>0</v>
      </c>
      <c r="P39" s="350">
        <v>0</v>
      </c>
      <c r="Q39" s="347">
        <f t="shared" si="5"/>
        <v>0</v>
      </c>
      <c r="R39" s="351">
        <v>0</v>
      </c>
      <c r="S39" s="352">
        <v>0</v>
      </c>
      <c r="T39" s="353">
        <v>0</v>
      </c>
    </row>
    <row r="40" spans="1:20" s="10" customFormat="1" ht="14.25" customHeight="1">
      <c r="A40" s="8"/>
      <c r="B40" s="9" t="s">
        <v>30</v>
      </c>
      <c r="C40" s="342">
        <f t="shared" si="2"/>
        <v>2</v>
      </c>
      <c r="D40" s="342">
        <f t="shared" si="3"/>
        <v>2</v>
      </c>
      <c r="E40" s="350">
        <v>0</v>
      </c>
      <c r="F40" s="351">
        <v>0</v>
      </c>
      <c r="G40" s="352">
        <v>0</v>
      </c>
      <c r="H40" s="350">
        <v>0</v>
      </c>
      <c r="I40" s="351">
        <v>2</v>
      </c>
      <c r="J40" s="352">
        <v>0</v>
      </c>
      <c r="K40" s="352">
        <v>0</v>
      </c>
      <c r="L40" s="346">
        <f t="shared" si="4"/>
        <v>0</v>
      </c>
      <c r="M40" s="351">
        <v>0</v>
      </c>
      <c r="N40" s="352">
        <v>0</v>
      </c>
      <c r="O40" s="352">
        <v>0</v>
      </c>
      <c r="P40" s="350">
        <v>0</v>
      </c>
      <c r="Q40" s="347">
        <f t="shared" si="5"/>
        <v>0</v>
      </c>
      <c r="R40" s="351">
        <v>0</v>
      </c>
      <c r="S40" s="352">
        <v>0</v>
      </c>
      <c r="T40" s="353">
        <v>0</v>
      </c>
    </row>
    <row r="41" spans="1:20" s="10" customFormat="1" ht="14.25" customHeight="1">
      <c r="A41" s="8"/>
      <c r="B41" s="9" t="s">
        <v>31</v>
      </c>
      <c r="C41" s="375">
        <f t="shared" si="2"/>
        <v>2</v>
      </c>
      <c r="D41" s="375">
        <f t="shared" si="3"/>
        <v>2</v>
      </c>
      <c r="E41" s="376">
        <v>0</v>
      </c>
      <c r="F41" s="377">
        <v>0</v>
      </c>
      <c r="G41" s="378">
        <v>0</v>
      </c>
      <c r="H41" s="376">
        <v>0</v>
      </c>
      <c r="I41" s="377">
        <v>2</v>
      </c>
      <c r="J41" s="378">
        <v>0</v>
      </c>
      <c r="K41" s="378">
        <v>0</v>
      </c>
      <c r="L41" s="379">
        <f t="shared" si="4"/>
        <v>0</v>
      </c>
      <c r="M41" s="377">
        <v>0</v>
      </c>
      <c r="N41" s="378">
        <v>0</v>
      </c>
      <c r="O41" s="378">
        <v>0</v>
      </c>
      <c r="P41" s="376">
        <v>0</v>
      </c>
      <c r="Q41" s="380">
        <f t="shared" si="5"/>
        <v>0</v>
      </c>
      <c r="R41" s="377">
        <v>0</v>
      </c>
      <c r="S41" s="378">
        <v>0</v>
      </c>
      <c r="T41" s="381">
        <v>0</v>
      </c>
    </row>
    <row r="42" spans="1:20" s="382" customFormat="1" ht="14.25" customHeight="1">
      <c r="A42" s="259" t="s">
        <v>32</v>
      </c>
      <c r="B42" s="271"/>
      <c r="C42" s="365">
        <f t="shared" si="2"/>
        <v>47</v>
      </c>
      <c r="D42" s="342">
        <f>D43+D44</f>
        <v>47</v>
      </c>
      <c r="E42" s="366">
        <f aca="true" t="shared" si="9" ref="E42:T42">E43+E44</f>
        <v>0</v>
      </c>
      <c r="F42" s="367">
        <f t="shared" si="9"/>
        <v>0</v>
      </c>
      <c r="G42" s="342">
        <f t="shared" si="9"/>
        <v>0</v>
      </c>
      <c r="H42" s="366">
        <f t="shared" si="9"/>
        <v>0</v>
      </c>
      <c r="I42" s="367">
        <f t="shared" si="9"/>
        <v>41</v>
      </c>
      <c r="J42" s="342">
        <f t="shared" si="9"/>
        <v>6</v>
      </c>
      <c r="K42" s="342">
        <f t="shared" si="9"/>
        <v>0</v>
      </c>
      <c r="L42" s="366">
        <f t="shared" si="9"/>
        <v>0</v>
      </c>
      <c r="M42" s="367">
        <f t="shared" si="9"/>
        <v>0</v>
      </c>
      <c r="N42" s="342">
        <f t="shared" si="9"/>
        <v>0</v>
      </c>
      <c r="O42" s="342">
        <f t="shared" si="9"/>
        <v>0</v>
      </c>
      <c r="P42" s="366">
        <f t="shared" si="9"/>
        <v>0</v>
      </c>
      <c r="Q42" s="342">
        <f t="shared" si="9"/>
        <v>0</v>
      </c>
      <c r="R42" s="367">
        <f t="shared" si="9"/>
        <v>0</v>
      </c>
      <c r="S42" s="342">
        <f t="shared" si="9"/>
        <v>0</v>
      </c>
      <c r="T42" s="368">
        <f t="shared" si="9"/>
        <v>0</v>
      </c>
    </row>
    <row r="43" spans="1:20" s="10" customFormat="1" ht="14.25" customHeight="1">
      <c r="A43" s="8"/>
      <c r="B43" s="9" t="s">
        <v>33</v>
      </c>
      <c r="C43" s="342">
        <f t="shared" si="2"/>
        <v>43</v>
      </c>
      <c r="D43" s="342">
        <f t="shared" si="3"/>
        <v>43</v>
      </c>
      <c r="E43" s="350">
        <v>0</v>
      </c>
      <c r="F43" s="351">
        <v>0</v>
      </c>
      <c r="G43" s="352">
        <v>0</v>
      </c>
      <c r="H43" s="350">
        <v>0</v>
      </c>
      <c r="I43" s="351">
        <v>38</v>
      </c>
      <c r="J43" s="352">
        <v>5</v>
      </c>
      <c r="K43" s="352">
        <v>0</v>
      </c>
      <c r="L43" s="346">
        <f t="shared" si="4"/>
        <v>0</v>
      </c>
      <c r="M43" s="351">
        <v>0</v>
      </c>
      <c r="N43" s="352">
        <v>0</v>
      </c>
      <c r="O43" s="352">
        <v>0</v>
      </c>
      <c r="P43" s="350">
        <v>0</v>
      </c>
      <c r="Q43" s="347">
        <f t="shared" si="5"/>
        <v>0</v>
      </c>
      <c r="R43" s="351">
        <v>0</v>
      </c>
      <c r="S43" s="352">
        <v>0</v>
      </c>
      <c r="T43" s="353">
        <v>0</v>
      </c>
    </row>
    <row r="44" spans="1:20" s="10" customFormat="1" ht="14.25" customHeight="1">
      <c r="A44" s="8"/>
      <c r="B44" s="9" t="s">
        <v>34</v>
      </c>
      <c r="C44" s="342">
        <f aca="true" t="shared" si="10" ref="C44:C69">D44+K44+L44+Q44</f>
        <v>4</v>
      </c>
      <c r="D44" s="342">
        <f t="shared" si="3"/>
        <v>4</v>
      </c>
      <c r="E44" s="350">
        <v>0</v>
      </c>
      <c r="F44" s="351">
        <v>0</v>
      </c>
      <c r="G44" s="352">
        <v>0</v>
      </c>
      <c r="H44" s="350">
        <v>0</v>
      </c>
      <c r="I44" s="351">
        <v>3</v>
      </c>
      <c r="J44" s="352">
        <v>1</v>
      </c>
      <c r="K44" s="352">
        <v>0</v>
      </c>
      <c r="L44" s="346">
        <f t="shared" si="4"/>
        <v>0</v>
      </c>
      <c r="M44" s="351">
        <v>0</v>
      </c>
      <c r="N44" s="352">
        <v>0</v>
      </c>
      <c r="O44" s="352">
        <v>0</v>
      </c>
      <c r="P44" s="350">
        <v>0</v>
      </c>
      <c r="Q44" s="347">
        <f t="shared" si="5"/>
        <v>0</v>
      </c>
      <c r="R44" s="351">
        <v>0</v>
      </c>
      <c r="S44" s="352">
        <v>0</v>
      </c>
      <c r="T44" s="353">
        <v>0</v>
      </c>
    </row>
    <row r="45" spans="1:20" s="10" customFormat="1" ht="14.25" customHeight="1">
      <c r="A45" s="6" t="s">
        <v>35</v>
      </c>
      <c r="B45" s="7" t="s">
        <v>36</v>
      </c>
      <c r="C45" s="360">
        <f t="shared" si="10"/>
        <v>51</v>
      </c>
      <c r="D45" s="360">
        <f t="shared" si="3"/>
        <v>51</v>
      </c>
      <c r="E45" s="361">
        <v>0</v>
      </c>
      <c r="F45" s="361">
        <v>0</v>
      </c>
      <c r="G45" s="361">
        <v>0</v>
      </c>
      <c r="H45" s="361">
        <v>0</v>
      </c>
      <c r="I45" s="362">
        <v>39</v>
      </c>
      <c r="J45" s="361">
        <v>12</v>
      </c>
      <c r="K45" s="361">
        <v>0</v>
      </c>
      <c r="L45" s="363">
        <f t="shared" si="4"/>
        <v>0</v>
      </c>
      <c r="M45" s="362">
        <v>0</v>
      </c>
      <c r="N45" s="361">
        <v>0</v>
      </c>
      <c r="O45" s="361">
        <v>0</v>
      </c>
      <c r="P45" s="361">
        <v>0</v>
      </c>
      <c r="Q45" s="363">
        <f t="shared" si="5"/>
        <v>0</v>
      </c>
      <c r="R45" s="362">
        <v>0</v>
      </c>
      <c r="S45" s="361">
        <v>0</v>
      </c>
      <c r="T45" s="364">
        <v>0</v>
      </c>
    </row>
    <row r="46" spans="1:20" s="10" customFormat="1" ht="14.25" customHeight="1">
      <c r="A46" s="6" t="s">
        <v>37</v>
      </c>
      <c r="B46" s="7" t="s">
        <v>38</v>
      </c>
      <c r="C46" s="360">
        <f t="shared" si="10"/>
        <v>23</v>
      </c>
      <c r="D46" s="360">
        <f t="shared" si="3"/>
        <v>22</v>
      </c>
      <c r="E46" s="361">
        <v>0</v>
      </c>
      <c r="F46" s="361">
        <v>0</v>
      </c>
      <c r="G46" s="361">
        <v>0</v>
      </c>
      <c r="H46" s="361">
        <v>0</v>
      </c>
      <c r="I46" s="362">
        <v>18</v>
      </c>
      <c r="J46" s="361">
        <v>4</v>
      </c>
      <c r="K46" s="361">
        <v>0</v>
      </c>
      <c r="L46" s="363">
        <f t="shared" si="4"/>
        <v>0</v>
      </c>
      <c r="M46" s="362">
        <v>0</v>
      </c>
      <c r="N46" s="361">
        <v>0</v>
      </c>
      <c r="O46" s="361">
        <v>0</v>
      </c>
      <c r="P46" s="361">
        <v>0</v>
      </c>
      <c r="Q46" s="363">
        <f t="shared" si="5"/>
        <v>1</v>
      </c>
      <c r="R46" s="362">
        <v>0</v>
      </c>
      <c r="S46" s="361">
        <v>1</v>
      </c>
      <c r="T46" s="364">
        <v>0</v>
      </c>
    </row>
    <row r="47" spans="1:20" s="382" customFormat="1" ht="14.25" customHeight="1">
      <c r="A47" s="259" t="s">
        <v>39</v>
      </c>
      <c r="B47" s="271"/>
      <c r="C47" s="365">
        <f t="shared" si="10"/>
        <v>55</v>
      </c>
      <c r="D47" s="342">
        <f>SUM(D48:D51)</f>
        <v>55</v>
      </c>
      <c r="E47" s="366">
        <f aca="true" t="shared" si="11" ref="E47:T47">SUM(E48:E51)</f>
        <v>0</v>
      </c>
      <c r="F47" s="367">
        <f t="shared" si="11"/>
        <v>0</v>
      </c>
      <c r="G47" s="342">
        <f t="shared" si="11"/>
        <v>0</v>
      </c>
      <c r="H47" s="366">
        <f t="shared" si="11"/>
        <v>0</v>
      </c>
      <c r="I47" s="367">
        <f t="shared" si="11"/>
        <v>38</v>
      </c>
      <c r="J47" s="342">
        <f t="shared" si="11"/>
        <v>17</v>
      </c>
      <c r="K47" s="342">
        <f t="shared" si="11"/>
        <v>0</v>
      </c>
      <c r="L47" s="366">
        <f t="shared" si="11"/>
        <v>0</v>
      </c>
      <c r="M47" s="367">
        <f t="shared" si="11"/>
        <v>0</v>
      </c>
      <c r="N47" s="342">
        <f t="shared" si="11"/>
        <v>0</v>
      </c>
      <c r="O47" s="342">
        <f t="shared" si="11"/>
        <v>0</v>
      </c>
      <c r="P47" s="366">
        <f t="shared" si="11"/>
        <v>0</v>
      </c>
      <c r="Q47" s="342">
        <f t="shared" si="11"/>
        <v>0</v>
      </c>
      <c r="R47" s="367">
        <f t="shared" si="11"/>
        <v>0</v>
      </c>
      <c r="S47" s="342">
        <f t="shared" si="11"/>
        <v>0</v>
      </c>
      <c r="T47" s="368">
        <f t="shared" si="11"/>
        <v>0</v>
      </c>
    </row>
    <row r="48" spans="1:20" s="10" customFormat="1" ht="14.25" customHeight="1">
      <c r="A48" s="8"/>
      <c r="B48" s="9" t="s">
        <v>40</v>
      </c>
      <c r="C48" s="342">
        <f t="shared" si="10"/>
        <v>30</v>
      </c>
      <c r="D48" s="342">
        <f t="shared" si="3"/>
        <v>30</v>
      </c>
      <c r="E48" s="350">
        <v>0</v>
      </c>
      <c r="F48" s="351">
        <v>0</v>
      </c>
      <c r="G48" s="352">
        <v>0</v>
      </c>
      <c r="H48" s="350">
        <v>0</v>
      </c>
      <c r="I48" s="351">
        <v>19</v>
      </c>
      <c r="J48" s="352">
        <v>11</v>
      </c>
      <c r="K48" s="352">
        <v>0</v>
      </c>
      <c r="L48" s="346">
        <f t="shared" si="4"/>
        <v>0</v>
      </c>
      <c r="M48" s="351">
        <v>0</v>
      </c>
      <c r="N48" s="352">
        <v>0</v>
      </c>
      <c r="O48" s="352">
        <v>0</v>
      </c>
      <c r="P48" s="350">
        <v>0</v>
      </c>
      <c r="Q48" s="347">
        <f t="shared" si="5"/>
        <v>0</v>
      </c>
      <c r="R48" s="351">
        <v>0</v>
      </c>
      <c r="S48" s="352">
        <v>0</v>
      </c>
      <c r="T48" s="353">
        <v>0</v>
      </c>
    </row>
    <row r="49" spans="1:20" s="10" customFormat="1" ht="14.25" customHeight="1">
      <c r="A49" s="8"/>
      <c r="B49" s="9" t="s">
        <v>41</v>
      </c>
      <c r="C49" s="342">
        <f t="shared" si="10"/>
        <v>13</v>
      </c>
      <c r="D49" s="342">
        <f t="shared" si="3"/>
        <v>13</v>
      </c>
      <c r="E49" s="350">
        <v>0</v>
      </c>
      <c r="F49" s="351">
        <v>0</v>
      </c>
      <c r="G49" s="352">
        <v>0</v>
      </c>
      <c r="H49" s="350">
        <v>0</v>
      </c>
      <c r="I49" s="351">
        <v>10</v>
      </c>
      <c r="J49" s="352">
        <v>3</v>
      </c>
      <c r="K49" s="352">
        <v>0</v>
      </c>
      <c r="L49" s="346">
        <f t="shared" si="4"/>
        <v>0</v>
      </c>
      <c r="M49" s="351">
        <v>0</v>
      </c>
      <c r="N49" s="352">
        <v>0</v>
      </c>
      <c r="O49" s="352">
        <v>0</v>
      </c>
      <c r="P49" s="350">
        <v>0</v>
      </c>
      <c r="Q49" s="347">
        <f t="shared" si="5"/>
        <v>0</v>
      </c>
      <c r="R49" s="351">
        <v>0</v>
      </c>
      <c r="S49" s="352">
        <v>0</v>
      </c>
      <c r="T49" s="353">
        <v>0</v>
      </c>
    </row>
    <row r="50" spans="1:20" s="10" customFormat="1" ht="14.25" customHeight="1">
      <c r="A50" s="8"/>
      <c r="B50" s="9" t="s">
        <v>42</v>
      </c>
      <c r="C50" s="342">
        <f t="shared" si="10"/>
        <v>7</v>
      </c>
      <c r="D50" s="342">
        <f t="shared" si="3"/>
        <v>7</v>
      </c>
      <c r="E50" s="350">
        <v>0</v>
      </c>
      <c r="F50" s="351">
        <v>0</v>
      </c>
      <c r="G50" s="352">
        <v>0</v>
      </c>
      <c r="H50" s="350">
        <v>0</v>
      </c>
      <c r="I50" s="351">
        <v>5</v>
      </c>
      <c r="J50" s="352">
        <v>2</v>
      </c>
      <c r="K50" s="352">
        <v>0</v>
      </c>
      <c r="L50" s="346">
        <f t="shared" si="4"/>
        <v>0</v>
      </c>
      <c r="M50" s="351">
        <v>0</v>
      </c>
      <c r="N50" s="352">
        <v>0</v>
      </c>
      <c r="O50" s="352">
        <v>0</v>
      </c>
      <c r="P50" s="350">
        <v>0</v>
      </c>
      <c r="Q50" s="347">
        <f t="shared" si="5"/>
        <v>0</v>
      </c>
      <c r="R50" s="351">
        <v>0</v>
      </c>
      <c r="S50" s="352">
        <v>0</v>
      </c>
      <c r="T50" s="353">
        <v>0</v>
      </c>
    </row>
    <row r="51" spans="1:20" s="10" customFormat="1" ht="14.25" customHeight="1">
      <c r="A51" s="8"/>
      <c r="B51" s="9" t="s">
        <v>43</v>
      </c>
      <c r="C51" s="342">
        <f t="shared" si="10"/>
        <v>5</v>
      </c>
      <c r="D51" s="342">
        <f t="shared" si="3"/>
        <v>5</v>
      </c>
      <c r="E51" s="350">
        <v>0</v>
      </c>
      <c r="F51" s="351">
        <v>0</v>
      </c>
      <c r="G51" s="352">
        <v>0</v>
      </c>
      <c r="H51" s="350">
        <v>0</v>
      </c>
      <c r="I51" s="351">
        <v>4</v>
      </c>
      <c r="J51" s="352">
        <v>1</v>
      </c>
      <c r="K51" s="352">
        <v>0</v>
      </c>
      <c r="L51" s="346">
        <f t="shared" si="4"/>
        <v>0</v>
      </c>
      <c r="M51" s="351">
        <v>0</v>
      </c>
      <c r="N51" s="352">
        <v>0</v>
      </c>
      <c r="O51" s="352">
        <v>0</v>
      </c>
      <c r="P51" s="350">
        <v>0</v>
      </c>
      <c r="Q51" s="347">
        <f t="shared" si="5"/>
        <v>0</v>
      </c>
      <c r="R51" s="351">
        <v>0</v>
      </c>
      <c r="S51" s="352">
        <v>0</v>
      </c>
      <c r="T51" s="353">
        <v>0</v>
      </c>
    </row>
    <row r="52" spans="1:20" s="382" customFormat="1" ht="14.25" customHeight="1">
      <c r="A52" s="259" t="s">
        <v>286</v>
      </c>
      <c r="B52" s="271"/>
      <c r="C52" s="370">
        <f t="shared" si="10"/>
        <v>54</v>
      </c>
      <c r="D52" s="371">
        <f>SUM(D53:D57)</f>
        <v>54</v>
      </c>
      <c r="E52" s="372">
        <f aca="true" t="shared" si="12" ref="E52:T52">SUM(E53:E57)</f>
        <v>0</v>
      </c>
      <c r="F52" s="373">
        <f t="shared" si="12"/>
        <v>3</v>
      </c>
      <c r="G52" s="371">
        <f t="shared" si="12"/>
        <v>0</v>
      </c>
      <c r="H52" s="372">
        <f t="shared" si="12"/>
        <v>0</v>
      </c>
      <c r="I52" s="373">
        <f t="shared" si="12"/>
        <v>43</v>
      </c>
      <c r="J52" s="371">
        <f t="shared" si="12"/>
        <v>8</v>
      </c>
      <c r="K52" s="371">
        <f t="shared" si="12"/>
        <v>0</v>
      </c>
      <c r="L52" s="372">
        <f t="shared" si="12"/>
        <v>0</v>
      </c>
      <c r="M52" s="373">
        <f t="shared" si="12"/>
        <v>0</v>
      </c>
      <c r="N52" s="371">
        <f t="shared" si="12"/>
        <v>0</v>
      </c>
      <c r="O52" s="371">
        <f t="shared" si="12"/>
        <v>0</v>
      </c>
      <c r="P52" s="372">
        <f t="shared" si="12"/>
        <v>0</v>
      </c>
      <c r="Q52" s="371">
        <f t="shared" si="12"/>
        <v>0</v>
      </c>
      <c r="R52" s="373">
        <f t="shared" si="12"/>
        <v>0</v>
      </c>
      <c r="S52" s="371">
        <f t="shared" si="12"/>
        <v>0</v>
      </c>
      <c r="T52" s="374">
        <f t="shared" si="12"/>
        <v>0</v>
      </c>
    </row>
    <row r="53" spans="1:20" s="10" customFormat="1" ht="14.25" customHeight="1">
      <c r="A53" s="8"/>
      <c r="B53" s="9" t="s">
        <v>45</v>
      </c>
      <c r="C53" s="342">
        <f t="shared" si="10"/>
        <v>21</v>
      </c>
      <c r="D53" s="342">
        <f t="shared" si="3"/>
        <v>21</v>
      </c>
      <c r="E53" s="350">
        <v>0</v>
      </c>
      <c r="F53" s="351">
        <v>0</v>
      </c>
      <c r="G53" s="352">
        <v>0</v>
      </c>
      <c r="H53" s="350">
        <v>0</v>
      </c>
      <c r="I53" s="351">
        <v>17</v>
      </c>
      <c r="J53" s="352">
        <v>4</v>
      </c>
      <c r="K53" s="352">
        <v>0</v>
      </c>
      <c r="L53" s="346">
        <f t="shared" si="4"/>
        <v>0</v>
      </c>
      <c r="M53" s="351">
        <v>0</v>
      </c>
      <c r="N53" s="352">
        <v>0</v>
      </c>
      <c r="O53" s="352">
        <v>0</v>
      </c>
      <c r="P53" s="350">
        <v>0</v>
      </c>
      <c r="Q53" s="347">
        <f t="shared" si="5"/>
        <v>0</v>
      </c>
      <c r="R53" s="351">
        <v>0</v>
      </c>
      <c r="S53" s="352">
        <v>0</v>
      </c>
      <c r="T53" s="353">
        <v>0</v>
      </c>
    </row>
    <row r="54" spans="1:20" s="10" customFormat="1" ht="14.25" customHeight="1">
      <c r="A54" s="8"/>
      <c r="B54" s="9" t="s">
        <v>46</v>
      </c>
      <c r="C54" s="342">
        <f t="shared" si="10"/>
        <v>3</v>
      </c>
      <c r="D54" s="342">
        <f t="shared" si="3"/>
        <v>3</v>
      </c>
      <c r="E54" s="350">
        <v>0</v>
      </c>
      <c r="F54" s="351">
        <v>0</v>
      </c>
      <c r="G54" s="352">
        <v>0</v>
      </c>
      <c r="H54" s="350">
        <v>0</v>
      </c>
      <c r="I54" s="351">
        <v>3</v>
      </c>
      <c r="J54" s="352">
        <v>0</v>
      </c>
      <c r="K54" s="352">
        <v>0</v>
      </c>
      <c r="L54" s="346">
        <f t="shared" si="4"/>
        <v>0</v>
      </c>
      <c r="M54" s="351">
        <v>0</v>
      </c>
      <c r="N54" s="352">
        <v>0</v>
      </c>
      <c r="O54" s="352">
        <v>0</v>
      </c>
      <c r="P54" s="350">
        <v>0</v>
      </c>
      <c r="Q54" s="347">
        <f t="shared" si="5"/>
        <v>0</v>
      </c>
      <c r="R54" s="351">
        <v>0</v>
      </c>
      <c r="S54" s="352">
        <v>0</v>
      </c>
      <c r="T54" s="353">
        <v>0</v>
      </c>
    </row>
    <row r="55" spans="1:20" s="10" customFormat="1" ht="14.25" customHeight="1">
      <c r="A55" s="8"/>
      <c r="B55" s="9" t="s">
        <v>47</v>
      </c>
      <c r="C55" s="342">
        <f t="shared" si="10"/>
        <v>6</v>
      </c>
      <c r="D55" s="342">
        <f t="shared" si="3"/>
        <v>6</v>
      </c>
      <c r="E55" s="350">
        <v>0</v>
      </c>
      <c r="F55" s="351">
        <v>0</v>
      </c>
      <c r="G55" s="352">
        <v>0</v>
      </c>
      <c r="H55" s="350">
        <v>0</v>
      </c>
      <c r="I55" s="351">
        <v>5</v>
      </c>
      <c r="J55" s="352">
        <v>1</v>
      </c>
      <c r="K55" s="352">
        <v>0</v>
      </c>
      <c r="L55" s="346">
        <f t="shared" si="4"/>
        <v>0</v>
      </c>
      <c r="M55" s="351">
        <v>0</v>
      </c>
      <c r="N55" s="352">
        <v>0</v>
      </c>
      <c r="O55" s="352">
        <v>0</v>
      </c>
      <c r="P55" s="350">
        <v>0</v>
      </c>
      <c r="Q55" s="347">
        <f t="shared" si="5"/>
        <v>0</v>
      </c>
      <c r="R55" s="351">
        <v>0</v>
      </c>
      <c r="S55" s="352">
        <v>0</v>
      </c>
      <c r="T55" s="353">
        <v>0</v>
      </c>
    </row>
    <row r="56" spans="1:20" s="10" customFormat="1" ht="14.25" customHeight="1">
      <c r="A56" s="8"/>
      <c r="B56" s="9" t="s">
        <v>48</v>
      </c>
      <c r="C56" s="342">
        <f t="shared" si="10"/>
        <v>4</v>
      </c>
      <c r="D56" s="342">
        <f t="shared" si="3"/>
        <v>4</v>
      </c>
      <c r="E56" s="350">
        <v>0</v>
      </c>
      <c r="F56" s="351">
        <v>0</v>
      </c>
      <c r="G56" s="352">
        <v>0</v>
      </c>
      <c r="H56" s="350">
        <v>0</v>
      </c>
      <c r="I56" s="351">
        <v>4</v>
      </c>
      <c r="J56" s="352">
        <v>0</v>
      </c>
      <c r="K56" s="352">
        <v>0</v>
      </c>
      <c r="L56" s="346">
        <f t="shared" si="4"/>
        <v>0</v>
      </c>
      <c r="M56" s="351">
        <v>0</v>
      </c>
      <c r="N56" s="352">
        <v>0</v>
      </c>
      <c r="O56" s="352">
        <v>0</v>
      </c>
      <c r="P56" s="350">
        <v>0</v>
      </c>
      <c r="Q56" s="347">
        <f t="shared" si="5"/>
        <v>0</v>
      </c>
      <c r="R56" s="351">
        <v>0</v>
      </c>
      <c r="S56" s="352">
        <v>0</v>
      </c>
      <c r="T56" s="353">
        <v>0</v>
      </c>
    </row>
    <row r="57" spans="1:20" s="10" customFormat="1" ht="14.25" customHeight="1">
      <c r="A57" s="8"/>
      <c r="B57" s="9" t="s">
        <v>49</v>
      </c>
      <c r="C57" s="375">
        <f t="shared" si="10"/>
        <v>20</v>
      </c>
      <c r="D57" s="375">
        <f t="shared" si="3"/>
        <v>20</v>
      </c>
      <c r="E57" s="376">
        <v>0</v>
      </c>
      <c r="F57" s="377">
        <v>3</v>
      </c>
      <c r="G57" s="378">
        <v>0</v>
      </c>
      <c r="H57" s="376">
        <v>0</v>
      </c>
      <c r="I57" s="377">
        <v>14</v>
      </c>
      <c r="J57" s="378">
        <v>3</v>
      </c>
      <c r="K57" s="378">
        <v>0</v>
      </c>
      <c r="L57" s="379">
        <f t="shared" si="4"/>
        <v>0</v>
      </c>
      <c r="M57" s="377">
        <v>0</v>
      </c>
      <c r="N57" s="378">
        <v>0</v>
      </c>
      <c r="O57" s="378">
        <v>0</v>
      </c>
      <c r="P57" s="376">
        <v>0</v>
      </c>
      <c r="Q57" s="380">
        <f t="shared" si="5"/>
        <v>0</v>
      </c>
      <c r="R57" s="377">
        <v>0</v>
      </c>
      <c r="S57" s="378">
        <v>0</v>
      </c>
      <c r="T57" s="381">
        <v>0</v>
      </c>
    </row>
    <row r="58" spans="1:20" s="382" customFormat="1" ht="14.25" customHeight="1">
      <c r="A58" s="259" t="s">
        <v>50</v>
      </c>
      <c r="B58" s="271"/>
      <c r="C58" s="370">
        <f t="shared" si="10"/>
        <v>47</v>
      </c>
      <c r="D58" s="371">
        <f>SUM(D59:D61)</f>
        <v>45</v>
      </c>
      <c r="E58" s="372">
        <f aca="true" t="shared" si="13" ref="E58:T58">SUM(E59:E61)</f>
        <v>0</v>
      </c>
      <c r="F58" s="373">
        <f t="shared" si="13"/>
        <v>5</v>
      </c>
      <c r="G58" s="371">
        <f t="shared" si="13"/>
        <v>0</v>
      </c>
      <c r="H58" s="372">
        <f t="shared" si="13"/>
        <v>0</v>
      </c>
      <c r="I58" s="373">
        <f t="shared" si="13"/>
        <v>36</v>
      </c>
      <c r="J58" s="371">
        <f t="shared" si="13"/>
        <v>4</v>
      </c>
      <c r="K58" s="371">
        <f t="shared" si="13"/>
        <v>0</v>
      </c>
      <c r="L58" s="372">
        <f t="shared" si="13"/>
        <v>0</v>
      </c>
      <c r="M58" s="373">
        <f t="shared" si="13"/>
        <v>0</v>
      </c>
      <c r="N58" s="371">
        <f t="shared" si="13"/>
        <v>0</v>
      </c>
      <c r="O58" s="371">
        <f t="shared" si="13"/>
        <v>0</v>
      </c>
      <c r="P58" s="372">
        <f t="shared" si="13"/>
        <v>0</v>
      </c>
      <c r="Q58" s="371">
        <f t="shared" si="13"/>
        <v>2</v>
      </c>
      <c r="R58" s="373">
        <f t="shared" si="13"/>
        <v>0</v>
      </c>
      <c r="S58" s="371">
        <f t="shared" si="13"/>
        <v>2</v>
      </c>
      <c r="T58" s="374">
        <f t="shared" si="13"/>
        <v>0</v>
      </c>
    </row>
    <row r="59" spans="1:20" s="10" customFormat="1" ht="14.25" customHeight="1">
      <c r="A59" s="8"/>
      <c r="B59" s="9" t="s">
        <v>51</v>
      </c>
      <c r="C59" s="342">
        <f t="shared" si="10"/>
        <v>15</v>
      </c>
      <c r="D59" s="342">
        <f t="shared" si="3"/>
        <v>15</v>
      </c>
      <c r="E59" s="350">
        <v>0</v>
      </c>
      <c r="F59" s="351">
        <v>0</v>
      </c>
      <c r="G59" s="352">
        <v>0</v>
      </c>
      <c r="H59" s="350">
        <v>0</v>
      </c>
      <c r="I59" s="351">
        <v>15</v>
      </c>
      <c r="J59" s="352">
        <v>0</v>
      </c>
      <c r="K59" s="352">
        <v>0</v>
      </c>
      <c r="L59" s="346">
        <f t="shared" si="4"/>
        <v>0</v>
      </c>
      <c r="M59" s="351">
        <v>0</v>
      </c>
      <c r="N59" s="352">
        <v>0</v>
      </c>
      <c r="O59" s="352">
        <v>0</v>
      </c>
      <c r="P59" s="350">
        <v>0</v>
      </c>
      <c r="Q59" s="347">
        <f t="shared" si="5"/>
        <v>0</v>
      </c>
      <c r="R59" s="351">
        <v>0</v>
      </c>
      <c r="S59" s="352">
        <v>0</v>
      </c>
      <c r="T59" s="353">
        <v>0</v>
      </c>
    </row>
    <row r="60" spans="1:20" s="10" customFormat="1" ht="14.25" customHeight="1">
      <c r="A60" s="8"/>
      <c r="B60" s="9" t="s">
        <v>52</v>
      </c>
      <c r="C60" s="342">
        <f t="shared" si="10"/>
        <v>25</v>
      </c>
      <c r="D60" s="342">
        <f t="shared" si="3"/>
        <v>23</v>
      </c>
      <c r="E60" s="350">
        <v>0</v>
      </c>
      <c r="F60" s="351">
        <v>5</v>
      </c>
      <c r="G60" s="352">
        <v>0</v>
      </c>
      <c r="H60" s="350">
        <v>0</v>
      </c>
      <c r="I60" s="351">
        <v>15</v>
      </c>
      <c r="J60" s="352">
        <v>3</v>
      </c>
      <c r="K60" s="352">
        <v>0</v>
      </c>
      <c r="L60" s="346">
        <f t="shared" si="4"/>
        <v>0</v>
      </c>
      <c r="M60" s="351">
        <v>0</v>
      </c>
      <c r="N60" s="352">
        <v>0</v>
      </c>
      <c r="O60" s="352">
        <v>0</v>
      </c>
      <c r="P60" s="350">
        <v>0</v>
      </c>
      <c r="Q60" s="347">
        <f t="shared" si="5"/>
        <v>2</v>
      </c>
      <c r="R60" s="351">
        <v>0</v>
      </c>
      <c r="S60" s="352">
        <v>2</v>
      </c>
      <c r="T60" s="353">
        <v>0</v>
      </c>
    </row>
    <row r="61" spans="1:20" s="10" customFormat="1" ht="14.25" customHeight="1">
      <c r="A61" s="8"/>
      <c r="B61" s="9" t="s">
        <v>53</v>
      </c>
      <c r="C61" s="375">
        <f t="shared" si="10"/>
        <v>7</v>
      </c>
      <c r="D61" s="375">
        <f t="shared" si="3"/>
        <v>7</v>
      </c>
      <c r="E61" s="376">
        <v>0</v>
      </c>
      <c r="F61" s="377">
        <v>0</v>
      </c>
      <c r="G61" s="378">
        <v>0</v>
      </c>
      <c r="H61" s="376">
        <v>0</v>
      </c>
      <c r="I61" s="377">
        <v>6</v>
      </c>
      <c r="J61" s="378">
        <v>1</v>
      </c>
      <c r="K61" s="378">
        <v>0</v>
      </c>
      <c r="L61" s="379">
        <f t="shared" si="4"/>
        <v>0</v>
      </c>
      <c r="M61" s="377">
        <v>0</v>
      </c>
      <c r="N61" s="378">
        <v>0</v>
      </c>
      <c r="O61" s="378">
        <v>0</v>
      </c>
      <c r="P61" s="376">
        <v>0</v>
      </c>
      <c r="Q61" s="380">
        <f t="shared" si="5"/>
        <v>0</v>
      </c>
      <c r="R61" s="377">
        <v>0</v>
      </c>
      <c r="S61" s="378">
        <v>0</v>
      </c>
      <c r="T61" s="381">
        <v>0</v>
      </c>
    </row>
    <row r="62" spans="1:20" s="382" customFormat="1" ht="14.25" customHeight="1">
      <c r="A62" s="259" t="s">
        <v>54</v>
      </c>
      <c r="B62" s="271"/>
      <c r="C62" s="365">
        <f t="shared" si="10"/>
        <v>36</v>
      </c>
      <c r="D62" s="342">
        <f>SUM(D63:D69)</f>
        <v>36</v>
      </c>
      <c r="E62" s="366">
        <f aca="true" t="shared" si="14" ref="E62:T62">SUM(E63:E69)</f>
        <v>0</v>
      </c>
      <c r="F62" s="367">
        <f t="shared" si="14"/>
        <v>1</v>
      </c>
      <c r="G62" s="342">
        <f t="shared" si="14"/>
        <v>0</v>
      </c>
      <c r="H62" s="366">
        <f t="shared" si="14"/>
        <v>0</v>
      </c>
      <c r="I62" s="367">
        <f t="shared" si="14"/>
        <v>32</v>
      </c>
      <c r="J62" s="342">
        <f t="shared" si="14"/>
        <v>3</v>
      </c>
      <c r="K62" s="342">
        <f t="shared" si="14"/>
        <v>0</v>
      </c>
      <c r="L62" s="366">
        <f t="shared" si="14"/>
        <v>0</v>
      </c>
      <c r="M62" s="367">
        <f t="shared" si="14"/>
        <v>0</v>
      </c>
      <c r="N62" s="342">
        <f t="shared" si="14"/>
        <v>0</v>
      </c>
      <c r="O62" s="342">
        <f t="shared" si="14"/>
        <v>0</v>
      </c>
      <c r="P62" s="366">
        <f t="shared" si="14"/>
        <v>0</v>
      </c>
      <c r="Q62" s="342">
        <f t="shared" si="14"/>
        <v>0</v>
      </c>
      <c r="R62" s="367">
        <f t="shared" si="14"/>
        <v>0</v>
      </c>
      <c r="S62" s="342">
        <f t="shared" si="14"/>
        <v>0</v>
      </c>
      <c r="T62" s="368">
        <f t="shared" si="14"/>
        <v>0</v>
      </c>
    </row>
    <row r="63" spans="1:20" s="10" customFormat="1" ht="14.25" customHeight="1">
      <c r="A63" s="8"/>
      <c r="B63" s="9" t="s">
        <v>55</v>
      </c>
      <c r="C63" s="342">
        <f t="shared" si="10"/>
        <v>3</v>
      </c>
      <c r="D63" s="342">
        <f t="shared" si="3"/>
        <v>3</v>
      </c>
      <c r="E63" s="350">
        <v>0</v>
      </c>
      <c r="F63" s="351">
        <v>0</v>
      </c>
      <c r="G63" s="352">
        <v>0</v>
      </c>
      <c r="H63" s="350">
        <v>0</v>
      </c>
      <c r="I63" s="351">
        <v>3</v>
      </c>
      <c r="J63" s="352">
        <v>0</v>
      </c>
      <c r="K63" s="352">
        <v>0</v>
      </c>
      <c r="L63" s="346">
        <f t="shared" si="4"/>
        <v>0</v>
      </c>
      <c r="M63" s="351">
        <v>0</v>
      </c>
      <c r="N63" s="352">
        <v>0</v>
      </c>
      <c r="O63" s="352">
        <v>0</v>
      </c>
      <c r="P63" s="350">
        <v>0</v>
      </c>
      <c r="Q63" s="347">
        <f t="shared" si="5"/>
        <v>0</v>
      </c>
      <c r="R63" s="351">
        <v>0</v>
      </c>
      <c r="S63" s="352">
        <v>0</v>
      </c>
      <c r="T63" s="353">
        <v>0</v>
      </c>
    </row>
    <row r="64" spans="1:20" s="10" customFormat="1" ht="14.25" customHeight="1">
      <c r="A64" s="8"/>
      <c r="B64" s="9" t="s">
        <v>56</v>
      </c>
      <c r="C64" s="342">
        <f t="shared" si="10"/>
        <v>3</v>
      </c>
      <c r="D64" s="342">
        <f t="shared" si="3"/>
        <v>3</v>
      </c>
      <c r="E64" s="350">
        <v>0</v>
      </c>
      <c r="F64" s="351">
        <v>0</v>
      </c>
      <c r="G64" s="352">
        <v>0</v>
      </c>
      <c r="H64" s="350">
        <v>0</v>
      </c>
      <c r="I64" s="351">
        <v>3</v>
      </c>
      <c r="J64" s="352">
        <v>0</v>
      </c>
      <c r="K64" s="352">
        <v>0</v>
      </c>
      <c r="L64" s="346">
        <f t="shared" si="4"/>
        <v>0</v>
      </c>
      <c r="M64" s="351">
        <v>0</v>
      </c>
      <c r="N64" s="352">
        <v>0</v>
      </c>
      <c r="O64" s="352">
        <v>0</v>
      </c>
      <c r="P64" s="350">
        <v>0</v>
      </c>
      <c r="Q64" s="347">
        <f t="shared" si="5"/>
        <v>0</v>
      </c>
      <c r="R64" s="351">
        <v>0</v>
      </c>
      <c r="S64" s="352">
        <v>0</v>
      </c>
      <c r="T64" s="353">
        <v>0</v>
      </c>
    </row>
    <row r="65" spans="1:20" s="10" customFormat="1" ht="14.25" customHeight="1">
      <c r="A65" s="8"/>
      <c r="B65" s="9" t="s">
        <v>57</v>
      </c>
      <c r="C65" s="342">
        <f t="shared" si="10"/>
        <v>4</v>
      </c>
      <c r="D65" s="342">
        <f t="shared" si="3"/>
        <v>4</v>
      </c>
      <c r="E65" s="350">
        <v>0</v>
      </c>
      <c r="F65" s="351">
        <v>1</v>
      </c>
      <c r="G65" s="352">
        <v>0</v>
      </c>
      <c r="H65" s="350">
        <v>0</v>
      </c>
      <c r="I65" s="351">
        <v>3</v>
      </c>
      <c r="J65" s="352">
        <v>0</v>
      </c>
      <c r="K65" s="352">
        <v>0</v>
      </c>
      <c r="L65" s="346">
        <f t="shared" si="4"/>
        <v>0</v>
      </c>
      <c r="M65" s="351">
        <v>0</v>
      </c>
      <c r="N65" s="352">
        <v>0</v>
      </c>
      <c r="O65" s="352">
        <v>0</v>
      </c>
      <c r="P65" s="350">
        <v>0</v>
      </c>
      <c r="Q65" s="347">
        <f t="shared" si="5"/>
        <v>0</v>
      </c>
      <c r="R65" s="351">
        <v>0</v>
      </c>
      <c r="S65" s="352">
        <v>0</v>
      </c>
      <c r="T65" s="353">
        <v>0</v>
      </c>
    </row>
    <row r="66" spans="1:20" s="10" customFormat="1" ht="14.25" customHeight="1">
      <c r="A66" s="8"/>
      <c r="B66" s="9" t="s">
        <v>58</v>
      </c>
      <c r="C66" s="342">
        <f t="shared" si="10"/>
        <v>7</v>
      </c>
      <c r="D66" s="342">
        <f t="shared" si="3"/>
        <v>7</v>
      </c>
      <c r="E66" s="350">
        <v>0</v>
      </c>
      <c r="F66" s="351">
        <v>0</v>
      </c>
      <c r="G66" s="352">
        <v>0</v>
      </c>
      <c r="H66" s="350">
        <v>0</v>
      </c>
      <c r="I66" s="351">
        <v>6</v>
      </c>
      <c r="J66" s="352">
        <v>1</v>
      </c>
      <c r="K66" s="352">
        <v>0</v>
      </c>
      <c r="L66" s="346">
        <f t="shared" si="4"/>
        <v>0</v>
      </c>
      <c r="M66" s="351">
        <v>0</v>
      </c>
      <c r="N66" s="352">
        <v>0</v>
      </c>
      <c r="O66" s="352">
        <v>0</v>
      </c>
      <c r="P66" s="350">
        <v>0</v>
      </c>
      <c r="Q66" s="347">
        <f t="shared" si="5"/>
        <v>0</v>
      </c>
      <c r="R66" s="351">
        <v>0</v>
      </c>
      <c r="S66" s="352">
        <v>0</v>
      </c>
      <c r="T66" s="353">
        <v>0</v>
      </c>
    </row>
    <row r="67" spans="1:20" s="10" customFormat="1" ht="14.25" customHeight="1">
      <c r="A67" s="8"/>
      <c r="B67" s="9" t="s">
        <v>59</v>
      </c>
      <c r="C67" s="342">
        <f t="shared" si="10"/>
        <v>8</v>
      </c>
      <c r="D67" s="342">
        <f t="shared" si="3"/>
        <v>8</v>
      </c>
      <c r="E67" s="350">
        <v>0</v>
      </c>
      <c r="F67" s="351">
        <v>0</v>
      </c>
      <c r="G67" s="352">
        <v>0</v>
      </c>
      <c r="H67" s="350">
        <v>0</v>
      </c>
      <c r="I67" s="351">
        <v>8</v>
      </c>
      <c r="J67" s="352">
        <v>0</v>
      </c>
      <c r="K67" s="352">
        <v>0</v>
      </c>
      <c r="L67" s="346">
        <f t="shared" si="4"/>
        <v>0</v>
      </c>
      <c r="M67" s="351">
        <v>0</v>
      </c>
      <c r="N67" s="352">
        <v>0</v>
      </c>
      <c r="O67" s="352">
        <v>0</v>
      </c>
      <c r="P67" s="350">
        <v>0</v>
      </c>
      <c r="Q67" s="347">
        <f t="shared" si="5"/>
        <v>0</v>
      </c>
      <c r="R67" s="351">
        <v>0</v>
      </c>
      <c r="S67" s="352">
        <v>0</v>
      </c>
      <c r="T67" s="353">
        <v>0</v>
      </c>
    </row>
    <row r="68" spans="1:20" s="10" customFormat="1" ht="14.25" customHeight="1">
      <c r="A68" s="8"/>
      <c r="B68" s="9" t="s">
        <v>60</v>
      </c>
      <c r="C68" s="342">
        <f t="shared" si="10"/>
        <v>10</v>
      </c>
      <c r="D68" s="342">
        <f t="shared" si="3"/>
        <v>10</v>
      </c>
      <c r="E68" s="350">
        <v>0</v>
      </c>
      <c r="F68" s="351">
        <v>0</v>
      </c>
      <c r="G68" s="352">
        <v>0</v>
      </c>
      <c r="H68" s="350">
        <v>0</v>
      </c>
      <c r="I68" s="351">
        <v>8</v>
      </c>
      <c r="J68" s="352">
        <v>2</v>
      </c>
      <c r="K68" s="352">
        <v>0</v>
      </c>
      <c r="L68" s="346">
        <f t="shared" si="4"/>
        <v>0</v>
      </c>
      <c r="M68" s="351">
        <v>0</v>
      </c>
      <c r="N68" s="352">
        <v>0</v>
      </c>
      <c r="O68" s="352">
        <v>0</v>
      </c>
      <c r="P68" s="350">
        <v>0</v>
      </c>
      <c r="Q68" s="347">
        <f t="shared" si="5"/>
        <v>0</v>
      </c>
      <c r="R68" s="351">
        <v>0</v>
      </c>
      <c r="S68" s="352">
        <v>0</v>
      </c>
      <c r="T68" s="353">
        <v>0</v>
      </c>
    </row>
    <row r="69" spans="1:20" s="10" customFormat="1" ht="18" customHeight="1" thickBot="1">
      <c r="A69" s="11"/>
      <c r="B69" s="274" t="s">
        <v>61</v>
      </c>
      <c r="C69" s="383">
        <f t="shared" si="10"/>
        <v>1</v>
      </c>
      <c r="D69" s="383">
        <f t="shared" si="3"/>
        <v>1</v>
      </c>
      <c r="E69" s="384">
        <v>0</v>
      </c>
      <c r="F69" s="385">
        <v>0</v>
      </c>
      <c r="G69" s="386">
        <v>0</v>
      </c>
      <c r="H69" s="384">
        <v>0</v>
      </c>
      <c r="I69" s="385">
        <v>1</v>
      </c>
      <c r="J69" s="386">
        <v>0</v>
      </c>
      <c r="K69" s="386">
        <v>0</v>
      </c>
      <c r="L69" s="387">
        <f t="shared" si="4"/>
        <v>0</v>
      </c>
      <c r="M69" s="385">
        <v>0</v>
      </c>
      <c r="N69" s="386">
        <v>0</v>
      </c>
      <c r="O69" s="386">
        <v>0</v>
      </c>
      <c r="P69" s="384">
        <v>0</v>
      </c>
      <c r="Q69" s="388">
        <f t="shared" si="5"/>
        <v>0</v>
      </c>
      <c r="R69" s="385">
        <v>0</v>
      </c>
      <c r="S69" s="386">
        <v>0</v>
      </c>
      <c r="T69" s="389">
        <v>0</v>
      </c>
    </row>
    <row r="70" spans="3:20" ht="12">
      <c r="C70" s="390"/>
      <c r="D70" s="390"/>
      <c r="E70" s="390"/>
      <c r="F70" s="390"/>
      <c r="G70" s="390"/>
      <c r="H70" s="390"/>
      <c r="I70" s="390"/>
      <c r="J70" s="390"/>
      <c r="K70" s="391"/>
      <c r="L70" s="392"/>
      <c r="M70" s="390"/>
      <c r="N70" s="390"/>
      <c r="O70" s="390"/>
      <c r="P70" s="390"/>
      <c r="Q70" s="392"/>
      <c r="R70" s="390"/>
      <c r="S70" s="390"/>
      <c r="T70" s="390"/>
    </row>
    <row r="71" spans="3:20" ht="26.25" customHeight="1" thickBot="1">
      <c r="C71" s="390"/>
      <c r="D71" s="390"/>
      <c r="E71" s="390"/>
      <c r="F71" s="390"/>
      <c r="G71" s="390"/>
      <c r="H71" s="390"/>
      <c r="I71" s="390"/>
      <c r="J71" s="390"/>
      <c r="K71" s="391"/>
      <c r="L71" s="392"/>
      <c r="M71" s="390"/>
      <c r="N71" s="390"/>
      <c r="O71" s="390"/>
      <c r="P71" s="390"/>
      <c r="Q71" s="392"/>
      <c r="R71" s="390"/>
      <c r="S71" s="390"/>
      <c r="T71" s="393" t="s">
        <v>287</v>
      </c>
    </row>
    <row r="72" spans="1:20" ht="30.75" customHeight="1">
      <c r="A72" s="309"/>
      <c r="B72" s="310"/>
      <c r="C72" s="311"/>
      <c r="D72" s="688" t="s">
        <v>252</v>
      </c>
      <c r="E72" s="689"/>
      <c r="F72" s="689"/>
      <c r="G72" s="689"/>
      <c r="H72" s="689"/>
      <c r="I72" s="689"/>
      <c r="J72" s="690"/>
      <c r="K72" s="677" t="s">
        <v>253</v>
      </c>
      <c r="L72" s="680" t="s">
        <v>254</v>
      </c>
      <c r="M72" s="681"/>
      <c r="N72" s="681"/>
      <c r="O72" s="681"/>
      <c r="P72" s="682"/>
      <c r="Q72" s="692" t="s">
        <v>255</v>
      </c>
      <c r="R72" s="693"/>
      <c r="S72" s="693"/>
      <c r="T72" s="694"/>
    </row>
    <row r="73" spans="1:20" ht="4.5" customHeight="1">
      <c r="A73" s="226"/>
      <c r="B73" s="229"/>
      <c r="C73" s="312"/>
      <c r="D73" s="313"/>
      <c r="E73" s="314"/>
      <c r="F73" s="314"/>
      <c r="G73" s="684" t="s">
        <v>256</v>
      </c>
      <c r="H73" s="685"/>
      <c r="I73" s="314"/>
      <c r="J73" s="315"/>
      <c r="K73" s="678"/>
      <c r="L73" s="316"/>
      <c r="M73" s="317"/>
      <c r="N73" s="317"/>
      <c r="O73" s="317"/>
      <c r="P73" s="318"/>
      <c r="Q73" s="319"/>
      <c r="R73" s="320"/>
      <c r="S73" s="320"/>
      <c r="T73" s="321"/>
    </row>
    <row r="74" spans="1:20" ht="15.75" customHeight="1">
      <c r="A74" s="226" t="s">
        <v>273</v>
      </c>
      <c r="B74" s="227" t="s">
        <v>258</v>
      </c>
      <c r="C74" s="643" t="s">
        <v>259</v>
      </c>
      <c r="D74" s="683"/>
      <c r="E74" s="638" t="s">
        <v>260</v>
      </c>
      <c r="F74" s="638" t="s">
        <v>261</v>
      </c>
      <c r="G74" s="686"/>
      <c r="H74" s="687"/>
      <c r="I74" s="638" t="s">
        <v>262</v>
      </c>
      <c r="J74" s="631" t="s">
        <v>263</v>
      </c>
      <c r="K74" s="679"/>
      <c r="L74" s="676"/>
      <c r="M74" s="638" t="s">
        <v>264</v>
      </c>
      <c r="N74" s="638" t="s">
        <v>148</v>
      </c>
      <c r="O74" s="631" t="s">
        <v>265</v>
      </c>
      <c r="P74" s="631" t="s">
        <v>266</v>
      </c>
      <c r="Q74" s="676"/>
      <c r="R74" s="643" t="s">
        <v>267</v>
      </c>
      <c r="S74" s="643" t="s">
        <v>268</v>
      </c>
      <c r="T74" s="695" t="s">
        <v>269</v>
      </c>
    </row>
    <row r="75" spans="1:20" ht="4.5" customHeight="1">
      <c r="A75" s="226"/>
      <c r="B75" s="227"/>
      <c r="C75" s="643"/>
      <c r="D75" s="683"/>
      <c r="E75" s="642"/>
      <c r="F75" s="642"/>
      <c r="G75" s="314"/>
      <c r="H75" s="315"/>
      <c r="I75" s="642"/>
      <c r="J75" s="631"/>
      <c r="K75" s="679"/>
      <c r="L75" s="676"/>
      <c r="M75" s="642"/>
      <c r="N75" s="642"/>
      <c r="O75" s="631"/>
      <c r="P75" s="631"/>
      <c r="Q75" s="676"/>
      <c r="R75" s="643"/>
      <c r="S75" s="643"/>
      <c r="T75" s="695"/>
    </row>
    <row r="76" spans="1:20" ht="108.75" customHeight="1">
      <c r="A76" s="323" t="s">
        <v>270</v>
      </c>
      <c r="B76" s="229"/>
      <c r="C76" s="643"/>
      <c r="D76" s="683"/>
      <c r="E76" s="642"/>
      <c r="F76" s="642"/>
      <c r="G76" s="631" t="s">
        <v>271</v>
      </c>
      <c r="H76" s="631" t="s">
        <v>272</v>
      </c>
      <c r="I76" s="642"/>
      <c r="J76" s="655"/>
      <c r="K76" s="679"/>
      <c r="L76" s="676"/>
      <c r="M76" s="642"/>
      <c r="N76" s="642"/>
      <c r="O76" s="655"/>
      <c r="P76" s="655"/>
      <c r="Q76" s="676"/>
      <c r="R76" s="626"/>
      <c r="S76" s="643"/>
      <c r="T76" s="696"/>
    </row>
    <row r="77" spans="1:20" ht="16.5" customHeight="1">
      <c r="A77" s="324"/>
      <c r="B77" s="325"/>
      <c r="C77" s="312"/>
      <c r="D77" s="683"/>
      <c r="E77" s="642"/>
      <c r="F77" s="642"/>
      <c r="G77" s="691"/>
      <c r="H77" s="691"/>
      <c r="I77" s="642"/>
      <c r="J77" s="656"/>
      <c r="K77" s="679"/>
      <c r="L77" s="676"/>
      <c r="M77" s="642"/>
      <c r="N77" s="642"/>
      <c r="O77" s="656"/>
      <c r="P77" s="656"/>
      <c r="Q77" s="676"/>
      <c r="R77" s="626"/>
      <c r="S77" s="643"/>
      <c r="T77" s="697"/>
    </row>
    <row r="78" spans="1:20" ht="4.5" customHeight="1" thickBot="1">
      <c r="A78" s="21"/>
      <c r="B78" s="60"/>
      <c r="C78" s="394"/>
      <c r="D78" s="51"/>
      <c r="E78" s="61"/>
      <c r="F78" s="50"/>
      <c r="G78" s="62"/>
      <c r="H78" s="63"/>
      <c r="I78" s="50"/>
      <c r="J78" s="64"/>
      <c r="K78" s="395"/>
      <c r="L78" s="396"/>
      <c r="M78" s="50"/>
      <c r="N78" s="64"/>
      <c r="O78" s="64"/>
      <c r="P78" s="61"/>
      <c r="Q78" s="397"/>
      <c r="R78" s="50"/>
      <c r="S78" s="330"/>
      <c r="T78" s="398"/>
    </row>
    <row r="79" spans="1:20" s="10" customFormat="1" ht="15.75" customHeight="1">
      <c r="A79" s="28" t="s">
        <v>63</v>
      </c>
      <c r="B79" s="29"/>
      <c r="C79" s="399">
        <f>SUM(C80:C83)</f>
        <v>11</v>
      </c>
      <c r="D79" s="400">
        <f aca="true" t="shared" si="15" ref="D79:D132">SUM(E79:J79)</f>
        <v>11</v>
      </c>
      <c r="E79" s="401">
        <f aca="true" t="shared" si="16" ref="E79:T79">SUM(E80:E83)</f>
        <v>0</v>
      </c>
      <c r="F79" s="402">
        <f t="shared" si="16"/>
        <v>2</v>
      </c>
      <c r="G79" s="403">
        <f t="shared" si="16"/>
        <v>0</v>
      </c>
      <c r="H79" s="401">
        <f t="shared" si="16"/>
        <v>0</v>
      </c>
      <c r="I79" s="402">
        <f t="shared" si="16"/>
        <v>6</v>
      </c>
      <c r="J79" s="403">
        <f t="shared" si="16"/>
        <v>3</v>
      </c>
      <c r="K79" s="403">
        <f t="shared" si="16"/>
        <v>0</v>
      </c>
      <c r="L79" s="404">
        <f t="shared" si="16"/>
        <v>0</v>
      </c>
      <c r="M79" s="402">
        <f t="shared" si="16"/>
        <v>0</v>
      </c>
      <c r="N79" s="403">
        <f t="shared" si="16"/>
        <v>0</v>
      </c>
      <c r="O79" s="405">
        <f t="shared" si="16"/>
        <v>0</v>
      </c>
      <c r="P79" s="406">
        <f t="shared" si="16"/>
        <v>0</v>
      </c>
      <c r="Q79" s="407">
        <f>SUM(R79:T79)</f>
        <v>0</v>
      </c>
      <c r="R79" s="402">
        <f t="shared" si="16"/>
        <v>0</v>
      </c>
      <c r="S79" s="405">
        <f t="shared" si="16"/>
        <v>0</v>
      </c>
      <c r="T79" s="408">
        <f t="shared" si="16"/>
        <v>0</v>
      </c>
    </row>
    <row r="80" spans="1:20" s="10" customFormat="1" ht="15.75" customHeight="1">
      <c r="A80" s="8"/>
      <c r="B80" s="9" t="s">
        <v>64</v>
      </c>
      <c r="C80" s="367">
        <f aca="true" t="shared" si="17" ref="C80:C111">D80+K80+L80+Q80</f>
        <v>7</v>
      </c>
      <c r="D80" s="342">
        <f t="shared" si="15"/>
        <v>7</v>
      </c>
      <c r="E80" s="409">
        <v>0</v>
      </c>
      <c r="F80" s="410">
        <v>1</v>
      </c>
      <c r="G80" s="411">
        <v>0</v>
      </c>
      <c r="H80" s="409">
        <v>0</v>
      </c>
      <c r="I80" s="410">
        <v>4</v>
      </c>
      <c r="J80" s="411">
        <v>2</v>
      </c>
      <c r="K80" s="411">
        <v>0</v>
      </c>
      <c r="L80" s="412">
        <f aca="true" t="shared" si="18" ref="L80:L111">SUM(L81:L84)</f>
        <v>0</v>
      </c>
      <c r="M80" s="410">
        <v>0</v>
      </c>
      <c r="N80" s="411">
        <v>0</v>
      </c>
      <c r="O80" s="413">
        <v>0</v>
      </c>
      <c r="P80" s="414">
        <v>0</v>
      </c>
      <c r="Q80" s="415">
        <f aca="true" t="shared" si="19" ref="Q80:Q132">SUM(R80:T80)</f>
        <v>0</v>
      </c>
      <c r="R80" s="410">
        <v>0</v>
      </c>
      <c r="S80" s="411">
        <v>0</v>
      </c>
      <c r="T80" s="416">
        <v>0</v>
      </c>
    </row>
    <row r="81" spans="1:20" s="10" customFormat="1" ht="15.75" customHeight="1">
      <c r="A81" s="8"/>
      <c r="B81" s="9" t="s">
        <v>65</v>
      </c>
      <c r="C81" s="367">
        <f t="shared" si="17"/>
        <v>2</v>
      </c>
      <c r="D81" s="342">
        <f t="shared" si="15"/>
        <v>2</v>
      </c>
      <c r="E81" s="409">
        <v>0</v>
      </c>
      <c r="F81" s="410">
        <v>0</v>
      </c>
      <c r="G81" s="411">
        <v>0</v>
      </c>
      <c r="H81" s="409">
        <v>0</v>
      </c>
      <c r="I81" s="410">
        <v>1</v>
      </c>
      <c r="J81" s="411">
        <v>1</v>
      </c>
      <c r="K81" s="411">
        <v>0</v>
      </c>
      <c r="L81" s="412">
        <f t="shared" si="18"/>
        <v>0</v>
      </c>
      <c r="M81" s="410">
        <v>0</v>
      </c>
      <c r="N81" s="411">
        <v>0</v>
      </c>
      <c r="O81" s="413">
        <v>0</v>
      </c>
      <c r="P81" s="414">
        <v>0</v>
      </c>
      <c r="Q81" s="415">
        <f t="shared" si="19"/>
        <v>0</v>
      </c>
      <c r="R81" s="410">
        <v>0</v>
      </c>
      <c r="S81" s="411">
        <v>0</v>
      </c>
      <c r="T81" s="416">
        <v>0</v>
      </c>
    </row>
    <row r="82" spans="1:20" s="10" customFormat="1" ht="15.75" customHeight="1">
      <c r="A82" s="8"/>
      <c r="B82" s="9" t="s">
        <v>66</v>
      </c>
      <c r="C82" s="367">
        <f t="shared" si="17"/>
        <v>1</v>
      </c>
      <c r="D82" s="342">
        <f t="shared" si="15"/>
        <v>1</v>
      </c>
      <c r="E82" s="409">
        <v>0</v>
      </c>
      <c r="F82" s="410">
        <v>1</v>
      </c>
      <c r="G82" s="411">
        <v>0</v>
      </c>
      <c r="H82" s="409">
        <v>0</v>
      </c>
      <c r="I82" s="410">
        <v>0</v>
      </c>
      <c r="J82" s="411">
        <v>0</v>
      </c>
      <c r="K82" s="411">
        <v>0</v>
      </c>
      <c r="L82" s="412">
        <f t="shared" si="18"/>
        <v>0</v>
      </c>
      <c r="M82" s="410">
        <v>0</v>
      </c>
      <c r="N82" s="411">
        <v>0</v>
      </c>
      <c r="O82" s="413">
        <v>0</v>
      </c>
      <c r="P82" s="414">
        <v>0</v>
      </c>
      <c r="Q82" s="415">
        <f t="shared" si="19"/>
        <v>0</v>
      </c>
      <c r="R82" s="410">
        <v>0</v>
      </c>
      <c r="S82" s="411">
        <v>0</v>
      </c>
      <c r="T82" s="416">
        <v>0</v>
      </c>
    </row>
    <row r="83" spans="1:20" s="10" customFormat="1" ht="15.75" customHeight="1">
      <c r="A83" s="8"/>
      <c r="B83" s="9" t="s">
        <v>67</v>
      </c>
      <c r="C83" s="417">
        <f t="shared" si="17"/>
        <v>1</v>
      </c>
      <c r="D83" s="375">
        <f t="shared" si="15"/>
        <v>1</v>
      </c>
      <c r="E83" s="418">
        <v>0</v>
      </c>
      <c r="F83" s="419">
        <v>0</v>
      </c>
      <c r="G83" s="420">
        <v>0</v>
      </c>
      <c r="H83" s="418">
        <v>0</v>
      </c>
      <c r="I83" s="419">
        <v>1</v>
      </c>
      <c r="J83" s="420">
        <v>0</v>
      </c>
      <c r="K83" s="420">
        <v>0</v>
      </c>
      <c r="L83" s="421">
        <f t="shared" si="18"/>
        <v>0</v>
      </c>
      <c r="M83" s="419">
        <v>0</v>
      </c>
      <c r="N83" s="420">
        <v>0</v>
      </c>
      <c r="O83" s="422">
        <v>0</v>
      </c>
      <c r="P83" s="423">
        <v>0</v>
      </c>
      <c r="Q83" s="424">
        <f t="shared" si="19"/>
        <v>0</v>
      </c>
      <c r="R83" s="419">
        <v>0</v>
      </c>
      <c r="S83" s="420">
        <v>0</v>
      </c>
      <c r="T83" s="425">
        <v>0</v>
      </c>
    </row>
    <row r="84" spans="1:20" s="382" customFormat="1" ht="15.75" customHeight="1">
      <c r="A84" s="259" t="s">
        <v>68</v>
      </c>
      <c r="B84" s="271"/>
      <c r="C84" s="426">
        <f t="shared" si="17"/>
        <v>21</v>
      </c>
      <c r="D84" s="371">
        <f>SUM(D85:D89)</f>
        <v>21</v>
      </c>
      <c r="E84" s="372">
        <f aca="true" t="shared" si="20" ref="E84:T84">SUM(E85:E89)</f>
        <v>0</v>
      </c>
      <c r="F84" s="373">
        <f t="shared" si="20"/>
        <v>0</v>
      </c>
      <c r="G84" s="371">
        <f t="shared" si="20"/>
        <v>0</v>
      </c>
      <c r="H84" s="372">
        <f t="shared" si="20"/>
        <v>0</v>
      </c>
      <c r="I84" s="373">
        <f t="shared" si="20"/>
        <v>18</v>
      </c>
      <c r="J84" s="371">
        <f t="shared" si="20"/>
        <v>3</v>
      </c>
      <c r="K84" s="371">
        <f t="shared" si="20"/>
        <v>0</v>
      </c>
      <c r="L84" s="427">
        <f t="shared" si="18"/>
        <v>0</v>
      </c>
      <c r="M84" s="373">
        <f t="shared" si="20"/>
        <v>0</v>
      </c>
      <c r="N84" s="371">
        <f t="shared" si="20"/>
        <v>0</v>
      </c>
      <c r="O84" s="371">
        <f t="shared" si="20"/>
        <v>0</v>
      </c>
      <c r="P84" s="372">
        <f t="shared" si="20"/>
        <v>0</v>
      </c>
      <c r="Q84" s="428">
        <f t="shared" si="19"/>
        <v>0</v>
      </c>
      <c r="R84" s="373">
        <f t="shared" si="20"/>
        <v>0</v>
      </c>
      <c r="S84" s="371">
        <f t="shared" si="20"/>
        <v>0</v>
      </c>
      <c r="T84" s="429">
        <f t="shared" si="20"/>
        <v>0</v>
      </c>
    </row>
    <row r="85" spans="1:20" s="10" customFormat="1" ht="15.75" customHeight="1">
      <c r="A85" s="8"/>
      <c r="B85" s="9" t="s">
        <v>69</v>
      </c>
      <c r="C85" s="367">
        <f t="shared" si="17"/>
        <v>11</v>
      </c>
      <c r="D85" s="342">
        <f t="shared" si="15"/>
        <v>11</v>
      </c>
      <c r="E85" s="409">
        <v>0</v>
      </c>
      <c r="F85" s="410">
        <v>0</v>
      </c>
      <c r="G85" s="411">
        <v>0</v>
      </c>
      <c r="H85" s="409">
        <v>0</v>
      </c>
      <c r="I85" s="410">
        <v>10</v>
      </c>
      <c r="J85" s="411">
        <v>1</v>
      </c>
      <c r="K85" s="411">
        <v>0</v>
      </c>
      <c r="L85" s="412">
        <f t="shared" si="18"/>
        <v>0</v>
      </c>
      <c r="M85" s="410">
        <v>0</v>
      </c>
      <c r="N85" s="411">
        <v>0</v>
      </c>
      <c r="O85" s="413">
        <v>0</v>
      </c>
      <c r="P85" s="414">
        <v>0</v>
      </c>
      <c r="Q85" s="415">
        <f t="shared" si="19"/>
        <v>0</v>
      </c>
      <c r="R85" s="410">
        <v>0</v>
      </c>
      <c r="S85" s="411">
        <v>0</v>
      </c>
      <c r="T85" s="416">
        <v>0</v>
      </c>
    </row>
    <row r="86" spans="1:20" s="10" customFormat="1" ht="15.75" customHeight="1">
      <c r="A86" s="8"/>
      <c r="B86" s="9" t="s">
        <v>70</v>
      </c>
      <c r="C86" s="367">
        <f t="shared" si="17"/>
        <v>2</v>
      </c>
      <c r="D86" s="342">
        <f t="shared" si="15"/>
        <v>2</v>
      </c>
      <c r="E86" s="409">
        <v>0</v>
      </c>
      <c r="F86" s="410">
        <v>0</v>
      </c>
      <c r="G86" s="411">
        <v>0</v>
      </c>
      <c r="H86" s="409">
        <v>0</v>
      </c>
      <c r="I86" s="410">
        <v>2</v>
      </c>
      <c r="J86" s="411">
        <v>0</v>
      </c>
      <c r="K86" s="411">
        <v>0</v>
      </c>
      <c r="L86" s="412">
        <f t="shared" si="18"/>
        <v>0</v>
      </c>
      <c r="M86" s="410">
        <v>0</v>
      </c>
      <c r="N86" s="411">
        <v>0</v>
      </c>
      <c r="O86" s="413">
        <v>0</v>
      </c>
      <c r="P86" s="414">
        <v>0</v>
      </c>
      <c r="Q86" s="415">
        <f t="shared" si="19"/>
        <v>0</v>
      </c>
      <c r="R86" s="410">
        <v>0</v>
      </c>
      <c r="S86" s="411">
        <v>0</v>
      </c>
      <c r="T86" s="416">
        <v>0</v>
      </c>
    </row>
    <row r="87" spans="1:20" s="10" customFormat="1" ht="15.75" customHeight="1">
      <c r="A87" s="8"/>
      <c r="B87" s="9" t="s">
        <v>71</v>
      </c>
      <c r="C87" s="367">
        <f t="shared" si="17"/>
        <v>4</v>
      </c>
      <c r="D87" s="342">
        <f t="shared" si="15"/>
        <v>4</v>
      </c>
      <c r="E87" s="409">
        <v>0</v>
      </c>
      <c r="F87" s="410">
        <v>0</v>
      </c>
      <c r="G87" s="411">
        <v>0</v>
      </c>
      <c r="H87" s="409">
        <v>0</v>
      </c>
      <c r="I87" s="410">
        <v>3</v>
      </c>
      <c r="J87" s="411">
        <v>1</v>
      </c>
      <c r="K87" s="411">
        <v>0</v>
      </c>
      <c r="L87" s="412">
        <f t="shared" si="18"/>
        <v>0</v>
      </c>
      <c r="M87" s="410">
        <v>0</v>
      </c>
      <c r="N87" s="411">
        <v>0</v>
      </c>
      <c r="O87" s="413">
        <v>0</v>
      </c>
      <c r="P87" s="414">
        <v>0</v>
      </c>
      <c r="Q87" s="415">
        <f t="shared" si="19"/>
        <v>0</v>
      </c>
      <c r="R87" s="410">
        <v>0</v>
      </c>
      <c r="S87" s="411">
        <v>0</v>
      </c>
      <c r="T87" s="416">
        <v>0</v>
      </c>
    </row>
    <row r="88" spans="1:20" s="10" customFormat="1" ht="15.75" customHeight="1">
      <c r="A88" s="8"/>
      <c r="B88" s="9" t="s">
        <v>72</v>
      </c>
      <c r="C88" s="367">
        <f t="shared" si="17"/>
        <v>2</v>
      </c>
      <c r="D88" s="342">
        <f t="shared" si="15"/>
        <v>2</v>
      </c>
      <c r="E88" s="409">
        <v>0</v>
      </c>
      <c r="F88" s="410">
        <v>0</v>
      </c>
      <c r="G88" s="411">
        <v>0</v>
      </c>
      <c r="H88" s="409">
        <v>0</v>
      </c>
      <c r="I88" s="410">
        <v>1</v>
      </c>
      <c r="J88" s="411">
        <v>1</v>
      </c>
      <c r="K88" s="411">
        <v>0</v>
      </c>
      <c r="L88" s="412">
        <f t="shared" si="18"/>
        <v>0</v>
      </c>
      <c r="M88" s="410">
        <v>0</v>
      </c>
      <c r="N88" s="411">
        <v>0</v>
      </c>
      <c r="O88" s="413">
        <v>0</v>
      </c>
      <c r="P88" s="414">
        <v>0</v>
      </c>
      <c r="Q88" s="415">
        <f t="shared" si="19"/>
        <v>0</v>
      </c>
      <c r="R88" s="410">
        <v>0</v>
      </c>
      <c r="S88" s="411">
        <v>0</v>
      </c>
      <c r="T88" s="416">
        <v>0</v>
      </c>
    </row>
    <row r="89" spans="1:20" s="10" customFormat="1" ht="15.75" customHeight="1">
      <c r="A89" s="8"/>
      <c r="B89" s="9" t="s">
        <v>73</v>
      </c>
      <c r="C89" s="417">
        <f t="shared" si="17"/>
        <v>2</v>
      </c>
      <c r="D89" s="375">
        <f t="shared" si="15"/>
        <v>2</v>
      </c>
      <c r="E89" s="418">
        <v>0</v>
      </c>
      <c r="F89" s="419">
        <v>0</v>
      </c>
      <c r="G89" s="420">
        <v>0</v>
      </c>
      <c r="H89" s="418">
        <v>0</v>
      </c>
      <c r="I89" s="419">
        <v>2</v>
      </c>
      <c r="J89" s="420">
        <v>0</v>
      </c>
      <c r="K89" s="420">
        <v>0</v>
      </c>
      <c r="L89" s="421">
        <f t="shared" si="18"/>
        <v>0</v>
      </c>
      <c r="M89" s="419">
        <v>0</v>
      </c>
      <c r="N89" s="420">
        <v>0</v>
      </c>
      <c r="O89" s="422">
        <v>0</v>
      </c>
      <c r="P89" s="423">
        <v>0</v>
      </c>
      <c r="Q89" s="424">
        <f t="shared" si="19"/>
        <v>0</v>
      </c>
      <c r="R89" s="419">
        <v>0</v>
      </c>
      <c r="S89" s="420">
        <v>0</v>
      </c>
      <c r="T89" s="425">
        <v>0</v>
      </c>
    </row>
    <row r="90" spans="1:20" s="382" customFormat="1" ht="15.75" customHeight="1">
      <c r="A90" s="259" t="s">
        <v>74</v>
      </c>
      <c r="B90" s="271"/>
      <c r="C90" s="426">
        <f t="shared" si="17"/>
        <v>51</v>
      </c>
      <c r="D90" s="371">
        <f>SUM(D91:D97)</f>
        <v>51</v>
      </c>
      <c r="E90" s="372">
        <f aca="true" t="shared" si="21" ref="E90:T90">SUM(E91:E97)</f>
        <v>0</v>
      </c>
      <c r="F90" s="373">
        <f t="shared" si="21"/>
        <v>4</v>
      </c>
      <c r="G90" s="371">
        <f t="shared" si="21"/>
        <v>0</v>
      </c>
      <c r="H90" s="372">
        <f t="shared" si="21"/>
        <v>0</v>
      </c>
      <c r="I90" s="373">
        <f t="shared" si="21"/>
        <v>41</v>
      </c>
      <c r="J90" s="371">
        <f t="shared" si="21"/>
        <v>6</v>
      </c>
      <c r="K90" s="371">
        <f t="shared" si="21"/>
        <v>0</v>
      </c>
      <c r="L90" s="427">
        <f t="shared" si="18"/>
        <v>0</v>
      </c>
      <c r="M90" s="373">
        <f t="shared" si="21"/>
        <v>0</v>
      </c>
      <c r="N90" s="371">
        <f t="shared" si="21"/>
        <v>0</v>
      </c>
      <c r="O90" s="371">
        <f t="shared" si="21"/>
        <v>0</v>
      </c>
      <c r="P90" s="372">
        <f t="shared" si="21"/>
        <v>0</v>
      </c>
      <c r="Q90" s="428">
        <f t="shared" si="19"/>
        <v>0</v>
      </c>
      <c r="R90" s="373">
        <f t="shared" si="21"/>
        <v>0</v>
      </c>
      <c r="S90" s="371">
        <f t="shared" si="21"/>
        <v>0</v>
      </c>
      <c r="T90" s="429">
        <f t="shared" si="21"/>
        <v>0</v>
      </c>
    </row>
    <row r="91" spans="1:20" s="10" customFormat="1" ht="15.75" customHeight="1">
      <c r="A91" s="8"/>
      <c r="B91" s="9" t="s">
        <v>75</v>
      </c>
      <c r="C91" s="367">
        <f t="shared" si="17"/>
        <v>24</v>
      </c>
      <c r="D91" s="342">
        <f t="shared" si="15"/>
        <v>24</v>
      </c>
      <c r="E91" s="409">
        <v>0</v>
      </c>
      <c r="F91" s="410">
        <v>4</v>
      </c>
      <c r="G91" s="411">
        <v>0</v>
      </c>
      <c r="H91" s="409">
        <v>0</v>
      </c>
      <c r="I91" s="410">
        <v>17</v>
      </c>
      <c r="J91" s="411">
        <v>3</v>
      </c>
      <c r="K91" s="411">
        <v>0</v>
      </c>
      <c r="L91" s="412">
        <f t="shared" si="18"/>
        <v>0</v>
      </c>
      <c r="M91" s="410">
        <v>0</v>
      </c>
      <c r="N91" s="411">
        <v>0</v>
      </c>
      <c r="O91" s="413">
        <v>0</v>
      </c>
      <c r="P91" s="414">
        <v>0</v>
      </c>
      <c r="Q91" s="415">
        <f t="shared" si="19"/>
        <v>0</v>
      </c>
      <c r="R91" s="410">
        <v>0</v>
      </c>
      <c r="S91" s="411">
        <v>0</v>
      </c>
      <c r="T91" s="416">
        <v>0</v>
      </c>
    </row>
    <row r="92" spans="1:20" s="10" customFormat="1" ht="15.75" customHeight="1">
      <c r="A92" s="8"/>
      <c r="B92" s="9" t="s">
        <v>76</v>
      </c>
      <c r="C92" s="367">
        <f t="shared" si="17"/>
        <v>1</v>
      </c>
      <c r="D92" s="342">
        <f t="shared" si="15"/>
        <v>1</v>
      </c>
      <c r="E92" s="409">
        <v>0</v>
      </c>
      <c r="F92" s="410">
        <v>0</v>
      </c>
      <c r="G92" s="411">
        <v>0</v>
      </c>
      <c r="H92" s="409">
        <v>0</v>
      </c>
      <c r="I92" s="410">
        <v>1</v>
      </c>
      <c r="J92" s="411">
        <v>0</v>
      </c>
      <c r="K92" s="411">
        <v>0</v>
      </c>
      <c r="L92" s="412">
        <f t="shared" si="18"/>
        <v>0</v>
      </c>
      <c r="M92" s="410">
        <v>0</v>
      </c>
      <c r="N92" s="411">
        <v>0</v>
      </c>
      <c r="O92" s="413">
        <v>0</v>
      </c>
      <c r="P92" s="414">
        <v>0</v>
      </c>
      <c r="Q92" s="415">
        <f t="shared" si="19"/>
        <v>0</v>
      </c>
      <c r="R92" s="410">
        <v>0</v>
      </c>
      <c r="S92" s="411">
        <v>0</v>
      </c>
      <c r="T92" s="416">
        <v>0</v>
      </c>
    </row>
    <row r="93" spans="1:20" s="10" customFormat="1" ht="15.75" customHeight="1">
      <c r="A93" s="8"/>
      <c r="B93" s="9" t="s">
        <v>77</v>
      </c>
      <c r="C93" s="367">
        <f t="shared" si="17"/>
        <v>3</v>
      </c>
      <c r="D93" s="342">
        <f t="shared" si="15"/>
        <v>3</v>
      </c>
      <c r="E93" s="409">
        <v>0</v>
      </c>
      <c r="F93" s="410">
        <v>0</v>
      </c>
      <c r="G93" s="411">
        <v>0</v>
      </c>
      <c r="H93" s="409">
        <v>0</v>
      </c>
      <c r="I93" s="410">
        <v>2</v>
      </c>
      <c r="J93" s="411">
        <v>1</v>
      </c>
      <c r="K93" s="411">
        <v>0</v>
      </c>
      <c r="L93" s="412">
        <f t="shared" si="18"/>
        <v>0</v>
      </c>
      <c r="M93" s="410">
        <v>0</v>
      </c>
      <c r="N93" s="411">
        <v>0</v>
      </c>
      <c r="O93" s="413">
        <v>0</v>
      </c>
      <c r="P93" s="414">
        <v>0</v>
      </c>
      <c r="Q93" s="415">
        <f t="shared" si="19"/>
        <v>0</v>
      </c>
      <c r="R93" s="410">
        <v>0</v>
      </c>
      <c r="S93" s="411">
        <v>0</v>
      </c>
      <c r="T93" s="416">
        <v>0</v>
      </c>
    </row>
    <row r="94" spans="1:20" s="10" customFormat="1" ht="15.75" customHeight="1">
      <c r="A94" s="8"/>
      <c r="B94" s="9" t="s">
        <v>78</v>
      </c>
      <c r="C94" s="367">
        <f t="shared" si="17"/>
        <v>7</v>
      </c>
      <c r="D94" s="342">
        <f t="shared" si="15"/>
        <v>7</v>
      </c>
      <c r="E94" s="409">
        <v>0</v>
      </c>
      <c r="F94" s="410">
        <v>0</v>
      </c>
      <c r="G94" s="411">
        <v>0</v>
      </c>
      <c r="H94" s="409">
        <v>0</v>
      </c>
      <c r="I94" s="410">
        <v>7</v>
      </c>
      <c r="J94" s="411">
        <v>0</v>
      </c>
      <c r="K94" s="411">
        <v>0</v>
      </c>
      <c r="L94" s="412">
        <f t="shared" si="18"/>
        <v>0</v>
      </c>
      <c r="M94" s="410">
        <v>0</v>
      </c>
      <c r="N94" s="411">
        <v>0</v>
      </c>
      <c r="O94" s="413">
        <v>0</v>
      </c>
      <c r="P94" s="414">
        <v>0</v>
      </c>
      <c r="Q94" s="415">
        <f t="shared" si="19"/>
        <v>0</v>
      </c>
      <c r="R94" s="410">
        <v>0</v>
      </c>
      <c r="S94" s="411">
        <v>0</v>
      </c>
      <c r="T94" s="416">
        <v>0</v>
      </c>
    </row>
    <row r="95" spans="1:20" s="10" customFormat="1" ht="15.75" customHeight="1">
      <c r="A95" s="8"/>
      <c r="B95" s="9" t="s">
        <v>79</v>
      </c>
      <c r="C95" s="367">
        <f t="shared" si="17"/>
        <v>8</v>
      </c>
      <c r="D95" s="342">
        <f t="shared" si="15"/>
        <v>8</v>
      </c>
      <c r="E95" s="409">
        <v>0</v>
      </c>
      <c r="F95" s="410">
        <v>0</v>
      </c>
      <c r="G95" s="411">
        <v>0</v>
      </c>
      <c r="H95" s="409">
        <v>0</v>
      </c>
      <c r="I95" s="410">
        <v>7</v>
      </c>
      <c r="J95" s="411">
        <v>1</v>
      </c>
      <c r="K95" s="411">
        <v>0</v>
      </c>
      <c r="L95" s="412">
        <f t="shared" si="18"/>
        <v>0</v>
      </c>
      <c r="M95" s="410">
        <v>0</v>
      </c>
      <c r="N95" s="411">
        <v>0</v>
      </c>
      <c r="O95" s="413">
        <v>0</v>
      </c>
      <c r="P95" s="414">
        <v>0</v>
      </c>
      <c r="Q95" s="415">
        <f t="shared" si="19"/>
        <v>0</v>
      </c>
      <c r="R95" s="410">
        <v>0</v>
      </c>
      <c r="S95" s="411">
        <v>0</v>
      </c>
      <c r="T95" s="416">
        <v>0</v>
      </c>
    </row>
    <row r="96" spans="1:20" s="10" customFormat="1" ht="15.75" customHeight="1">
      <c r="A96" s="8"/>
      <c r="B96" s="9" t="s">
        <v>80</v>
      </c>
      <c r="C96" s="367">
        <f t="shared" si="17"/>
        <v>6</v>
      </c>
      <c r="D96" s="342">
        <f t="shared" si="15"/>
        <v>6</v>
      </c>
      <c r="E96" s="409">
        <v>0</v>
      </c>
      <c r="F96" s="410">
        <v>0</v>
      </c>
      <c r="G96" s="411">
        <v>0</v>
      </c>
      <c r="H96" s="409">
        <v>0</v>
      </c>
      <c r="I96" s="410">
        <v>5</v>
      </c>
      <c r="J96" s="411">
        <v>1</v>
      </c>
      <c r="K96" s="411">
        <v>0</v>
      </c>
      <c r="L96" s="412">
        <f t="shared" si="18"/>
        <v>0</v>
      </c>
      <c r="M96" s="410">
        <v>0</v>
      </c>
      <c r="N96" s="411">
        <v>0</v>
      </c>
      <c r="O96" s="413">
        <v>0</v>
      </c>
      <c r="P96" s="414">
        <v>0</v>
      </c>
      <c r="Q96" s="415">
        <f t="shared" si="19"/>
        <v>0</v>
      </c>
      <c r="R96" s="410">
        <v>0</v>
      </c>
      <c r="S96" s="411">
        <v>0</v>
      </c>
      <c r="T96" s="416">
        <v>0</v>
      </c>
    </row>
    <row r="97" spans="1:20" s="10" customFormat="1" ht="15.75" customHeight="1">
      <c r="A97" s="8"/>
      <c r="B97" s="9" t="s">
        <v>81</v>
      </c>
      <c r="C97" s="417">
        <f t="shared" si="17"/>
        <v>2</v>
      </c>
      <c r="D97" s="375">
        <f t="shared" si="15"/>
        <v>2</v>
      </c>
      <c r="E97" s="418">
        <v>0</v>
      </c>
      <c r="F97" s="419">
        <v>0</v>
      </c>
      <c r="G97" s="420">
        <v>0</v>
      </c>
      <c r="H97" s="418">
        <v>0</v>
      </c>
      <c r="I97" s="419">
        <v>2</v>
      </c>
      <c r="J97" s="420">
        <v>0</v>
      </c>
      <c r="K97" s="420">
        <v>0</v>
      </c>
      <c r="L97" s="421">
        <f t="shared" si="18"/>
        <v>0</v>
      </c>
      <c r="M97" s="419">
        <v>0</v>
      </c>
      <c r="N97" s="420">
        <v>0</v>
      </c>
      <c r="O97" s="422">
        <v>0</v>
      </c>
      <c r="P97" s="423">
        <v>0</v>
      </c>
      <c r="Q97" s="424">
        <f t="shared" si="19"/>
        <v>0</v>
      </c>
      <c r="R97" s="419">
        <v>0</v>
      </c>
      <c r="S97" s="420">
        <v>0</v>
      </c>
      <c r="T97" s="425">
        <v>0</v>
      </c>
    </row>
    <row r="98" spans="1:20" s="382" customFormat="1" ht="15.75" customHeight="1">
      <c r="A98" s="259" t="s">
        <v>82</v>
      </c>
      <c r="B98" s="271"/>
      <c r="C98" s="426">
        <f t="shared" si="17"/>
        <v>9</v>
      </c>
      <c r="D98" s="371">
        <f>SUM(D99:D102)</f>
        <v>9</v>
      </c>
      <c r="E98" s="372">
        <f aca="true" t="shared" si="22" ref="E98:T98">SUM(E99:E102)</f>
        <v>0</v>
      </c>
      <c r="F98" s="373">
        <f t="shared" si="22"/>
        <v>0</v>
      </c>
      <c r="G98" s="371">
        <f t="shared" si="22"/>
        <v>0</v>
      </c>
      <c r="H98" s="372">
        <f t="shared" si="22"/>
        <v>0</v>
      </c>
      <c r="I98" s="373">
        <f t="shared" si="22"/>
        <v>4</v>
      </c>
      <c r="J98" s="371">
        <f t="shared" si="22"/>
        <v>5</v>
      </c>
      <c r="K98" s="371">
        <f t="shared" si="22"/>
        <v>0</v>
      </c>
      <c r="L98" s="427">
        <f t="shared" si="18"/>
        <v>0</v>
      </c>
      <c r="M98" s="373">
        <f t="shared" si="22"/>
        <v>0</v>
      </c>
      <c r="N98" s="371">
        <f t="shared" si="22"/>
        <v>0</v>
      </c>
      <c r="O98" s="371">
        <f t="shared" si="22"/>
        <v>0</v>
      </c>
      <c r="P98" s="372">
        <f t="shared" si="22"/>
        <v>0</v>
      </c>
      <c r="Q98" s="428">
        <f t="shared" si="19"/>
        <v>0</v>
      </c>
      <c r="R98" s="373">
        <f t="shared" si="22"/>
        <v>0</v>
      </c>
      <c r="S98" s="371">
        <f t="shared" si="22"/>
        <v>0</v>
      </c>
      <c r="T98" s="429">
        <f t="shared" si="22"/>
        <v>0</v>
      </c>
    </row>
    <row r="99" spans="1:20" s="10" customFormat="1" ht="15.75" customHeight="1">
      <c r="A99" s="8"/>
      <c r="B99" s="9" t="s">
        <v>83</v>
      </c>
      <c r="C99" s="367">
        <f t="shared" si="17"/>
        <v>1</v>
      </c>
      <c r="D99" s="342">
        <f t="shared" si="15"/>
        <v>1</v>
      </c>
      <c r="E99" s="409">
        <v>0</v>
      </c>
      <c r="F99" s="410">
        <v>0</v>
      </c>
      <c r="G99" s="411">
        <v>0</v>
      </c>
      <c r="H99" s="409">
        <v>0</v>
      </c>
      <c r="I99" s="410">
        <v>0</v>
      </c>
      <c r="J99" s="411">
        <v>1</v>
      </c>
      <c r="K99" s="411">
        <v>0</v>
      </c>
      <c r="L99" s="412">
        <f t="shared" si="18"/>
        <v>0</v>
      </c>
      <c r="M99" s="410">
        <v>0</v>
      </c>
      <c r="N99" s="411">
        <v>0</v>
      </c>
      <c r="O99" s="413">
        <v>0</v>
      </c>
      <c r="P99" s="414">
        <v>0</v>
      </c>
      <c r="Q99" s="415">
        <f t="shared" si="19"/>
        <v>0</v>
      </c>
      <c r="R99" s="410">
        <v>0</v>
      </c>
      <c r="S99" s="411">
        <v>0</v>
      </c>
      <c r="T99" s="416">
        <v>0</v>
      </c>
    </row>
    <row r="100" spans="1:20" s="10" customFormat="1" ht="15.75" customHeight="1">
      <c r="A100" s="8"/>
      <c r="B100" s="9" t="s">
        <v>84</v>
      </c>
      <c r="C100" s="367">
        <f t="shared" si="17"/>
        <v>4</v>
      </c>
      <c r="D100" s="342">
        <f t="shared" si="15"/>
        <v>4</v>
      </c>
      <c r="E100" s="409">
        <v>0</v>
      </c>
      <c r="F100" s="410">
        <v>0</v>
      </c>
      <c r="G100" s="411">
        <v>0</v>
      </c>
      <c r="H100" s="409">
        <v>0</v>
      </c>
      <c r="I100" s="410">
        <v>3</v>
      </c>
      <c r="J100" s="411">
        <v>1</v>
      </c>
      <c r="K100" s="411">
        <v>0</v>
      </c>
      <c r="L100" s="412">
        <f t="shared" si="18"/>
        <v>0</v>
      </c>
      <c r="M100" s="410">
        <v>0</v>
      </c>
      <c r="N100" s="411">
        <v>0</v>
      </c>
      <c r="O100" s="413">
        <v>0</v>
      </c>
      <c r="P100" s="414">
        <v>0</v>
      </c>
      <c r="Q100" s="415">
        <f t="shared" si="19"/>
        <v>0</v>
      </c>
      <c r="R100" s="410">
        <v>0</v>
      </c>
      <c r="S100" s="411">
        <v>0</v>
      </c>
      <c r="T100" s="416">
        <v>0</v>
      </c>
    </row>
    <row r="101" spans="1:20" s="10" customFormat="1" ht="15.75" customHeight="1">
      <c r="A101" s="8"/>
      <c r="B101" s="9" t="s">
        <v>85</v>
      </c>
      <c r="C101" s="367">
        <f t="shared" si="17"/>
        <v>2</v>
      </c>
      <c r="D101" s="342">
        <f t="shared" si="15"/>
        <v>2</v>
      </c>
      <c r="E101" s="409">
        <v>0</v>
      </c>
      <c r="F101" s="410">
        <v>0</v>
      </c>
      <c r="G101" s="411">
        <v>0</v>
      </c>
      <c r="H101" s="409">
        <v>0</v>
      </c>
      <c r="I101" s="410">
        <v>0</v>
      </c>
      <c r="J101" s="411">
        <v>2</v>
      </c>
      <c r="K101" s="411">
        <v>0</v>
      </c>
      <c r="L101" s="412">
        <f t="shared" si="18"/>
        <v>0</v>
      </c>
      <c r="M101" s="410">
        <v>0</v>
      </c>
      <c r="N101" s="411">
        <v>0</v>
      </c>
      <c r="O101" s="413">
        <v>0</v>
      </c>
      <c r="P101" s="414">
        <v>0</v>
      </c>
      <c r="Q101" s="415">
        <f t="shared" si="19"/>
        <v>0</v>
      </c>
      <c r="R101" s="410">
        <v>0</v>
      </c>
      <c r="S101" s="411">
        <v>0</v>
      </c>
      <c r="T101" s="416">
        <v>0</v>
      </c>
    </row>
    <row r="102" spans="1:20" s="10" customFormat="1" ht="15.75" customHeight="1">
      <c r="A102" s="8"/>
      <c r="B102" s="9" t="s">
        <v>86</v>
      </c>
      <c r="C102" s="417">
        <f t="shared" si="17"/>
        <v>2</v>
      </c>
      <c r="D102" s="375">
        <f t="shared" si="15"/>
        <v>2</v>
      </c>
      <c r="E102" s="418">
        <v>0</v>
      </c>
      <c r="F102" s="419">
        <v>0</v>
      </c>
      <c r="G102" s="420">
        <v>0</v>
      </c>
      <c r="H102" s="418">
        <v>0</v>
      </c>
      <c r="I102" s="419">
        <v>1</v>
      </c>
      <c r="J102" s="420">
        <v>1</v>
      </c>
      <c r="K102" s="420">
        <v>0</v>
      </c>
      <c r="L102" s="421">
        <f t="shared" si="18"/>
        <v>0</v>
      </c>
      <c r="M102" s="419">
        <v>0</v>
      </c>
      <c r="N102" s="420">
        <v>0</v>
      </c>
      <c r="O102" s="422">
        <v>0</v>
      </c>
      <c r="P102" s="423">
        <v>0</v>
      </c>
      <c r="Q102" s="424">
        <f t="shared" si="19"/>
        <v>0</v>
      </c>
      <c r="R102" s="419">
        <v>0</v>
      </c>
      <c r="S102" s="420">
        <v>0</v>
      </c>
      <c r="T102" s="425">
        <v>0</v>
      </c>
    </row>
    <row r="103" spans="1:20" s="382" customFormat="1" ht="15.75" customHeight="1">
      <c r="A103" s="259" t="s">
        <v>87</v>
      </c>
      <c r="B103" s="271"/>
      <c r="C103" s="426">
        <f t="shared" si="17"/>
        <v>35</v>
      </c>
      <c r="D103" s="371">
        <f>SUM(D104:D111)</f>
        <v>35</v>
      </c>
      <c r="E103" s="372">
        <f aca="true" t="shared" si="23" ref="E103:T103">SUM(E104:E111)</f>
        <v>0</v>
      </c>
      <c r="F103" s="373">
        <f t="shared" si="23"/>
        <v>2</v>
      </c>
      <c r="G103" s="371">
        <f t="shared" si="23"/>
        <v>0</v>
      </c>
      <c r="H103" s="372">
        <f t="shared" si="23"/>
        <v>0</v>
      </c>
      <c r="I103" s="373">
        <f t="shared" si="23"/>
        <v>26</v>
      </c>
      <c r="J103" s="371">
        <f t="shared" si="23"/>
        <v>7</v>
      </c>
      <c r="K103" s="371">
        <f t="shared" si="23"/>
        <v>0</v>
      </c>
      <c r="L103" s="427">
        <f t="shared" si="18"/>
        <v>0</v>
      </c>
      <c r="M103" s="373">
        <f t="shared" si="23"/>
        <v>0</v>
      </c>
      <c r="N103" s="371">
        <f t="shared" si="23"/>
        <v>0</v>
      </c>
      <c r="O103" s="371">
        <f t="shared" si="23"/>
        <v>0</v>
      </c>
      <c r="P103" s="372">
        <f t="shared" si="23"/>
        <v>0</v>
      </c>
      <c r="Q103" s="428">
        <f t="shared" si="19"/>
        <v>0</v>
      </c>
      <c r="R103" s="373">
        <f t="shared" si="23"/>
        <v>0</v>
      </c>
      <c r="S103" s="371">
        <f t="shared" si="23"/>
        <v>0</v>
      </c>
      <c r="T103" s="429">
        <f t="shared" si="23"/>
        <v>0</v>
      </c>
    </row>
    <row r="104" spans="1:20" s="10" customFormat="1" ht="15.75" customHeight="1">
      <c r="A104" s="8"/>
      <c r="B104" s="9" t="s">
        <v>88</v>
      </c>
      <c r="C104" s="367">
        <f t="shared" si="17"/>
        <v>8</v>
      </c>
      <c r="D104" s="342">
        <f t="shared" si="15"/>
        <v>8</v>
      </c>
      <c r="E104" s="409">
        <v>0</v>
      </c>
      <c r="F104" s="410">
        <v>2</v>
      </c>
      <c r="G104" s="411">
        <v>0</v>
      </c>
      <c r="H104" s="409">
        <v>0</v>
      </c>
      <c r="I104" s="410">
        <v>5</v>
      </c>
      <c r="J104" s="411">
        <v>1</v>
      </c>
      <c r="K104" s="411">
        <v>0</v>
      </c>
      <c r="L104" s="412">
        <f t="shared" si="18"/>
        <v>0</v>
      </c>
      <c r="M104" s="410">
        <v>0</v>
      </c>
      <c r="N104" s="411">
        <v>0</v>
      </c>
      <c r="O104" s="413">
        <v>0</v>
      </c>
      <c r="P104" s="414">
        <v>0</v>
      </c>
      <c r="Q104" s="415">
        <f t="shared" si="19"/>
        <v>0</v>
      </c>
      <c r="R104" s="410">
        <v>0</v>
      </c>
      <c r="S104" s="411">
        <v>0</v>
      </c>
      <c r="T104" s="416">
        <v>0</v>
      </c>
    </row>
    <row r="105" spans="1:20" s="10" customFormat="1" ht="15.75" customHeight="1">
      <c r="A105" s="8"/>
      <c r="B105" s="9" t="s">
        <v>89</v>
      </c>
      <c r="C105" s="367">
        <f t="shared" si="17"/>
        <v>2</v>
      </c>
      <c r="D105" s="342">
        <f t="shared" si="15"/>
        <v>2</v>
      </c>
      <c r="E105" s="409">
        <v>0</v>
      </c>
      <c r="F105" s="410">
        <v>0</v>
      </c>
      <c r="G105" s="411">
        <v>0</v>
      </c>
      <c r="H105" s="409">
        <v>0</v>
      </c>
      <c r="I105" s="410">
        <v>1</v>
      </c>
      <c r="J105" s="411">
        <v>1</v>
      </c>
      <c r="K105" s="411">
        <v>0</v>
      </c>
      <c r="L105" s="412">
        <f t="shared" si="18"/>
        <v>0</v>
      </c>
      <c r="M105" s="410">
        <v>0</v>
      </c>
      <c r="N105" s="411">
        <v>0</v>
      </c>
      <c r="O105" s="413">
        <v>0</v>
      </c>
      <c r="P105" s="414">
        <v>0</v>
      </c>
      <c r="Q105" s="415">
        <f t="shared" si="19"/>
        <v>0</v>
      </c>
      <c r="R105" s="410">
        <v>0</v>
      </c>
      <c r="S105" s="411">
        <v>0</v>
      </c>
      <c r="T105" s="416">
        <v>0</v>
      </c>
    </row>
    <row r="106" spans="1:20" s="10" customFormat="1" ht="15.75" customHeight="1">
      <c r="A106" s="8"/>
      <c r="B106" s="9" t="s">
        <v>90</v>
      </c>
      <c r="C106" s="367">
        <f t="shared" si="17"/>
        <v>2</v>
      </c>
      <c r="D106" s="342">
        <f t="shared" si="15"/>
        <v>2</v>
      </c>
      <c r="E106" s="409">
        <v>0</v>
      </c>
      <c r="F106" s="410">
        <v>0</v>
      </c>
      <c r="G106" s="411">
        <v>0</v>
      </c>
      <c r="H106" s="409">
        <v>0</v>
      </c>
      <c r="I106" s="410">
        <v>1</v>
      </c>
      <c r="J106" s="411">
        <v>1</v>
      </c>
      <c r="K106" s="411">
        <v>0</v>
      </c>
      <c r="L106" s="412">
        <f t="shared" si="18"/>
        <v>0</v>
      </c>
      <c r="M106" s="410">
        <v>0</v>
      </c>
      <c r="N106" s="411">
        <v>0</v>
      </c>
      <c r="O106" s="413">
        <v>0</v>
      </c>
      <c r="P106" s="414">
        <v>0</v>
      </c>
      <c r="Q106" s="415">
        <f t="shared" si="19"/>
        <v>0</v>
      </c>
      <c r="R106" s="410">
        <v>0</v>
      </c>
      <c r="S106" s="411">
        <v>0</v>
      </c>
      <c r="T106" s="416">
        <v>0</v>
      </c>
    </row>
    <row r="107" spans="1:20" s="10" customFormat="1" ht="15.75" customHeight="1">
      <c r="A107" s="8"/>
      <c r="B107" s="9" t="s">
        <v>91</v>
      </c>
      <c r="C107" s="367">
        <f t="shared" si="17"/>
        <v>1</v>
      </c>
      <c r="D107" s="342">
        <f t="shared" si="15"/>
        <v>1</v>
      </c>
      <c r="E107" s="409">
        <v>0</v>
      </c>
      <c r="F107" s="410">
        <v>0</v>
      </c>
      <c r="G107" s="411">
        <v>0</v>
      </c>
      <c r="H107" s="409">
        <v>0</v>
      </c>
      <c r="I107" s="410">
        <v>1</v>
      </c>
      <c r="J107" s="411">
        <v>0</v>
      </c>
      <c r="K107" s="411">
        <v>0</v>
      </c>
      <c r="L107" s="412">
        <f t="shared" si="18"/>
        <v>0</v>
      </c>
      <c r="M107" s="410">
        <v>0</v>
      </c>
      <c r="N107" s="411">
        <v>0</v>
      </c>
      <c r="O107" s="413">
        <v>0</v>
      </c>
      <c r="P107" s="414">
        <v>0</v>
      </c>
      <c r="Q107" s="415">
        <f t="shared" si="19"/>
        <v>0</v>
      </c>
      <c r="R107" s="410">
        <v>0</v>
      </c>
      <c r="S107" s="411">
        <v>0</v>
      </c>
      <c r="T107" s="416">
        <v>0</v>
      </c>
    </row>
    <row r="108" spans="1:20" s="10" customFormat="1" ht="15.75" customHeight="1">
      <c r="A108" s="8"/>
      <c r="B108" s="9" t="s">
        <v>92</v>
      </c>
      <c r="C108" s="367">
        <f t="shared" si="17"/>
        <v>3</v>
      </c>
      <c r="D108" s="342">
        <f t="shared" si="15"/>
        <v>3</v>
      </c>
      <c r="E108" s="409">
        <v>0</v>
      </c>
      <c r="F108" s="410">
        <v>0</v>
      </c>
      <c r="G108" s="411">
        <v>0</v>
      </c>
      <c r="H108" s="409">
        <v>0</v>
      </c>
      <c r="I108" s="410">
        <v>2</v>
      </c>
      <c r="J108" s="411">
        <v>1</v>
      </c>
      <c r="K108" s="411">
        <v>0</v>
      </c>
      <c r="L108" s="412">
        <f t="shared" si="18"/>
        <v>0</v>
      </c>
      <c r="M108" s="410">
        <v>0</v>
      </c>
      <c r="N108" s="411">
        <v>0</v>
      </c>
      <c r="O108" s="413">
        <v>0</v>
      </c>
      <c r="P108" s="414">
        <v>0</v>
      </c>
      <c r="Q108" s="415">
        <f t="shared" si="19"/>
        <v>0</v>
      </c>
      <c r="R108" s="410">
        <v>0</v>
      </c>
      <c r="S108" s="411">
        <v>0</v>
      </c>
      <c r="T108" s="416">
        <v>0</v>
      </c>
    </row>
    <row r="109" spans="1:20" s="10" customFormat="1" ht="15.75" customHeight="1">
      <c r="A109" s="8"/>
      <c r="B109" s="9" t="s">
        <v>93</v>
      </c>
      <c r="C109" s="367">
        <f t="shared" si="17"/>
        <v>13</v>
      </c>
      <c r="D109" s="342">
        <f t="shared" si="15"/>
        <v>13</v>
      </c>
      <c r="E109" s="409">
        <v>0</v>
      </c>
      <c r="F109" s="410">
        <v>0</v>
      </c>
      <c r="G109" s="411">
        <v>0</v>
      </c>
      <c r="H109" s="409">
        <v>0</v>
      </c>
      <c r="I109" s="410">
        <v>11</v>
      </c>
      <c r="J109" s="411">
        <v>2</v>
      </c>
      <c r="K109" s="411">
        <v>0</v>
      </c>
      <c r="L109" s="412">
        <f t="shared" si="18"/>
        <v>0</v>
      </c>
      <c r="M109" s="410">
        <v>0</v>
      </c>
      <c r="N109" s="411">
        <v>0</v>
      </c>
      <c r="O109" s="413">
        <v>0</v>
      </c>
      <c r="P109" s="414">
        <v>0</v>
      </c>
      <c r="Q109" s="415">
        <f t="shared" si="19"/>
        <v>0</v>
      </c>
      <c r="R109" s="410">
        <v>0</v>
      </c>
      <c r="S109" s="411">
        <v>0</v>
      </c>
      <c r="T109" s="416">
        <v>0</v>
      </c>
    </row>
    <row r="110" spans="1:20" s="10" customFormat="1" ht="15.75" customHeight="1">
      <c r="A110" s="8"/>
      <c r="B110" s="9" t="s">
        <v>94</v>
      </c>
      <c r="C110" s="367">
        <f t="shared" si="17"/>
        <v>2</v>
      </c>
      <c r="D110" s="342">
        <f t="shared" si="15"/>
        <v>2</v>
      </c>
      <c r="E110" s="409">
        <v>0</v>
      </c>
      <c r="F110" s="410">
        <v>0</v>
      </c>
      <c r="G110" s="411">
        <v>0</v>
      </c>
      <c r="H110" s="409">
        <v>0</v>
      </c>
      <c r="I110" s="410">
        <v>2</v>
      </c>
      <c r="J110" s="411">
        <v>0</v>
      </c>
      <c r="K110" s="411">
        <v>0</v>
      </c>
      <c r="L110" s="412">
        <f t="shared" si="18"/>
        <v>0</v>
      </c>
      <c r="M110" s="410">
        <v>0</v>
      </c>
      <c r="N110" s="411">
        <v>0</v>
      </c>
      <c r="O110" s="413">
        <v>0</v>
      </c>
      <c r="P110" s="414">
        <v>0</v>
      </c>
      <c r="Q110" s="415">
        <f t="shared" si="19"/>
        <v>0</v>
      </c>
      <c r="R110" s="410">
        <v>0</v>
      </c>
      <c r="S110" s="411">
        <v>0</v>
      </c>
      <c r="T110" s="416">
        <v>0</v>
      </c>
    </row>
    <row r="111" spans="1:20" s="10" customFormat="1" ht="15.75" customHeight="1">
      <c r="A111" s="8"/>
      <c r="B111" s="9" t="s">
        <v>95</v>
      </c>
      <c r="C111" s="417">
        <f t="shared" si="17"/>
        <v>4</v>
      </c>
      <c r="D111" s="375">
        <f t="shared" si="15"/>
        <v>4</v>
      </c>
      <c r="E111" s="418">
        <v>0</v>
      </c>
      <c r="F111" s="419">
        <v>0</v>
      </c>
      <c r="G111" s="420">
        <v>0</v>
      </c>
      <c r="H111" s="418">
        <v>0</v>
      </c>
      <c r="I111" s="419">
        <v>3</v>
      </c>
      <c r="J111" s="420">
        <v>1</v>
      </c>
      <c r="K111" s="420">
        <v>0</v>
      </c>
      <c r="L111" s="421">
        <f t="shared" si="18"/>
        <v>0</v>
      </c>
      <c r="M111" s="419">
        <v>0</v>
      </c>
      <c r="N111" s="420">
        <v>0</v>
      </c>
      <c r="O111" s="422">
        <v>0</v>
      </c>
      <c r="P111" s="423">
        <v>0</v>
      </c>
      <c r="Q111" s="424">
        <f t="shared" si="19"/>
        <v>0</v>
      </c>
      <c r="R111" s="419">
        <v>0</v>
      </c>
      <c r="S111" s="420">
        <v>0</v>
      </c>
      <c r="T111" s="425">
        <v>0</v>
      </c>
    </row>
    <row r="112" spans="1:20" s="382" customFormat="1" ht="15.75" customHeight="1">
      <c r="A112" s="259" t="s">
        <v>96</v>
      </c>
      <c r="B112" s="271"/>
      <c r="C112" s="426">
        <f aca="true" t="shared" si="24" ref="C112:C132">D112+K112+L112+Q112</f>
        <v>36</v>
      </c>
      <c r="D112" s="371">
        <f>SUM(D113:D118)</f>
        <v>36</v>
      </c>
      <c r="E112" s="372">
        <f aca="true" t="shared" si="25" ref="E112:T112">SUM(E113:E118)</f>
        <v>0</v>
      </c>
      <c r="F112" s="373">
        <f t="shared" si="25"/>
        <v>1</v>
      </c>
      <c r="G112" s="371">
        <f t="shared" si="25"/>
        <v>0</v>
      </c>
      <c r="H112" s="372">
        <f t="shared" si="25"/>
        <v>0</v>
      </c>
      <c r="I112" s="373">
        <f t="shared" si="25"/>
        <v>30</v>
      </c>
      <c r="J112" s="371">
        <f t="shared" si="25"/>
        <v>5</v>
      </c>
      <c r="K112" s="371">
        <f t="shared" si="25"/>
        <v>0</v>
      </c>
      <c r="L112" s="427">
        <f aca="true" t="shared" si="26" ref="L112:L132">SUM(L113:L116)</f>
        <v>0</v>
      </c>
      <c r="M112" s="373">
        <f t="shared" si="25"/>
        <v>0</v>
      </c>
      <c r="N112" s="371">
        <f t="shared" si="25"/>
        <v>0</v>
      </c>
      <c r="O112" s="371">
        <f t="shared" si="25"/>
        <v>0</v>
      </c>
      <c r="P112" s="372">
        <f t="shared" si="25"/>
        <v>0</v>
      </c>
      <c r="Q112" s="428">
        <f t="shared" si="19"/>
        <v>0</v>
      </c>
      <c r="R112" s="373">
        <f t="shared" si="25"/>
        <v>0</v>
      </c>
      <c r="S112" s="371">
        <f t="shared" si="25"/>
        <v>0</v>
      </c>
      <c r="T112" s="429">
        <f t="shared" si="25"/>
        <v>0</v>
      </c>
    </row>
    <row r="113" spans="1:20" s="10" customFormat="1" ht="15.75" customHeight="1">
      <c r="A113" s="8"/>
      <c r="B113" s="9" t="s">
        <v>97</v>
      </c>
      <c r="C113" s="367">
        <f t="shared" si="24"/>
        <v>6</v>
      </c>
      <c r="D113" s="342">
        <f t="shared" si="15"/>
        <v>6</v>
      </c>
      <c r="E113" s="409">
        <v>0</v>
      </c>
      <c r="F113" s="410">
        <v>1</v>
      </c>
      <c r="G113" s="411">
        <v>0</v>
      </c>
      <c r="H113" s="409">
        <v>0</v>
      </c>
      <c r="I113" s="410">
        <v>5</v>
      </c>
      <c r="J113" s="411">
        <v>0</v>
      </c>
      <c r="K113" s="411">
        <v>0</v>
      </c>
      <c r="L113" s="412">
        <f t="shared" si="26"/>
        <v>0</v>
      </c>
      <c r="M113" s="410">
        <v>0</v>
      </c>
      <c r="N113" s="411">
        <v>0</v>
      </c>
      <c r="O113" s="413">
        <v>0</v>
      </c>
      <c r="P113" s="414">
        <v>0</v>
      </c>
      <c r="Q113" s="415">
        <f t="shared" si="19"/>
        <v>0</v>
      </c>
      <c r="R113" s="410">
        <v>0</v>
      </c>
      <c r="S113" s="411">
        <v>0</v>
      </c>
      <c r="T113" s="416">
        <v>0</v>
      </c>
    </row>
    <row r="114" spans="1:20" s="10" customFormat="1" ht="15.75" customHeight="1">
      <c r="A114" s="8"/>
      <c r="B114" s="9" t="s">
        <v>98</v>
      </c>
      <c r="C114" s="367">
        <f t="shared" si="24"/>
        <v>13</v>
      </c>
      <c r="D114" s="342">
        <f t="shared" si="15"/>
        <v>13</v>
      </c>
      <c r="E114" s="409">
        <v>0</v>
      </c>
      <c r="F114" s="410">
        <v>0</v>
      </c>
      <c r="G114" s="411">
        <v>0</v>
      </c>
      <c r="H114" s="409">
        <v>0</v>
      </c>
      <c r="I114" s="410">
        <v>10</v>
      </c>
      <c r="J114" s="411">
        <v>3</v>
      </c>
      <c r="K114" s="411">
        <v>0</v>
      </c>
      <c r="L114" s="412">
        <f t="shared" si="26"/>
        <v>0</v>
      </c>
      <c r="M114" s="410">
        <v>0</v>
      </c>
      <c r="N114" s="411">
        <v>0</v>
      </c>
      <c r="O114" s="413">
        <v>0</v>
      </c>
      <c r="P114" s="414">
        <v>0</v>
      </c>
      <c r="Q114" s="415">
        <f t="shared" si="19"/>
        <v>0</v>
      </c>
      <c r="R114" s="410">
        <v>0</v>
      </c>
      <c r="S114" s="411">
        <v>0</v>
      </c>
      <c r="T114" s="416">
        <v>0</v>
      </c>
    </row>
    <row r="115" spans="1:20" s="10" customFormat="1" ht="15.75" customHeight="1">
      <c r="A115" s="8"/>
      <c r="B115" s="9" t="s">
        <v>99</v>
      </c>
      <c r="C115" s="367">
        <f t="shared" si="24"/>
        <v>5</v>
      </c>
      <c r="D115" s="342">
        <f t="shared" si="15"/>
        <v>5</v>
      </c>
      <c r="E115" s="409">
        <v>0</v>
      </c>
      <c r="F115" s="410">
        <v>0</v>
      </c>
      <c r="G115" s="411">
        <v>0</v>
      </c>
      <c r="H115" s="409">
        <v>0</v>
      </c>
      <c r="I115" s="410">
        <v>4</v>
      </c>
      <c r="J115" s="411">
        <v>1</v>
      </c>
      <c r="K115" s="411">
        <v>0</v>
      </c>
      <c r="L115" s="412">
        <f t="shared" si="26"/>
        <v>0</v>
      </c>
      <c r="M115" s="410">
        <v>0</v>
      </c>
      <c r="N115" s="411">
        <v>0</v>
      </c>
      <c r="O115" s="413">
        <v>0</v>
      </c>
      <c r="P115" s="414">
        <v>0</v>
      </c>
      <c r="Q115" s="415">
        <f t="shared" si="19"/>
        <v>0</v>
      </c>
      <c r="R115" s="410">
        <v>0</v>
      </c>
      <c r="S115" s="411">
        <v>0</v>
      </c>
      <c r="T115" s="416">
        <v>0</v>
      </c>
    </row>
    <row r="116" spans="1:20" s="10" customFormat="1" ht="15.75" customHeight="1">
      <c r="A116" s="8"/>
      <c r="B116" s="9" t="s">
        <v>100</v>
      </c>
      <c r="C116" s="367">
        <f t="shared" si="24"/>
        <v>3</v>
      </c>
      <c r="D116" s="342">
        <f t="shared" si="15"/>
        <v>3</v>
      </c>
      <c r="E116" s="409">
        <v>0</v>
      </c>
      <c r="F116" s="410">
        <v>0</v>
      </c>
      <c r="G116" s="411">
        <v>0</v>
      </c>
      <c r="H116" s="409">
        <v>0</v>
      </c>
      <c r="I116" s="410">
        <v>3</v>
      </c>
      <c r="J116" s="411">
        <v>0</v>
      </c>
      <c r="K116" s="411">
        <v>0</v>
      </c>
      <c r="L116" s="412">
        <f t="shared" si="26"/>
        <v>0</v>
      </c>
      <c r="M116" s="410">
        <v>0</v>
      </c>
      <c r="N116" s="411">
        <v>0</v>
      </c>
      <c r="O116" s="413">
        <v>0</v>
      </c>
      <c r="P116" s="414">
        <v>0</v>
      </c>
      <c r="Q116" s="415">
        <f t="shared" si="19"/>
        <v>0</v>
      </c>
      <c r="R116" s="410">
        <v>0</v>
      </c>
      <c r="S116" s="411">
        <v>0</v>
      </c>
      <c r="T116" s="416">
        <v>0</v>
      </c>
    </row>
    <row r="117" spans="1:20" s="10" customFormat="1" ht="15.75" customHeight="1">
      <c r="A117" s="8"/>
      <c r="B117" s="9" t="s">
        <v>101</v>
      </c>
      <c r="C117" s="367">
        <f t="shared" si="24"/>
        <v>5</v>
      </c>
      <c r="D117" s="342">
        <f t="shared" si="15"/>
        <v>5</v>
      </c>
      <c r="E117" s="409">
        <v>0</v>
      </c>
      <c r="F117" s="410">
        <v>0</v>
      </c>
      <c r="G117" s="411">
        <v>0</v>
      </c>
      <c r="H117" s="409">
        <v>0</v>
      </c>
      <c r="I117" s="410">
        <v>4</v>
      </c>
      <c r="J117" s="411">
        <v>1</v>
      </c>
      <c r="K117" s="411">
        <v>0</v>
      </c>
      <c r="L117" s="412">
        <f t="shared" si="26"/>
        <v>0</v>
      </c>
      <c r="M117" s="410">
        <v>0</v>
      </c>
      <c r="N117" s="411">
        <v>0</v>
      </c>
      <c r="O117" s="413">
        <v>0</v>
      </c>
      <c r="P117" s="414">
        <v>0</v>
      </c>
      <c r="Q117" s="415">
        <f t="shared" si="19"/>
        <v>0</v>
      </c>
      <c r="R117" s="410">
        <v>0</v>
      </c>
      <c r="S117" s="411">
        <v>0</v>
      </c>
      <c r="T117" s="416">
        <v>0</v>
      </c>
    </row>
    <row r="118" spans="1:20" s="10" customFormat="1" ht="15.75" customHeight="1">
      <c r="A118" s="8"/>
      <c r="B118" s="9" t="s">
        <v>102</v>
      </c>
      <c r="C118" s="417">
        <f t="shared" si="24"/>
        <v>4</v>
      </c>
      <c r="D118" s="375">
        <f t="shared" si="15"/>
        <v>4</v>
      </c>
      <c r="E118" s="418">
        <v>0</v>
      </c>
      <c r="F118" s="419">
        <v>0</v>
      </c>
      <c r="G118" s="420">
        <v>0</v>
      </c>
      <c r="H118" s="418">
        <v>0</v>
      </c>
      <c r="I118" s="419">
        <v>4</v>
      </c>
      <c r="J118" s="420">
        <v>0</v>
      </c>
      <c r="K118" s="420">
        <v>0</v>
      </c>
      <c r="L118" s="421">
        <f t="shared" si="26"/>
        <v>0</v>
      </c>
      <c r="M118" s="419">
        <v>0</v>
      </c>
      <c r="N118" s="420">
        <v>0</v>
      </c>
      <c r="O118" s="422">
        <v>0</v>
      </c>
      <c r="P118" s="423">
        <v>0</v>
      </c>
      <c r="Q118" s="424">
        <f t="shared" si="19"/>
        <v>0</v>
      </c>
      <c r="R118" s="419">
        <v>0</v>
      </c>
      <c r="S118" s="420">
        <v>0</v>
      </c>
      <c r="T118" s="425">
        <v>0</v>
      </c>
    </row>
    <row r="119" spans="1:20" s="10" customFormat="1" ht="15.75" customHeight="1">
      <c r="A119" s="6" t="s">
        <v>103</v>
      </c>
      <c r="B119" s="7" t="s">
        <v>288</v>
      </c>
      <c r="C119" s="430">
        <f t="shared" si="24"/>
        <v>17</v>
      </c>
      <c r="D119" s="360">
        <f t="shared" si="15"/>
        <v>17</v>
      </c>
      <c r="E119" s="431">
        <v>0</v>
      </c>
      <c r="F119" s="432">
        <v>0</v>
      </c>
      <c r="G119" s="433">
        <v>0</v>
      </c>
      <c r="H119" s="431">
        <v>0</v>
      </c>
      <c r="I119" s="432">
        <v>16</v>
      </c>
      <c r="J119" s="433">
        <v>1</v>
      </c>
      <c r="K119" s="433">
        <v>0</v>
      </c>
      <c r="L119" s="434">
        <f t="shared" si="26"/>
        <v>0</v>
      </c>
      <c r="M119" s="432">
        <v>0</v>
      </c>
      <c r="N119" s="433">
        <v>0</v>
      </c>
      <c r="O119" s="435">
        <v>0</v>
      </c>
      <c r="P119" s="436">
        <v>0</v>
      </c>
      <c r="Q119" s="437">
        <f t="shared" si="19"/>
        <v>0</v>
      </c>
      <c r="R119" s="432">
        <v>0</v>
      </c>
      <c r="S119" s="433">
        <v>0</v>
      </c>
      <c r="T119" s="438">
        <v>0</v>
      </c>
    </row>
    <row r="120" spans="1:20" s="10" customFormat="1" ht="15.75" customHeight="1">
      <c r="A120" s="6" t="s">
        <v>104</v>
      </c>
      <c r="B120" s="7" t="s">
        <v>105</v>
      </c>
      <c r="C120" s="430">
        <f t="shared" si="24"/>
        <v>35</v>
      </c>
      <c r="D120" s="360">
        <f t="shared" si="15"/>
        <v>34</v>
      </c>
      <c r="E120" s="431">
        <v>0</v>
      </c>
      <c r="F120" s="432">
        <v>4</v>
      </c>
      <c r="G120" s="433">
        <v>0</v>
      </c>
      <c r="H120" s="431">
        <v>0</v>
      </c>
      <c r="I120" s="432">
        <v>23</v>
      </c>
      <c r="J120" s="433">
        <v>7</v>
      </c>
      <c r="K120" s="433">
        <v>0</v>
      </c>
      <c r="L120" s="434">
        <f t="shared" si="26"/>
        <v>0</v>
      </c>
      <c r="M120" s="432">
        <v>0</v>
      </c>
      <c r="N120" s="433">
        <v>0</v>
      </c>
      <c r="O120" s="435">
        <v>0</v>
      </c>
      <c r="P120" s="436">
        <v>0</v>
      </c>
      <c r="Q120" s="437">
        <f t="shared" si="19"/>
        <v>1</v>
      </c>
      <c r="R120" s="432">
        <v>0</v>
      </c>
      <c r="S120" s="433">
        <v>1</v>
      </c>
      <c r="T120" s="438">
        <v>0</v>
      </c>
    </row>
    <row r="121" spans="1:20" s="382" customFormat="1" ht="15.75" customHeight="1">
      <c r="A121" s="259" t="s">
        <v>106</v>
      </c>
      <c r="B121" s="271"/>
      <c r="C121" s="426">
        <f t="shared" si="24"/>
        <v>30</v>
      </c>
      <c r="D121" s="371">
        <f>SUM(D122:D127)</f>
        <v>30</v>
      </c>
      <c r="E121" s="372">
        <f aca="true" t="shared" si="27" ref="E121:T121">SUM(E122:E127)</f>
        <v>0</v>
      </c>
      <c r="F121" s="373">
        <f t="shared" si="27"/>
        <v>0</v>
      </c>
      <c r="G121" s="371">
        <f t="shared" si="27"/>
        <v>0</v>
      </c>
      <c r="H121" s="372">
        <f t="shared" si="27"/>
        <v>0</v>
      </c>
      <c r="I121" s="373">
        <f t="shared" si="27"/>
        <v>26</v>
      </c>
      <c r="J121" s="371">
        <f t="shared" si="27"/>
        <v>4</v>
      </c>
      <c r="K121" s="371">
        <f t="shared" si="27"/>
        <v>0</v>
      </c>
      <c r="L121" s="427">
        <f t="shared" si="26"/>
        <v>0</v>
      </c>
      <c r="M121" s="373">
        <f t="shared" si="27"/>
        <v>0</v>
      </c>
      <c r="N121" s="371">
        <f t="shared" si="27"/>
        <v>0</v>
      </c>
      <c r="O121" s="371">
        <f t="shared" si="27"/>
        <v>0</v>
      </c>
      <c r="P121" s="372">
        <f t="shared" si="27"/>
        <v>0</v>
      </c>
      <c r="Q121" s="428">
        <f t="shared" si="19"/>
        <v>0</v>
      </c>
      <c r="R121" s="373">
        <f t="shared" si="27"/>
        <v>0</v>
      </c>
      <c r="S121" s="371">
        <f t="shared" si="27"/>
        <v>0</v>
      </c>
      <c r="T121" s="429">
        <f t="shared" si="27"/>
        <v>0</v>
      </c>
    </row>
    <row r="122" spans="1:20" s="10" customFormat="1" ht="15.75" customHeight="1">
      <c r="A122" s="8"/>
      <c r="B122" s="9" t="s">
        <v>107</v>
      </c>
      <c r="C122" s="367">
        <f t="shared" si="24"/>
        <v>12</v>
      </c>
      <c r="D122" s="342">
        <f t="shared" si="15"/>
        <v>12</v>
      </c>
      <c r="E122" s="409">
        <v>0</v>
      </c>
      <c r="F122" s="410">
        <v>0</v>
      </c>
      <c r="G122" s="411">
        <v>0</v>
      </c>
      <c r="H122" s="409">
        <v>0</v>
      </c>
      <c r="I122" s="410">
        <v>9</v>
      </c>
      <c r="J122" s="411">
        <v>3</v>
      </c>
      <c r="K122" s="411">
        <v>0</v>
      </c>
      <c r="L122" s="412">
        <f t="shared" si="26"/>
        <v>0</v>
      </c>
      <c r="M122" s="410">
        <v>0</v>
      </c>
      <c r="N122" s="411">
        <v>0</v>
      </c>
      <c r="O122" s="413">
        <v>0</v>
      </c>
      <c r="P122" s="414">
        <v>0</v>
      </c>
      <c r="Q122" s="415">
        <f t="shared" si="19"/>
        <v>0</v>
      </c>
      <c r="R122" s="410">
        <v>0</v>
      </c>
      <c r="S122" s="411">
        <v>0</v>
      </c>
      <c r="T122" s="416">
        <v>0</v>
      </c>
    </row>
    <row r="123" spans="1:20" s="10" customFormat="1" ht="15.75" customHeight="1">
      <c r="A123" s="8"/>
      <c r="B123" s="9" t="s">
        <v>108</v>
      </c>
      <c r="C123" s="367">
        <f t="shared" si="24"/>
        <v>3</v>
      </c>
      <c r="D123" s="342">
        <f t="shared" si="15"/>
        <v>3</v>
      </c>
      <c r="E123" s="409">
        <v>0</v>
      </c>
      <c r="F123" s="410">
        <v>0</v>
      </c>
      <c r="G123" s="411">
        <v>0</v>
      </c>
      <c r="H123" s="409">
        <v>0</v>
      </c>
      <c r="I123" s="410">
        <v>3</v>
      </c>
      <c r="J123" s="411">
        <v>0</v>
      </c>
      <c r="K123" s="411">
        <v>0</v>
      </c>
      <c r="L123" s="412">
        <f t="shared" si="26"/>
        <v>0</v>
      </c>
      <c r="M123" s="410">
        <v>0</v>
      </c>
      <c r="N123" s="411">
        <v>0</v>
      </c>
      <c r="O123" s="413">
        <v>0</v>
      </c>
      <c r="P123" s="414">
        <v>0</v>
      </c>
      <c r="Q123" s="415">
        <f t="shared" si="19"/>
        <v>0</v>
      </c>
      <c r="R123" s="410">
        <v>0</v>
      </c>
      <c r="S123" s="411">
        <v>0</v>
      </c>
      <c r="T123" s="416">
        <v>0</v>
      </c>
    </row>
    <row r="124" spans="1:20" s="10" customFormat="1" ht="15.75" customHeight="1">
      <c r="A124" s="8"/>
      <c r="B124" s="9" t="s">
        <v>109</v>
      </c>
      <c r="C124" s="367">
        <f t="shared" si="24"/>
        <v>6</v>
      </c>
      <c r="D124" s="342">
        <f t="shared" si="15"/>
        <v>6</v>
      </c>
      <c r="E124" s="409">
        <v>0</v>
      </c>
      <c r="F124" s="410">
        <v>0</v>
      </c>
      <c r="G124" s="411">
        <v>0</v>
      </c>
      <c r="H124" s="409">
        <v>0</v>
      </c>
      <c r="I124" s="410">
        <v>5</v>
      </c>
      <c r="J124" s="411">
        <v>1</v>
      </c>
      <c r="K124" s="411">
        <v>0</v>
      </c>
      <c r="L124" s="412">
        <f t="shared" si="26"/>
        <v>0</v>
      </c>
      <c r="M124" s="410">
        <v>0</v>
      </c>
      <c r="N124" s="411">
        <v>0</v>
      </c>
      <c r="O124" s="413">
        <v>0</v>
      </c>
      <c r="P124" s="414">
        <v>0</v>
      </c>
      <c r="Q124" s="415">
        <f t="shared" si="19"/>
        <v>0</v>
      </c>
      <c r="R124" s="410">
        <v>0</v>
      </c>
      <c r="S124" s="411">
        <v>0</v>
      </c>
      <c r="T124" s="416">
        <v>0</v>
      </c>
    </row>
    <row r="125" spans="1:20" s="10" customFormat="1" ht="15.75" customHeight="1">
      <c r="A125" s="8"/>
      <c r="B125" s="9" t="s">
        <v>71</v>
      </c>
      <c r="C125" s="367">
        <f t="shared" si="24"/>
        <v>2</v>
      </c>
      <c r="D125" s="342">
        <f t="shared" si="15"/>
        <v>2</v>
      </c>
      <c r="E125" s="409">
        <v>0</v>
      </c>
      <c r="F125" s="410">
        <v>0</v>
      </c>
      <c r="G125" s="411">
        <v>0</v>
      </c>
      <c r="H125" s="409">
        <v>0</v>
      </c>
      <c r="I125" s="410">
        <v>2</v>
      </c>
      <c r="J125" s="411">
        <v>0</v>
      </c>
      <c r="K125" s="411">
        <v>0</v>
      </c>
      <c r="L125" s="412">
        <f t="shared" si="26"/>
        <v>0</v>
      </c>
      <c r="M125" s="410">
        <v>0</v>
      </c>
      <c r="N125" s="411">
        <v>0</v>
      </c>
      <c r="O125" s="413">
        <v>0</v>
      </c>
      <c r="P125" s="414">
        <v>0</v>
      </c>
      <c r="Q125" s="415">
        <f t="shared" si="19"/>
        <v>0</v>
      </c>
      <c r="R125" s="410">
        <v>0</v>
      </c>
      <c r="S125" s="411">
        <v>0</v>
      </c>
      <c r="T125" s="416">
        <v>0</v>
      </c>
    </row>
    <row r="126" spans="1:20" s="10" customFormat="1" ht="15.75" customHeight="1">
      <c r="A126" s="8"/>
      <c r="B126" s="9" t="s">
        <v>110</v>
      </c>
      <c r="C126" s="367">
        <f t="shared" si="24"/>
        <v>3</v>
      </c>
      <c r="D126" s="342">
        <f t="shared" si="15"/>
        <v>3</v>
      </c>
      <c r="E126" s="409">
        <v>0</v>
      </c>
      <c r="F126" s="410">
        <v>0</v>
      </c>
      <c r="G126" s="411">
        <v>0</v>
      </c>
      <c r="H126" s="409">
        <v>0</v>
      </c>
      <c r="I126" s="410">
        <v>3</v>
      </c>
      <c r="J126" s="411">
        <v>0</v>
      </c>
      <c r="K126" s="411">
        <v>0</v>
      </c>
      <c r="L126" s="412">
        <f t="shared" si="26"/>
        <v>0</v>
      </c>
      <c r="M126" s="410">
        <v>0</v>
      </c>
      <c r="N126" s="411">
        <v>0</v>
      </c>
      <c r="O126" s="413">
        <v>0</v>
      </c>
      <c r="P126" s="414">
        <v>0</v>
      </c>
      <c r="Q126" s="415">
        <f t="shared" si="19"/>
        <v>0</v>
      </c>
      <c r="R126" s="410">
        <v>0</v>
      </c>
      <c r="S126" s="411">
        <v>0</v>
      </c>
      <c r="T126" s="416">
        <v>0</v>
      </c>
    </row>
    <row r="127" spans="1:20" s="10" customFormat="1" ht="15.75" customHeight="1">
      <c r="A127" s="8"/>
      <c r="B127" s="9" t="s">
        <v>111</v>
      </c>
      <c r="C127" s="417">
        <f t="shared" si="24"/>
        <v>4</v>
      </c>
      <c r="D127" s="375">
        <f t="shared" si="15"/>
        <v>4</v>
      </c>
      <c r="E127" s="418">
        <v>0</v>
      </c>
      <c r="F127" s="419">
        <v>0</v>
      </c>
      <c r="G127" s="420">
        <v>0</v>
      </c>
      <c r="H127" s="418">
        <v>0</v>
      </c>
      <c r="I127" s="419">
        <v>4</v>
      </c>
      <c r="J127" s="420">
        <v>0</v>
      </c>
      <c r="K127" s="420">
        <v>0</v>
      </c>
      <c r="L127" s="421">
        <f t="shared" si="26"/>
        <v>0</v>
      </c>
      <c r="M127" s="419">
        <v>0</v>
      </c>
      <c r="N127" s="420">
        <v>0</v>
      </c>
      <c r="O127" s="422">
        <v>0</v>
      </c>
      <c r="P127" s="423">
        <v>0</v>
      </c>
      <c r="Q127" s="424">
        <f t="shared" si="19"/>
        <v>0</v>
      </c>
      <c r="R127" s="419">
        <v>0</v>
      </c>
      <c r="S127" s="420">
        <v>0</v>
      </c>
      <c r="T127" s="425">
        <v>0</v>
      </c>
    </row>
    <row r="128" spans="1:20" s="382" customFormat="1" ht="15.75" customHeight="1">
      <c r="A128" s="259" t="s">
        <v>112</v>
      </c>
      <c r="B128" s="271"/>
      <c r="C128" s="426">
        <f t="shared" si="24"/>
        <v>32</v>
      </c>
      <c r="D128" s="371">
        <f>SUM(D129:D132)</f>
        <v>32</v>
      </c>
      <c r="E128" s="372">
        <f aca="true" t="shared" si="28" ref="E128:T128">SUM(E129:E132)</f>
        <v>0</v>
      </c>
      <c r="F128" s="373">
        <f t="shared" si="28"/>
        <v>0</v>
      </c>
      <c r="G128" s="371">
        <f t="shared" si="28"/>
        <v>0</v>
      </c>
      <c r="H128" s="372">
        <f t="shared" si="28"/>
        <v>0</v>
      </c>
      <c r="I128" s="373">
        <f t="shared" si="28"/>
        <v>26</v>
      </c>
      <c r="J128" s="371">
        <f t="shared" si="28"/>
        <v>6</v>
      </c>
      <c r="K128" s="371">
        <f t="shared" si="28"/>
        <v>0</v>
      </c>
      <c r="L128" s="427">
        <f t="shared" si="26"/>
        <v>0</v>
      </c>
      <c r="M128" s="373">
        <f t="shared" si="28"/>
        <v>0</v>
      </c>
      <c r="N128" s="371">
        <f t="shared" si="28"/>
        <v>0</v>
      </c>
      <c r="O128" s="371">
        <f t="shared" si="28"/>
        <v>0</v>
      </c>
      <c r="P128" s="372">
        <f t="shared" si="28"/>
        <v>0</v>
      </c>
      <c r="Q128" s="428">
        <f t="shared" si="19"/>
        <v>0</v>
      </c>
      <c r="R128" s="373">
        <f t="shared" si="28"/>
        <v>0</v>
      </c>
      <c r="S128" s="371">
        <f t="shared" si="28"/>
        <v>0</v>
      </c>
      <c r="T128" s="429">
        <f t="shared" si="28"/>
        <v>0</v>
      </c>
    </row>
    <row r="129" spans="1:20" s="10" customFormat="1" ht="15.75" customHeight="1">
      <c r="A129" s="8"/>
      <c r="B129" s="9" t="s">
        <v>113</v>
      </c>
      <c r="C129" s="367">
        <f t="shared" si="24"/>
        <v>2</v>
      </c>
      <c r="D129" s="342">
        <f t="shared" si="15"/>
        <v>2</v>
      </c>
      <c r="E129" s="409">
        <v>0</v>
      </c>
      <c r="F129" s="410">
        <v>0</v>
      </c>
      <c r="G129" s="411">
        <v>0</v>
      </c>
      <c r="H129" s="409">
        <v>0</v>
      </c>
      <c r="I129" s="410">
        <v>2</v>
      </c>
      <c r="J129" s="411">
        <v>0</v>
      </c>
      <c r="K129" s="411">
        <v>0</v>
      </c>
      <c r="L129" s="412">
        <f t="shared" si="26"/>
        <v>0</v>
      </c>
      <c r="M129" s="410">
        <v>0</v>
      </c>
      <c r="N129" s="411">
        <v>0</v>
      </c>
      <c r="O129" s="413">
        <v>0</v>
      </c>
      <c r="P129" s="414">
        <v>0</v>
      </c>
      <c r="Q129" s="415">
        <f t="shared" si="19"/>
        <v>0</v>
      </c>
      <c r="R129" s="410">
        <v>0</v>
      </c>
      <c r="S129" s="411">
        <v>0</v>
      </c>
      <c r="T129" s="416">
        <v>0</v>
      </c>
    </row>
    <row r="130" spans="1:20" s="10" customFormat="1" ht="15.75" customHeight="1">
      <c r="A130" s="8"/>
      <c r="B130" s="9" t="s">
        <v>114</v>
      </c>
      <c r="C130" s="367">
        <f t="shared" si="24"/>
        <v>6</v>
      </c>
      <c r="D130" s="342">
        <f t="shared" si="15"/>
        <v>6</v>
      </c>
      <c r="E130" s="409">
        <v>0</v>
      </c>
      <c r="F130" s="410">
        <v>0</v>
      </c>
      <c r="G130" s="411">
        <v>0</v>
      </c>
      <c r="H130" s="409">
        <v>0</v>
      </c>
      <c r="I130" s="410">
        <v>6</v>
      </c>
      <c r="J130" s="411">
        <v>0</v>
      </c>
      <c r="K130" s="411">
        <v>0</v>
      </c>
      <c r="L130" s="412">
        <f t="shared" si="26"/>
        <v>0</v>
      </c>
      <c r="M130" s="410">
        <v>0</v>
      </c>
      <c r="N130" s="411">
        <v>0</v>
      </c>
      <c r="O130" s="413">
        <v>0</v>
      </c>
      <c r="P130" s="414">
        <v>0</v>
      </c>
      <c r="Q130" s="415">
        <f t="shared" si="19"/>
        <v>0</v>
      </c>
      <c r="R130" s="410">
        <v>0</v>
      </c>
      <c r="S130" s="411">
        <v>0</v>
      </c>
      <c r="T130" s="416">
        <v>0</v>
      </c>
    </row>
    <row r="131" spans="1:20" s="10" customFormat="1" ht="15.75" customHeight="1">
      <c r="A131" s="8"/>
      <c r="B131" s="9" t="s">
        <v>115</v>
      </c>
      <c r="C131" s="367">
        <f t="shared" si="24"/>
        <v>17</v>
      </c>
      <c r="D131" s="342">
        <f t="shared" si="15"/>
        <v>17</v>
      </c>
      <c r="E131" s="409">
        <v>0</v>
      </c>
      <c r="F131" s="410">
        <v>0</v>
      </c>
      <c r="G131" s="411">
        <v>0</v>
      </c>
      <c r="H131" s="409">
        <v>0</v>
      </c>
      <c r="I131" s="410">
        <v>11</v>
      </c>
      <c r="J131" s="411">
        <v>6</v>
      </c>
      <c r="K131" s="411">
        <v>0</v>
      </c>
      <c r="L131" s="412">
        <f t="shared" si="26"/>
        <v>0</v>
      </c>
      <c r="M131" s="410">
        <v>0</v>
      </c>
      <c r="N131" s="411">
        <v>0</v>
      </c>
      <c r="O131" s="413">
        <v>0</v>
      </c>
      <c r="P131" s="414">
        <v>0</v>
      </c>
      <c r="Q131" s="415">
        <f t="shared" si="19"/>
        <v>0</v>
      </c>
      <c r="R131" s="410">
        <v>0</v>
      </c>
      <c r="S131" s="411">
        <v>0</v>
      </c>
      <c r="T131" s="416">
        <v>0</v>
      </c>
    </row>
    <row r="132" spans="1:20" s="10" customFormat="1" ht="19.5" customHeight="1" thickBot="1">
      <c r="A132" s="30"/>
      <c r="B132" s="304" t="s">
        <v>116</v>
      </c>
      <c r="C132" s="439">
        <f t="shared" si="24"/>
        <v>7</v>
      </c>
      <c r="D132" s="383">
        <f t="shared" si="15"/>
        <v>7</v>
      </c>
      <c r="E132" s="384">
        <v>0</v>
      </c>
      <c r="F132" s="385">
        <v>0</v>
      </c>
      <c r="G132" s="386">
        <v>0</v>
      </c>
      <c r="H132" s="384">
        <v>0</v>
      </c>
      <c r="I132" s="385">
        <v>7</v>
      </c>
      <c r="J132" s="386">
        <v>0</v>
      </c>
      <c r="K132" s="386">
        <v>0</v>
      </c>
      <c r="L132" s="440">
        <f t="shared" si="26"/>
        <v>0</v>
      </c>
      <c r="M132" s="385">
        <v>0</v>
      </c>
      <c r="N132" s="386">
        <v>0</v>
      </c>
      <c r="O132" s="441">
        <v>0</v>
      </c>
      <c r="P132" s="442">
        <v>0</v>
      </c>
      <c r="Q132" s="443">
        <f t="shared" si="19"/>
        <v>0</v>
      </c>
      <c r="R132" s="385">
        <v>0</v>
      </c>
      <c r="S132" s="386">
        <v>0</v>
      </c>
      <c r="T132" s="444">
        <v>0</v>
      </c>
    </row>
    <row r="133" spans="11:17" s="10" customFormat="1" ht="11.25">
      <c r="K133" s="38"/>
      <c r="L133" s="382"/>
      <c r="Q133" s="382"/>
    </row>
    <row r="134" spans="11:17" s="10" customFormat="1" ht="11.25">
      <c r="K134" s="38"/>
      <c r="L134" s="382"/>
      <c r="Q134" s="382"/>
    </row>
    <row r="135" spans="11:17" s="10" customFormat="1" ht="11.25">
      <c r="K135" s="38"/>
      <c r="L135" s="382"/>
      <c r="Q135" s="382"/>
    </row>
    <row r="136" spans="11:17" s="10" customFormat="1" ht="11.25">
      <c r="K136" s="38"/>
      <c r="L136" s="382"/>
      <c r="Q136" s="382"/>
    </row>
    <row r="137" spans="11:17" s="10" customFormat="1" ht="11.25">
      <c r="K137" s="38"/>
      <c r="L137" s="382"/>
      <c r="Q137" s="382"/>
    </row>
    <row r="138" spans="11:17" s="10" customFormat="1" ht="11.25">
      <c r="K138" s="38"/>
      <c r="L138" s="382"/>
      <c r="Q138" s="382"/>
    </row>
    <row r="139" spans="11:17" s="10" customFormat="1" ht="11.25">
      <c r="K139" s="38"/>
      <c r="L139" s="382"/>
      <c r="Q139" s="382"/>
    </row>
    <row r="140" spans="11:17" s="10" customFormat="1" ht="11.25">
      <c r="K140" s="38"/>
      <c r="L140" s="382"/>
      <c r="Q140" s="382"/>
    </row>
    <row r="141" spans="11:17" s="10" customFormat="1" ht="11.25">
      <c r="K141" s="38"/>
      <c r="L141" s="382"/>
      <c r="Q141" s="382"/>
    </row>
    <row r="142" spans="11:17" s="10" customFormat="1" ht="11.25">
      <c r="K142" s="38"/>
      <c r="L142" s="382"/>
      <c r="Q142" s="382"/>
    </row>
    <row r="143" spans="11:17" s="10" customFormat="1" ht="11.25">
      <c r="K143" s="38"/>
      <c r="L143" s="382"/>
      <c r="Q143" s="382"/>
    </row>
    <row r="144" spans="11:17" s="10" customFormat="1" ht="11.25">
      <c r="K144" s="38"/>
      <c r="L144" s="382"/>
      <c r="Q144" s="382"/>
    </row>
  </sheetData>
  <sheetProtection/>
  <mergeCells count="44">
    <mergeCell ref="Q3:T3"/>
    <mergeCell ref="S5:S8"/>
    <mergeCell ref="S74:S77"/>
    <mergeCell ref="T74:T77"/>
    <mergeCell ref="Q72:T72"/>
    <mergeCell ref="T5:T8"/>
    <mergeCell ref="Q74:Q77"/>
    <mergeCell ref="R74:R77"/>
    <mergeCell ref="G7:G8"/>
    <mergeCell ref="F5:F8"/>
    <mergeCell ref="C5:C7"/>
    <mergeCell ref="L5:L8"/>
    <mergeCell ref="K3:K8"/>
    <mergeCell ref="D3:J3"/>
    <mergeCell ref="E5:E8"/>
    <mergeCell ref="L3:P3"/>
    <mergeCell ref="G4:H5"/>
    <mergeCell ref="H7:H8"/>
    <mergeCell ref="M5:M8"/>
    <mergeCell ref="O5:O8"/>
    <mergeCell ref="N5:N8"/>
    <mergeCell ref="P5:P8"/>
    <mergeCell ref="G73:H74"/>
    <mergeCell ref="D72:J72"/>
    <mergeCell ref="Q5:Q8"/>
    <mergeCell ref="R5:R8"/>
    <mergeCell ref="I5:I8"/>
    <mergeCell ref="D5:D8"/>
    <mergeCell ref="J5:J8"/>
    <mergeCell ref="N74:N77"/>
    <mergeCell ref="H76:H77"/>
    <mergeCell ref="G76:G77"/>
    <mergeCell ref="C74:C76"/>
    <mergeCell ref="D74:D77"/>
    <mergeCell ref="E74:E77"/>
    <mergeCell ref="F74:F77"/>
    <mergeCell ref="L74:L77"/>
    <mergeCell ref="K72:K77"/>
    <mergeCell ref="L72:P72"/>
    <mergeCell ref="I74:I77"/>
    <mergeCell ref="O74:O77"/>
    <mergeCell ref="P74:P77"/>
    <mergeCell ref="J74:J77"/>
    <mergeCell ref="M74:M77"/>
  </mergeCells>
  <printOptions/>
  <pageMargins left="0.73" right="0.55" top="0.7874015748031497" bottom="0.76" header="0.5118110236220472" footer="0.5118110236220472"/>
  <pageSetup horizontalDpi="600" verticalDpi="600" orientation="portrait" paperSize="9" scale="73" r:id="rId2"/>
  <rowBreaks count="1" manualBreakCount="1">
    <brk id="6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AQ71"/>
  <sheetViews>
    <sheetView showGridLines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6.875" defaultRowHeight="13.5"/>
  <cols>
    <col min="1" max="1" width="14.625" style="446" customWidth="1"/>
    <col min="2" max="2" width="10.875" style="446" customWidth="1"/>
    <col min="3" max="11" width="14.625" style="446" customWidth="1"/>
    <col min="12" max="12" width="12.125" style="446" customWidth="1"/>
    <col min="13" max="22" width="11.50390625" style="446" customWidth="1"/>
    <col min="23" max="16384" width="16.875" style="446" customWidth="1"/>
  </cols>
  <sheetData>
    <row r="1" spans="1:20" ht="34.5" customHeight="1" thickBot="1">
      <c r="A1" s="445" t="s">
        <v>289</v>
      </c>
      <c r="T1" s="446" t="s">
        <v>152</v>
      </c>
    </row>
    <row r="2" spans="1:22" ht="19.5" customHeight="1">
      <c r="A2" s="447"/>
      <c r="B2" s="448"/>
      <c r="C2" s="449"/>
      <c r="D2" s="698" t="s">
        <v>153</v>
      </c>
      <c r="E2" s="699"/>
      <c r="F2" s="699"/>
      <c r="G2" s="699"/>
      <c r="H2" s="699"/>
      <c r="I2" s="699"/>
      <c r="J2" s="700"/>
      <c r="K2" s="447"/>
      <c r="L2" s="450"/>
      <c r="M2" s="451" t="s">
        <v>290</v>
      </c>
      <c r="N2" s="698" t="s">
        <v>155</v>
      </c>
      <c r="O2" s="699"/>
      <c r="P2" s="699"/>
      <c r="Q2" s="699"/>
      <c r="R2" s="710"/>
      <c r="S2" s="698" t="s">
        <v>156</v>
      </c>
      <c r="T2" s="699"/>
      <c r="U2" s="699"/>
      <c r="V2" s="700"/>
    </row>
    <row r="3" spans="1:22" ht="19.5" customHeight="1">
      <c r="A3" s="452"/>
      <c r="B3" s="453"/>
      <c r="C3" s="454" t="s">
        <v>157</v>
      </c>
      <c r="D3" s="455"/>
      <c r="E3" s="701" t="s">
        <v>291</v>
      </c>
      <c r="F3" s="702"/>
      <c r="G3" s="703" t="s">
        <v>159</v>
      </c>
      <c r="H3" s="704"/>
      <c r="I3" s="703" t="s">
        <v>160</v>
      </c>
      <c r="J3" s="705"/>
      <c r="K3" s="452"/>
      <c r="L3" s="453"/>
      <c r="M3" s="456"/>
      <c r="N3" s="455"/>
      <c r="O3" s="708" t="s">
        <v>163</v>
      </c>
      <c r="P3" s="708" t="s">
        <v>164</v>
      </c>
      <c r="Q3" s="706" t="s">
        <v>165</v>
      </c>
      <c r="R3" s="458" t="s">
        <v>167</v>
      </c>
      <c r="S3" s="459"/>
      <c r="T3" s="457" t="s">
        <v>168</v>
      </c>
      <c r="U3" s="708" t="s">
        <v>292</v>
      </c>
      <c r="V3" s="711" t="s">
        <v>293</v>
      </c>
    </row>
    <row r="4" spans="1:22" ht="19.5" customHeight="1">
      <c r="A4" s="460"/>
      <c r="B4" s="461"/>
      <c r="C4" s="462"/>
      <c r="D4" s="463"/>
      <c r="E4" s="464" t="s">
        <v>170</v>
      </c>
      <c r="F4" s="464" t="s">
        <v>162</v>
      </c>
      <c r="G4" s="464" t="s">
        <v>294</v>
      </c>
      <c r="H4" s="464" t="s">
        <v>172</v>
      </c>
      <c r="I4" s="464" t="s">
        <v>170</v>
      </c>
      <c r="J4" s="465" t="s">
        <v>162</v>
      </c>
      <c r="K4" s="466"/>
      <c r="L4" s="467"/>
      <c r="M4" s="468" t="s">
        <v>295</v>
      </c>
      <c r="N4" s="463"/>
      <c r="O4" s="713"/>
      <c r="P4" s="713"/>
      <c r="Q4" s="707"/>
      <c r="R4" s="464" t="s">
        <v>173</v>
      </c>
      <c r="S4" s="469"/>
      <c r="T4" s="464" t="s">
        <v>296</v>
      </c>
      <c r="U4" s="709"/>
      <c r="V4" s="712"/>
    </row>
    <row r="5" spans="1:22" ht="19.5" customHeight="1">
      <c r="A5" s="470" t="s">
        <v>175</v>
      </c>
      <c r="B5" s="454" t="s">
        <v>176</v>
      </c>
      <c r="C5" s="471">
        <v>3443</v>
      </c>
      <c r="D5" s="471">
        <v>3383</v>
      </c>
      <c r="E5" s="472">
        <v>0</v>
      </c>
      <c r="F5" s="471">
        <v>101</v>
      </c>
      <c r="G5" s="471">
        <v>20</v>
      </c>
      <c r="H5" s="471">
        <v>43</v>
      </c>
      <c r="I5" s="471">
        <v>2505</v>
      </c>
      <c r="J5" s="473">
        <v>714</v>
      </c>
      <c r="K5" s="474" t="s">
        <v>175</v>
      </c>
      <c r="L5" s="475" t="s">
        <v>176</v>
      </c>
      <c r="M5" s="472">
        <v>0</v>
      </c>
      <c r="N5" s="471">
        <v>8</v>
      </c>
      <c r="O5" s="471">
        <v>2</v>
      </c>
      <c r="P5" s="471">
        <v>2</v>
      </c>
      <c r="Q5" s="471">
        <v>4</v>
      </c>
      <c r="R5" s="471">
        <v>0</v>
      </c>
      <c r="S5" s="471">
        <v>52</v>
      </c>
      <c r="T5" s="471">
        <v>4</v>
      </c>
      <c r="U5" s="471">
        <v>48</v>
      </c>
      <c r="V5" s="473">
        <v>0</v>
      </c>
    </row>
    <row r="6" spans="1:22" ht="19.5" customHeight="1">
      <c r="A6" s="476"/>
      <c r="B6" s="454" t="s">
        <v>177</v>
      </c>
      <c r="C6" s="477">
        <v>3013</v>
      </c>
      <c r="D6" s="477">
        <v>2971</v>
      </c>
      <c r="E6" s="478">
        <v>0</v>
      </c>
      <c r="F6" s="477">
        <v>85</v>
      </c>
      <c r="G6" s="477">
        <v>17</v>
      </c>
      <c r="H6" s="477">
        <v>26</v>
      </c>
      <c r="I6" s="477">
        <v>2375</v>
      </c>
      <c r="J6" s="479">
        <v>468</v>
      </c>
      <c r="K6" s="480"/>
      <c r="L6" s="481" t="s">
        <v>177</v>
      </c>
      <c r="M6" s="478">
        <v>0</v>
      </c>
      <c r="N6" s="477">
        <v>5</v>
      </c>
      <c r="O6" s="477">
        <v>2</v>
      </c>
      <c r="P6" s="477">
        <v>2</v>
      </c>
      <c r="Q6" s="477">
        <v>1</v>
      </c>
      <c r="R6" s="477">
        <v>0</v>
      </c>
      <c r="S6" s="477">
        <v>37</v>
      </c>
      <c r="T6" s="477">
        <v>1</v>
      </c>
      <c r="U6" s="477">
        <v>36</v>
      </c>
      <c r="V6" s="479">
        <v>0</v>
      </c>
    </row>
    <row r="7" spans="1:22" ht="19.5" customHeight="1">
      <c r="A7" s="476"/>
      <c r="B7" s="454" t="s">
        <v>178</v>
      </c>
      <c r="C7" s="477">
        <v>430</v>
      </c>
      <c r="D7" s="477">
        <v>412</v>
      </c>
      <c r="E7" s="478">
        <v>0</v>
      </c>
      <c r="F7" s="477">
        <v>16</v>
      </c>
      <c r="G7" s="477">
        <v>3</v>
      </c>
      <c r="H7" s="477">
        <v>17</v>
      </c>
      <c r="I7" s="477">
        <v>130</v>
      </c>
      <c r="J7" s="479">
        <v>246</v>
      </c>
      <c r="K7" s="480"/>
      <c r="L7" s="481" t="s">
        <v>178</v>
      </c>
      <c r="M7" s="478">
        <v>0</v>
      </c>
      <c r="N7" s="477">
        <v>3</v>
      </c>
      <c r="O7" s="478">
        <v>0</v>
      </c>
      <c r="P7" s="478">
        <v>0</v>
      </c>
      <c r="Q7" s="477">
        <v>3</v>
      </c>
      <c r="R7" s="478">
        <v>0</v>
      </c>
      <c r="S7" s="477">
        <v>15</v>
      </c>
      <c r="T7" s="477">
        <v>3</v>
      </c>
      <c r="U7" s="477">
        <v>12</v>
      </c>
      <c r="V7" s="479">
        <v>0</v>
      </c>
    </row>
    <row r="8" spans="1:22" ht="15" customHeight="1">
      <c r="A8" s="476"/>
      <c r="B8" s="454"/>
      <c r="C8" s="477"/>
      <c r="D8" s="477"/>
      <c r="E8" s="478"/>
      <c r="F8" s="477"/>
      <c r="G8" s="477"/>
      <c r="H8" s="477"/>
      <c r="I8" s="477"/>
      <c r="J8" s="479"/>
      <c r="K8" s="480"/>
      <c r="L8" s="481"/>
      <c r="M8" s="478"/>
      <c r="N8" s="477"/>
      <c r="O8" s="478"/>
      <c r="P8" s="478"/>
      <c r="Q8" s="477"/>
      <c r="R8" s="478"/>
      <c r="S8" s="477"/>
      <c r="T8" s="477"/>
      <c r="U8" s="477"/>
      <c r="V8" s="479"/>
    </row>
    <row r="9" spans="1:22" ht="19.5" customHeight="1">
      <c r="A9" s="470" t="s">
        <v>179</v>
      </c>
      <c r="B9" s="454" t="s">
        <v>176</v>
      </c>
      <c r="C9" s="477">
        <v>2</v>
      </c>
      <c r="D9" s="477">
        <v>2</v>
      </c>
      <c r="E9" s="478">
        <v>0</v>
      </c>
      <c r="F9" s="478">
        <v>1</v>
      </c>
      <c r="G9" s="478">
        <v>0</v>
      </c>
      <c r="H9" s="477">
        <v>0</v>
      </c>
      <c r="I9" s="478">
        <v>0</v>
      </c>
      <c r="J9" s="482">
        <v>1</v>
      </c>
      <c r="K9" s="474" t="s">
        <v>179</v>
      </c>
      <c r="L9" s="481" t="s">
        <v>176</v>
      </c>
      <c r="M9" s="478">
        <v>0</v>
      </c>
      <c r="N9" s="478">
        <v>0</v>
      </c>
      <c r="O9" s="478">
        <v>0</v>
      </c>
      <c r="P9" s="478">
        <v>0</v>
      </c>
      <c r="Q9" s="478">
        <v>0</v>
      </c>
      <c r="R9" s="478">
        <v>0</v>
      </c>
      <c r="S9" s="477">
        <v>0</v>
      </c>
      <c r="T9" s="478">
        <v>0</v>
      </c>
      <c r="U9" s="478">
        <v>0</v>
      </c>
      <c r="V9" s="482">
        <v>0</v>
      </c>
    </row>
    <row r="10" spans="1:22" ht="19.5" customHeight="1">
      <c r="A10" s="476"/>
      <c r="B10" s="454" t="s">
        <v>177</v>
      </c>
      <c r="C10" s="477">
        <v>2</v>
      </c>
      <c r="D10" s="477">
        <v>2</v>
      </c>
      <c r="E10" s="478">
        <v>0</v>
      </c>
      <c r="F10" s="478">
        <v>1</v>
      </c>
      <c r="G10" s="478">
        <v>0</v>
      </c>
      <c r="H10" s="477">
        <v>0</v>
      </c>
      <c r="I10" s="478">
        <v>0</v>
      </c>
      <c r="J10" s="482">
        <v>1</v>
      </c>
      <c r="K10" s="480"/>
      <c r="L10" s="481" t="s">
        <v>177</v>
      </c>
      <c r="M10" s="478">
        <v>0</v>
      </c>
      <c r="N10" s="478">
        <v>0</v>
      </c>
      <c r="O10" s="478">
        <v>0</v>
      </c>
      <c r="P10" s="478">
        <v>0</v>
      </c>
      <c r="Q10" s="478">
        <v>0</v>
      </c>
      <c r="R10" s="478">
        <v>0</v>
      </c>
      <c r="S10" s="477">
        <v>0</v>
      </c>
      <c r="T10" s="478">
        <v>0</v>
      </c>
      <c r="U10" s="478">
        <v>0</v>
      </c>
      <c r="V10" s="482">
        <v>0</v>
      </c>
    </row>
    <row r="11" spans="1:22" ht="19.5" customHeight="1">
      <c r="A11" s="476"/>
      <c r="B11" s="454" t="s">
        <v>178</v>
      </c>
      <c r="C11" s="478">
        <v>0</v>
      </c>
      <c r="D11" s="478">
        <v>0</v>
      </c>
      <c r="E11" s="478">
        <v>0</v>
      </c>
      <c r="F11" s="478">
        <v>0</v>
      </c>
      <c r="G11" s="478">
        <v>0</v>
      </c>
      <c r="H11" s="478">
        <v>0</v>
      </c>
      <c r="I11" s="478">
        <v>0</v>
      </c>
      <c r="J11" s="482">
        <v>0</v>
      </c>
      <c r="K11" s="480"/>
      <c r="L11" s="481" t="s">
        <v>178</v>
      </c>
      <c r="M11" s="478">
        <v>0</v>
      </c>
      <c r="N11" s="478">
        <v>0</v>
      </c>
      <c r="O11" s="478">
        <v>0</v>
      </c>
      <c r="P11" s="478">
        <v>0</v>
      </c>
      <c r="Q11" s="478">
        <v>0</v>
      </c>
      <c r="R11" s="478">
        <v>0</v>
      </c>
      <c r="S11" s="477">
        <v>0</v>
      </c>
      <c r="T11" s="478">
        <v>0</v>
      </c>
      <c r="U11" s="478">
        <v>0</v>
      </c>
      <c r="V11" s="482">
        <v>0</v>
      </c>
    </row>
    <row r="12" spans="1:22" ht="15" customHeight="1">
      <c r="A12" s="476"/>
      <c r="B12" s="454"/>
      <c r="C12" s="478"/>
      <c r="D12" s="478"/>
      <c r="E12" s="478"/>
      <c r="F12" s="478"/>
      <c r="G12" s="478"/>
      <c r="H12" s="478"/>
      <c r="I12" s="478"/>
      <c r="J12" s="482"/>
      <c r="K12" s="480"/>
      <c r="L12" s="481"/>
      <c r="M12" s="478"/>
      <c r="N12" s="478"/>
      <c r="O12" s="478"/>
      <c r="P12" s="478"/>
      <c r="Q12" s="478"/>
      <c r="R12" s="478"/>
      <c r="S12" s="477"/>
      <c r="T12" s="478"/>
      <c r="U12" s="478"/>
      <c r="V12" s="482"/>
    </row>
    <row r="13" spans="1:22" ht="19.5" customHeight="1">
      <c r="A13" s="470" t="s">
        <v>180</v>
      </c>
      <c r="B13" s="454" t="s">
        <v>176</v>
      </c>
      <c r="C13" s="477">
        <v>175</v>
      </c>
      <c r="D13" s="477">
        <v>169</v>
      </c>
      <c r="E13" s="478">
        <v>0</v>
      </c>
      <c r="F13" s="477">
        <v>26</v>
      </c>
      <c r="G13" s="478">
        <v>0</v>
      </c>
      <c r="H13" s="477">
        <v>30</v>
      </c>
      <c r="I13" s="477">
        <v>4</v>
      </c>
      <c r="J13" s="479">
        <v>109</v>
      </c>
      <c r="K13" s="474" t="s">
        <v>180</v>
      </c>
      <c r="L13" s="481" t="s">
        <v>176</v>
      </c>
      <c r="M13" s="478">
        <v>0</v>
      </c>
      <c r="N13" s="477">
        <v>0</v>
      </c>
      <c r="O13" s="477">
        <v>0</v>
      </c>
      <c r="P13" s="478">
        <v>0</v>
      </c>
      <c r="Q13" s="478">
        <v>0</v>
      </c>
      <c r="R13" s="478">
        <v>0</v>
      </c>
      <c r="S13" s="477">
        <v>6</v>
      </c>
      <c r="T13" s="478">
        <v>0</v>
      </c>
      <c r="U13" s="477">
        <v>6</v>
      </c>
      <c r="V13" s="482">
        <v>0</v>
      </c>
    </row>
    <row r="14" spans="1:22" ht="19.5" customHeight="1">
      <c r="A14" s="476"/>
      <c r="B14" s="454" t="s">
        <v>177</v>
      </c>
      <c r="C14" s="477">
        <v>104</v>
      </c>
      <c r="D14" s="477">
        <v>102</v>
      </c>
      <c r="E14" s="478">
        <v>0</v>
      </c>
      <c r="F14" s="477">
        <v>14</v>
      </c>
      <c r="G14" s="478">
        <v>0</v>
      </c>
      <c r="H14" s="477">
        <v>16</v>
      </c>
      <c r="I14" s="477">
        <v>4</v>
      </c>
      <c r="J14" s="479">
        <v>68</v>
      </c>
      <c r="K14" s="480"/>
      <c r="L14" s="481" t="s">
        <v>177</v>
      </c>
      <c r="M14" s="478">
        <v>0</v>
      </c>
      <c r="N14" s="477">
        <v>0</v>
      </c>
      <c r="O14" s="477">
        <v>0</v>
      </c>
      <c r="P14" s="478">
        <v>0</v>
      </c>
      <c r="Q14" s="478">
        <v>0</v>
      </c>
      <c r="R14" s="478">
        <v>0</v>
      </c>
      <c r="S14" s="477">
        <v>2</v>
      </c>
      <c r="T14" s="478">
        <v>0</v>
      </c>
      <c r="U14" s="477">
        <v>2</v>
      </c>
      <c r="V14" s="482">
        <v>0</v>
      </c>
    </row>
    <row r="15" spans="1:22" ht="19.5" customHeight="1">
      <c r="A15" s="476"/>
      <c r="B15" s="454" t="s">
        <v>178</v>
      </c>
      <c r="C15" s="477">
        <v>71</v>
      </c>
      <c r="D15" s="477">
        <v>67</v>
      </c>
      <c r="E15" s="478">
        <v>0</v>
      </c>
      <c r="F15" s="477">
        <v>12</v>
      </c>
      <c r="G15" s="478">
        <v>0</v>
      </c>
      <c r="H15" s="477">
        <v>14</v>
      </c>
      <c r="I15" s="478">
        <v>0</v>
      </c>
      <c r="J15" s="479">
        <v>41</v>
      </c>
      <c r="K15" s="480"/>
      <c r="L15" s="481" t="s">
        <v>178</v>
      </c>
      <c r="M15" s="478">
        <v>0</v>
      </c>
      <c r="N15" s="478">
        <v>0</v>
      </c>
      <c r="O15" s="478">
        <v>0</v>
      </c>
      <c r="P15" s="478">
        <v>0</v>
      </c>
      <c r="Q15" s="478">
        <v>0</v>
      </c>
      <c r="R15" s="478">
        <v>0</v>
      </c>
      <c r="S15" s="477">
        <v>4</v>
      </c>
      <c r="T15" s="478">
        <v>0</v>
      </c>
      <c r="U15" s="477">
        <v>4</v>
      </c>
      <c r="V15" s="482">
        <v>0</v>
      </c>
    </row>
    <row r="16" spans="1:22" ht="15" customHeight="1">
      <c r="A16" s="476"/>
      <c r="B16" s="454"/>
      <c r="C16" s="477"/>
      <c r="D16" s="477"/>
      <c r="E16" s="478"/>
      <c r="F16" s="477"/>
      <c r="G16" s="478"/>
      <c r="H16" s="477"/>
      <c r="I16" s="478"/>
      <c r="J16" s="479"/>
      <c r="K16" s="480"/>
      <c r="L16" s="481"/>
      <c r="M16" s="478"/>
      <c r="N16" s="478"/>
      <c r="O16" s="478"/>
      <c r="P16" s="478"/>
      <c r="Q16" s="478"/>
      <c r="R16" s="478"/>
      <c r="S16" s="477"/>
      <c r="T16" s="478"/>
      <c r="U16" s="477"/>
      <c r="V16" s="482"/>
    </row>
    <row r="17" spans="1:22" ht="19.5" customHeight="1">
      <c r="A17" s="470" t="s">
        <v>181</v>
      </c>
      <c r="B17" s="454" t="s">
        <v>176</v>
      </c>
      <c r="C17" s="477">
        <v>364</v>
      </c>
      <c r="D17" s="477">
        <v>360</v>
      </c>
      <c r="E17" s="478">
        <v>0</v>
      </c>
      <c r="F17" s="477">
        <v>18</v>
      </c>
      <c r="G17" s="477">
        <v>2</v>
      </c>
      <c r="H17" s="477">
        <v>9</v>
      </c>
      <c r="I17" s="477">
        <v>120</v>
      </c>
      <c r="J17" s="479">
        <v>211</v>
      </c>
      <c r="K17" s="474" t="s">
        <v>181</v>
      </c>
      <c r="L17" s="481" t="s">
        <v>176</v>
      </c>
      <c r="M17" s="478">
        <v>0</v>
      </c>
      <c r="N17" s="477">
        <v>1</v>
      </c>
      <c r="O17" s="477">
        <v>0</v>
      </c>
      <c r="P17" s="478">
        <v>1</v>
      </c>
      <c r="Q17" s="477">
        <v>0</v>
      </c>
      <c r="R17" s="478">
        <v>0</v>
      </c>
      <c r="S17" s="477">
        <v>3</v>
      </c>
      <c r="T17" s="478">
        <v>0</v>
      </c>
      <c r="U17" s="477">
        <v>3</v>
      </c>
      <c r="V17" s="479">
        <v>0</v>
      </c>
    </row>
    <row r="18" spans="1:22" ht="19.5" customHeight="1">
      <c r="A18" s="476"/>
      <c r="B18" s="454" t="s">
        <v>177</v>
      </c>
      <c r="C18" s="477">
        <v>295</v>
      </c>
      <c r="D18" s="477">
        <v>292</v>
      </c>
      <c r="E18" s="478">
        <v>0</v>
      </c>
      <c r="F18" s="477">
        <v>17</v>
      </c>
      <c r="G18" s="477">
        <v>1</v>
      </c>
      <c r="H18" s="477">
        <v>7</v>
      </c>
      <c r="I18" s="477">
        <v>116</v>
      </c>
      <c r="J18" s="479">
        <v>151</v>
      </c>
      <c r="K18" s="480"/>
      <c r="L18" s="481" t="s">
        <v>177</v>
      </c>
      <c r="M18" s="478">
        <v>0</v>
      </c>
      <c r="N18" s="477">
        <v>1</v>
      </c>
      <c r="O18" s="477">
        <v>0</v>
      </c>
      <c r="P18" s="478">
        <v>1</v>
      </c>
      <c r="Q18" s="477">
        <v>0</v>
      </c>
      <c r="R18" s="478">
        <v>0</v>
      </c>
      <c r="S18" s="477">
        <v>2</v>
      </c>
      <c r="T18" s="478">
        <v>0</v>
      </c>
      <c r="U18" s="477">
        <v>2</v>
      </c>
      <c r="V18" s="479">
        <v>0</v>
      </c>
    </row>
    <row r="19" spans="1:22" ht="19.5" customHeight="1">
      <c r="A19" s="476"/>
      <c r="B19" s="454" t="s">
        <v>178</v>
      </c>
      <c r="C19" s="477">
        <v>69</v>
      </c>
      <c r="D19" s="477">
        <v>68</v>
      </c>
      <c r="E19" s="478">
        <v>0</v>
      </c>
      <c r="F19" s="477">
        <v>1</v>
      </c>
      <c r="G19" s="478">
        <v>1</v>
      </c>
      <c r="H19" s="477">
        <v>2</v>
      </c>
      <c r="I19" s="477">
        <v>4</v>
      </c>
      <c r="J19" s="479">
        <v>60</v>
      </c>
      <c r="K19" s="480"/>
      <c r="L19" s="481" t="s">
        <v>178</v>
      </c>
      <c r="M19" s="478">
        <v>0</v>
      </c>
      <c r="N19" s="477">
        <v>0</v>
      </c>
      <c r="O19" s="478">
        <v>0</v>
      </c>
      <c r="P19" s="478">
        <v>0</v>
      </c>
      <c r="Q19" s="477">
        <v>0</v>
      </c>
      <c r="R19" s="478">
        <v>0</v>
      </c>
      <c r="S19" s="477">
        <v>1</v>
      </c>
      <c r="T19" s="478">
        <v>0</v>
      </c>
      <c r="U19" s="477">
        <v>1</v>
      </c>
      <c r="V19" s="482">
        <v>0</v>
      </c>
    </row>
    <row r="20" spans="1:22" ht="15" customHeight="1">
      <c r="A20" s="476"/>
      <c r="B20" s="454"/>
      <c r="C20" s="477"/>
      <c r="D20" s="477"/>
      <c r="E20" s="478"/>
      <c r="F20" s="477"/>
      <c r="G20" s="478"/>
      <c r="H20" s="477"/>
      <c r="I20" s="477"/>
      <c r="J20" s="479"/>
      <c r="K20" s="480"/>
      <c r="L20" s="481"/>
      <c r="M20" s="478"/>
      <c r="N20" s="477"/>
      <c r="O20" s="478"/>
      <c r="P20" s="478"/>
      <c r="Q20" s="477"/>
      <c r="R20" s="478"/>
      <c r="S20" s="477"/>
      <c r="T20" s="478"/>
      <c r="U20" s="477"/>
      <c r="V20" s="482"/>
    </row>
    <row r="21" spans="1:22" ht="19.5" customHeight="1">
      <c r="A21" s="470" t="s">
        <v>182</v>
      </c>
      <c r="B21" s="454" t="s">
        <v>176</v>
      </c>
      <c r="C21" s="477">
        <v>425</v>
      </c>
      <c r="D21" s="477">
        <v>422</v>
      </c>
      <c r="E21" s="478">
        <v>0</v>
      </c>
      <c r="F21" s="477">
        <v>12</v>
      </c>
      <c r="G21" s="477">
        <v>3</v>
      </c>
      <c r="H21" s="477">
        <v>4</v>
      </c>
      <c r="I21" s="477">
        <v>296</v>
      </c>
      <c r="J21" s="479">
        <v>107</v>
      </c>
      <c r="K21" s="474" t="s">
        <v>182</v>
      </c>
      <c r="L21" s="481" t="s">
        <v>176</v>
      </c>
      <c r="M21" s="478">
        <v>0</v>
      </c>
      <c r="N21" s="477">
        <v>2</v>
      </c>
      <c r="O21" s="478">
        <v>1</v>
      </c>
      <c r="P21" s="478">
        <v>0</v>
      </c>
      <c r="Q21" s="477">
        <v>1</v>
      </c>
      <c r="R21" s="478">
        <v>0</v>
      </c>
      <c r="S21" s="477">
        <v>1</v>
      </c>
      <c r="T21" s="477">
        <v>0</v>
      </c>
      <c r="U21" s="477">
        <v>1</v>
      </c>
      <c r="V21" s="479">
        <v>0</v>
      </c>
    </row>
    <row r="22" spans="1:22" ht="19.5" customHeight="1">
      <c r="A22" s="476"/>
      <c r="B22" s="454" t="s">
        <v>177</v>
      </c>
      <c r="C22" s="477">
        <v>372</v>
      </c>
      <c r="D22" s="477">
        <v>369</v>
      </c>
      <c r="E22" s="478">
        <v>0</v>
      </c>
      <c r="F22" s="477">
        <v>12</v>
      </c>
      <c r="G22" s="477">
        <v>3</v>
      </c>
      <c r="H22" s="477">
        <v>3</v>
      </c>
      <c r="I22" s="477">
        <v>280</v>
      </c>
      <c r="J22" s="479">
        <v>71</v>
      </c>
      <c r="K22" s="480"/>
      <c r="L22" s="481" t="s">
        <v>177</v>
      </c>
      <c r="M22" s="478">
        <v>0</v>
      </c>
      <c r="N22" s="478">
        <v>2</v>
      </c>
      <c r="O22" s="478">
        <v>1</v>
      </c>
      <c r="P22" s="478">
        <v>0</v>
      </c>
      <c r="Q22" s="478">
        <v>1</v>
      </c>
      <c r="R22" s="478">
        <v>0</v>
      </c>
      <c r="S22" s="477">
        <v>1</v>
      </c>
      <c r="T22" s="477">
        <v>0</v>
      </c>
      <c r="U22" s="477">
        <v>1</v>
      </c>
      <c r="V22" s="479">
        <v>0</v>
      </c>
    </row>
    <row r="23" spans="1:22" ht="19.5" customHeight="1">
      <c r="A23" s="476"/>
      <c r="B23" s="454" t="s">
        <v>178</v>
      </c>
      <c r="C23" s="477">
        <v>53</v>
      </c>
      <c r="D23" s="477">
        <v>53</v>
      </c>
      <c r="E23" s="478">
        <v>0</v>
      </c>
      <c r="F23" s="478">
        <v>0</v>
      </c>
      <c r="G23" s="478">
        <v>0</v>
      </c>
      <c r="H23" s="477">
        <v>1</v>
      </c>
      <c r="I23" s="477">
        <v>16</v>
      </c>
      <c r="J23" s="479">
        <v>36</v>
      </c>
      <c r="K23" s="480"/>
      <c r="L23" s="481" t="s">
        <v>178</v>
      </c>
      <c r="M23" s="478">
        <v>0</v>
      </c>
      <c r="N23" s="477">
        <v>0</v>
      </c>
      <c r="O23" s="478">
        <v>0</v>
      </c>
      <c r="P23" s="478">
        <v>0</v>
      </c>
      <c r="Q23" s="477">
        <v>0</v>
      </c>
      <c r="R23" s="478">
        <v>0</v>
      </c>
      <c r="S23" s="477">
        <v>0</v>
      </c>
      <c r="T23" s="478">
        <v>0</v>
      </c>
      <c r="U23" s="477">
        <v>0</v>
      </c>
      <c r="V23" s="479">
        <v>0</v>
      </c>
    </row>
    <row r="24" spans="1:22" ht="15" customHeight="1">
      <c r="A24" s="476"/>
      <c r="B24" s="454"/>
      <c r="C24" s="477"/>
      <c r="D24" s="477"/>
      <c r="E24" s="478"/>
      <c r="F24" s="478"/>
      <c r="G24" s="478"/>
      <c r="H24" s="477"/>
      <c r="I24" s="477"/>
      <c r="J24" s="479"/>
      <c r="K24" s="480"/>
      <c r="L24" s="481"/>
      <c r="M24" s="478"/>
      <c r="N24" s="477"/>
      <c r="O24" s="478"/>
      <c r="P24" s="478"/>
      <c r="Q24" s="477"/>
      <c r="R24" s="478"/>
      <c r="S24" s="477"/>
      <c r="T24" s="478"/>
      <c r="U24" s="477"/>
      <c r="V24" s="479"/>
    </row>
    <row r="25" spans="1:22" ht="19.5" customHeight="1">
      <c r="A25" s="470" t="s">
        <v>183</v>
      </c>
      <c r="B25" s="454" t="s">
        <v>176</v>
      </c>
      <c r="C25" s="477">
        <v>485</v>
      </c>
      <c r="D25" s="477">
        <v>480</v>
      </c>
      <c r="E25" s="478">
        <v>0</v>
      </c>
      <c r="F25" s="477">
        <v>14</v>
      </c>
      <c r="G25" s="477">
        <v>3</v>
      </c>
      <c r="H25" s="478">
        <v>0</v>
      </c>
      <c r="I25" s="477">
        <v>395</v>
      </c>
      <c r="J25" s="479">
        <v>68</v>
      </c>
      <c r="K25" s="474" t="s">
        <v>183</v>
      </c>
      <c r="L25" s="481" t="s">
        <v>176</v>
      </c>
      <c r="M25" s="478">
        <v>0</v>
      </c>
      <c r="N25" s="477">
        <v>3</v>
      </c>
      <c r="O25" s="477">
        <v>1</v>
      </c>
      <c r="P25" s="478">
        <v>0</v>
      </c>
      <c r="Q25" s="477">
        <v>2</v>
      </c>
      <c r="R25" s="478">
        <v>0</v>
      </c>
      <c r="S25" s="477">
        <v>2</v>
      </c>
      <c r="T25" s="477">
        <v>1</v>
      </c>
      <c r="U25" s="477">
        <v>1</v>
      </c>
      <c r="V25" s="479">
        <v>0</v>
      </c>
    </row>
    <row r="26" spans="1:22" ht="19.5" customHeight="1">
      <c r="A26" s="476"/>
      <c r="B26" s="454" t="s">
        <v>177</v>
      </c>
      <c r="C26" s="477">
        <v>424</v>
      </c>
      <c r="D26" s="477">
        <v>423</v>
      </c>
      <c r="E26" s="478">
        <v>0</v>
      </c>
      <c r="F26" s="477">
        <v>13</v>
      </c>
      <c r="G26" s="477">
        <v>2</v>
      </c>
      <c r="H26" s="478">
        <v>0</v>
      </c>
      <c r="I26" s="477">
        <v>368</v>
      </c>
      <c r="J26" s="479">
        <v>40</v>
      </c>
      <c r="K26" s="480"/>
      <c r="L26" s="481" t="s">
        <v>177</v>
      </c>
      <c r="M26" s="478">
        <v>0</v>
      </c>
      <c r="N26" s="477">
        <v>1</v>
      </c>
      <c r="O26" s="477">
        <v>1</v>
      </c>
      <c r="P26" s="478">
        <v>0</v>
      </c>
      <c r="Q26" s="477">
        <v>0</v>
      </c>
      <c r="R26" s="478">
        <v>0</v>
      </c>
      <c r="S26" s="477">
        <v>0</v>
      </c>
      <c r="T26" s="478">
        <v>0</v>
      </c>
      <c r="U26" s="478">
        <v>0</v>
      </c>
      <c r="V26" s="479">
        <v>0</v>
      </c>
    </row>
    <row r="27" spans="1:22" ht="19.5" customHeight="1">
      <c r="A27" s="476"/>
      <c r="B27" s="454" t="s">
        <v>178</v>
      </c>
      <c r="C27" s="477">
        <v>61</v>
      </c>
      <c r="D27" s="477">
        <v>57</v>
      </c>
      <c r="E27" s="478">
        <v>0</v>
      </c>
      <c r="F27" s="477">
        <v>1</v>
      </c>
      <c r="G27" s="477">
        <v>1</v>
      </c>
      <c r="H27" s="478">
        <v>0</v>
      </c>
      <c r="I27" s="477">
        <v>27</v>
      </c>
      <c r="J27" s="479">
        <v>28</v>
      </c>
      <c r="K27" s="480"/>
      <c r="L27" s="481" t="s">
        <v>178</v>
      </c>
      <c r="M27" s="478">
        <v>0</v>
      </c>
      <c r="N27" s="478">
        <v>2</v>
      </c>
      <c r="O27" s="478">
        <v>0</v>
      </c>
      <c r="P27" s="478">
        <v>0</v>
      </c>
      <c r="Q27" s="478">
        <v>2</v>
      </c>
      <c r="R27" s="478">
        <v>0</v>
      </c>
      <c r="S27" s="477">
        <v>2</v>
      </c>
      <c r="T27" s="477">
        <v>1</v>
      </c>
      <c r="U27" s="477">
        <v>1</v>
      </c>
      <c r="V27" s="482">
        <v>0</v>
      </c>
    </row>
    <row r="28" spans="1:22" ht="15" customHeight="1">
      <c r="A28" s="476"/>
      <c r="B28" s="454"/>
      <c r="C28" s="477"/>
      <c r="D28" s="477"/>
      <c r="E28" s="478"/>
      <c r="F28" s="477"/>
      <c r="G28" s="477"/>
      <c r="H28" s="478"/>
      <c r="I28" s="477"/>
      <c r="J28" s="479"/>
      <c r="K28" s="480"/>
      <c r="L28" s="481"/>
      <c r="M28" s="478"/>
      <c r="N28" s="478"/>
      <c r="O28" s="478"/>
      <c r="P28" s="478"/>
      <c r="Q28" s="478"/>
      <c r="R28" s="478"/>
      <c r="S28" s="477"/>
      <c r="T28" s="477"/>
      <c r="U28" s="477"/>
      <c r="V28" s="482"/>
    </row>
    <row r="29" spans="1:22" ht="19.5" customHeight="1">
      <c r="A29" s="470" t="s">
        <v>184</v>
      </c>
      <c r="B29" s="454" t="s">
        <v>176</v>
      </c>
      <c r="C29" s="477">
        <v>528</v>
      </c>
      <c r="D29" s="477">
        <v>523</v>
      </c>
      <c r="E29" s="478">
        <v>0</v>
      </c>
      <c r="F29" s="477">
        <v>15</v>
      </c>
      <c r="G29" s="477">
        <v>8</v>
      </c>
      <c r="H29" s="478">
        <v>0</v>
      </c>
      <c r="I29" s="477">
        <v>444</v>
      </c>
      <c r="J29" s="479">
        <v>56</v>
      </c>
      <c r="K29" s="474" t="s">
        <v>184</v>
      </c>
      <c r="L29" s="481" t="s">
        <v>176</v>
      </c>
      <c r="M29" s="478">
        <v>0</v>
      </c>
      <c r="N29" s="478">
        <v>0</v>
      </c>
      <c r="O29" s="478">
        <v>0</v>
      </c>
      <c r="P29" s="478">
        <v>0</v>
      </c>
      <c r="Q29" s="478">
        <v>0</v>
      </c>
      <c r="R29" s="478">
        <v>0</v>
      </c>
      <c r="S29" s="477">
        <v>5</v>
      </c>
      <c r="T29" s="478">
        <v>1</v>
      </c>
      <c r="U29" s="477">
        <v>4</v>
      </c>
      <c r="V29" s="482">
        <v>0</v>
      </c>
    </row>
    <row r="30" spans="1:22" ht="19.5" customHeight="1">
      <c r="A30" s="476"/>
      <c r="B30" s="454" t="s">
        <v>177</v>
      </c>
      <c r="C30" s="477">
        <v>455</v>
      </c>
      <c r="D30" s="477">
        <v>454</v>
      </c>
      <c r="E30" s="478">
        <v>0</v>
      </c>
      <c r="F30" s="477">
        <v>14</v>
      </c>
      <c r="G30" s="477">
        <v>7</v>
      </c>
      <c r="H30" s="478">
        <v>0</v>
      </c>
      <c r="I30" s="477">
        <v>415</v>
      </c>
      <c r="J30" s="479">
        <v>18</v>
      </c>
      <c r="K30" s="480"/>
      <c r="L30" s="481" t="s">
        <v>177</v>
      </c>
      <c r="M30" s="478">
        <v>0</v>
      </c>
      <c r="N30" s="478">
        <v>0</v>
      </c>
      <c r="O30" s="478">
        <v>0</v>
      </c>
      <c r="P30" s="478">
        <v>0</v>
      </c>
      <c r="Q30" s="478">
        <v>0</v>
      </c>
      <c r="R30" s="478">
        <v>0</v>
      </c>
      <c r="S30" s="477">
        <v>1</v>
      </c>
      <c r="T30" s="478">
        <v>0</v>
      </c>
      <c r="U30" s="478">
        <v>1</v>
      </c>
      <c r="V30" s="482">
        <v>0</v>
      </c>
    </row>
    <row r="31" spans="1:22" ht="19.5" customHeight="1">
      <c r="A31" s="476"/>
      <c r="B31" s="454" t="s">
        <v>178</v>
      </c>
      <c r="C31" s="477">
        <v>73</v>
      </c>
      <c r="D31" s="477">
        <v>69</v>
      </c>
      <c r="E31" s="478">
        <v>0</v>
      </c>
      <c r="F31" s="478">
        <v>1</v>
      </c>
      <c r="G31" s="477">
        <v>1</v>
      </c>
      <c r="H31" s="478">
        <v>0</v>
      </c>
      <c r="I31" s="477">
        <v>29</v>
      </c>
      <c r="J31" s="479">
        <v>38</v>
      </c>
      <c r="K31" s="480"/>
      <c r="L31" s="481" t="s">
        <v>178</v>
      </c>
      <c r="M31" s="478">
        <v>0</v>
      </c>
      <c r="N31" s="478">
        <v>0</v>
      </c>
      <c r="O31" s="478">
        <v>0</v>
      </c>
      <c r="P31" s="478">
        <v>0</v>
      </c>
      <c r="Q31" s="478">
        <v>0</v>
      </c>
      <c r="R31" s="478">
        <v>0</v>
      </c>
      <c r="S31" s="477">
        <v>4</v>
      </c>
      <c r="T31" s="478">
        <v>1</v>
      </c>
      <c r="U31" s="477">
        <v>3</v>
      </c>
      <c r="V31" s="482">
        <v>0</v>
      </c>
    </row>
    <row r="32" spans="1:22" ht="15" customHeight="1">
      <c r="A32" s="476"/>
      <c r="B32" s="454"/>
      <c r="C32" s="477"/>
      <c r="D32" s="477"/>
      <c r="E32" s="478"/>
      <c r="F32" s="478"/>
      <c r="G32" s="477"/>
      <c r="H32" s="478"/>
      <c r="I32" s="477"/>
      <c r="J32" s="479"/>
      <c r="K32" s="480"/>
      <c r="L32" s="481"/>
      <c r="M32" s="478"/>
      <c r="N32" s="478"/>
      <c r="O32" s="478"/>
      <c r="P32" s="478"/>
      <c r="Q32" s="478"/>
      <c r="R32" s="478"/>
      <c r="S32" s="477"/>
      <c r="T32" s="478"/>
      <c r="U32" s="477"/>
      <c r="V32" s="482"/>
    </row>
    <row r="33" spans="1:22" ht="19.5" customHeight="1">
      <c r="A33" s="470" t="s">
        <v>185</v>
      </c>
      <c r="B33" s="454" t="s">
        <v>176</v>
      </c>
      <c r="C33" s="477">
        <v>455</v>
      </c>
      <c r="D33" s="477">
        <v>453</v>
      </c>
      <c r="E33" s="478">
        <v>0</v>
      </c>
      <c r="F33" s="477">
        <v>8</v>
      </c>
      <c r="G33" s="477">
        <v>0</v>
      </c>
      <c r="H33" s="478">
        <v>0</v>
      </c>
      <c r="I33" s="477">
        <v>412</v>
      </c>
      <c r="J33" s="479">
        <v>33</v>
      </c>
      <c r="K33" s="474" t="s">
        <v>185</v>
      </c>
      <c r="L33" s="481" t="s">
        <v>176</v>
      </c>
      <c r="M33" s="478">
        <v>0</v>
      </c>
      <c r="N33" s="477">
        <v>1</v>
      </c>
      <c r="O33" s="478">
        <v>0</v>
      </c>
      <c r="P33" s="477">
        <v>0</v>
      </c>
      <c r="Q33" s="478">
        <v>1</v>
      </c>
      <c r="R33" s="478">
        <v>0</v>
      </c>
      <c r="S33" s="477">
        <v>1</v>
      </c>
      <c r="T33" s="478">
        <v>0</v>
      </c>
      <c r="U33" s="478">
        <v>1</v>
      </c>
      <c r="V33" s="479">
        <v>0</v>
      </c>
    </row>
    <row r="34" spans="1:22" ht="19.5" customHeight="1">
      <c r="A34" s="476"/>
      <c r="B34" s="454" t="s">
        <v>177</v>
      </c>
      <c r="C34" s="477">
        <v>416</v>
      </c>
      <c r="D34" s="477">
        <v>415</v>
      </c>
      <c r="E34" s="478">
        <v>0</v>
      </c>
      <c r="F34" s="477">
        <v>7</v>
      </c>
      <c r="G34" s="477">
        <v>0</v>
      </c>
      <c r="H34" s="478">
        <v>0</v>
      </c>
      <c r="I34" s="477">
        <v>391</v>
      </c>
      <c r="J34" s="479">
        <v>17</v>
      </c>
      <c r="K34" s="480"/>
      <c r="L34" s="481" t="s">
        <v>177</v>
      </c>
      <c r="M34" s="478">
        <v>0</v>
      </c>
      <c r="N34" s="477">
        <v>0</v>
      </c>
      <c r="O34" s="478">
        <v>0</v>
      </c>
      <c r="P34" s="477">
        <v>0</v>
      </c>
      <c r="Q34" s="478">
        <v>0</v>
      </c>
      <c r="R34" s="478">
        <v>0</v>
      </c>
      <c r="S34" s="477">
        <v>1</v>
      </c>
      <c r="T34" s="478">
        <v>0</v>
      </c>
      <c r="U34" s="478">
        <v>1</v>
      </c>
      <c r="V34" s="479">
        <v>0</v>
      </c>
    </row>
    <row r="35" spans="1:22" ht="19.5" customHeight="1">
      <c r="A35" s="476"/>
      <c r="B35" s="454" t="s">
        <v>178</v>
      </c>
      <c r="C35" s="477">
        <v>39</v>
      </c>
      <c r="D35" s="477">
        <v>38</v>
      </c>
      <c r="E35" s="478">
        <v>0</v>
      </c>
      <c r="F35" s="478">
        <v>1</v>
      </c>
      <c r="G35" s="478">
        <v>0</v>
      </c>
      <c r="H35" s="478">
        <v>0</v>
      </c>
      <c r="I35" s="477">
        <v>21</v>
      </c>
      <c r="J35" s="479">
        <v>16</v>
      </c>
      <c r="K35" s="480"/>
      <c r="L35" s="481" t="s">
        <v>178</v>
      </c>
      <c r="M35" s="478">
        <v>0</v>
      </c>
      <c r="N35" s="478">
        <v>1</v>
      </c>
      <c r="O35" s="478">
        <v>0</v>
      </c>
      <c r="P35" s="478">
        <v>0</v>
      </c>
      <c r="Q35" s="478">
        <v>1</v>
      </c>
      <c r="R35" s="478">
        <v>0</v>
      </c>
      <c r="S35" s="477">
        <v>0</v>
      </c>
      <c r="T35" s="478">
        <v>0</v>
      </c>
      <c r="U35" s="478">
        <v>0</v>
      </c>
      <c r="V35" s="482">
        <v>0</v>
      </c>
    </row>
    <row r="36" spans="1:22" ht="15" customHeight="1">
      <c r="A36" s="476"/>
      <c r="B36" s="454"/>
      <c r="C36" s="477"/>
      <c r="D36" s="477"/>
      <c r="E36" s="478"/>
      <c r="F36" s="478"/>
      <c r="G36" s="478"/>
      <c r="H36" s="478"/>
      <c r="I36" s="477"/>
      <c r="J36" s="479"/>
      <c r="K36" s="480"/>
      <c r="L36" s="481"/>
      <c r="M36" s="478"/>
      <c r="N36" s="478"/>
      <c r="O36" s="478"/>
      <c r="P36" s="478"/>
      <c r="Q36" s="478"/>
      <c r="R36" s="478"/>
      <c r="S36" s="477"/>
      <c r="T36" s="478"/>
      <c r="U36" s="478"/>
      <c r="V36" s="482"/>
    </row>
    <row r="37" spans="1:22" ht="19.5" customHeight="1">
      <c r="A37" s="470" t="s">
        <v>186</v>
      </c>
      <c r="B37" s="454" t="s">
        <v>176</v>
      </c>
      <c r="C37" s="477">
        <v>337</v>
      </c>
      <c r="D37" s="477">
        <v>337</v>
      </c>
      <c r="E37" s="478">
        <v>0</v>
      </c>
      <c r="F37" s="477">
        <v>5</v>
      </c>
      <c r="G37" s="477">
        <v>3</v>
      </c>
      <c r="H37" s="478">
        <v>0</v>
      </c>
      <c r="I37" s="477">
        <v>314</v>
      </c>
      <c r="J37" s="479">
        <v>15</v>
      </c>
      <c r="K37" s="474" t="s">
        <v>186</v>
      </c>
      <c r="L37" s="481" t="s">
        <v>176</v>
      </c>
      <c r="M37" s="478">
        <v>0</v>
      </c>
      <c r="N37" s="478">
        <v>0</v>
      </c>
      <c r="O37" s="478">
        <v>0</v>
      </c>
      <c r="P37" s="478">
        <v>0</v>
      </c>
      <c r="Q37" s="478">
        <v>0</v>
      </c>
      <c r="R37" s="478">
        <v>0</v>
      </c>
      <c r="S37" s="477">
        <v>0</v>
      </c>
      <c r="T37" s="478">
        <v>0</v>
      </c>
      <c r="U37" s="478">
        <v>0</v>
      </c>
      <c r="V37" s="482">
        <v>0</v>
      </c>
    </row>
    <row r="38" spans="1:22" ht="19.5" customHeight="1">
      <c r="A38" s="476"/>
      <c r="B38" s="454" t="s">
        <v>177</v>
      </c>
      <c r="C38" s="477">
        <v>315</v>
      </c>
      <c r="D38" s="477">
        <v>315</v>
      </c>
      <c r="E38" s="478">
        <v>0</v>
      </c>
      <c r="F38" s="477">
        <v>5</v>
      </c>
      <c r="G38" s="477">
        <v>3</v>
      </c>
      <c r="H38" s="478">
        <v>0</v>
      </c>
      <c r="I38" s="477">
        <v>301</v>
      </c>
      <c r="J38" s="479">
        <v>6</v>
      </c>
      <c r="K38" s="480"/>
      <c r="L38" s="481" t="s">
        <v>177</v>
      </c>
      <c r="M38" s="478">
        <v>0</v>
      </c>
      <c r="N38" s="478">
        <v>0</v>
      </c>
      <c r="O38" s="478">
        <v>0</v>
      </c>
      <c r="P38" s="478">
        <v>0</v>
      </c>
      <c r="Q38" s="478">
        <v>0</v>
      </c>
      <c r="R38" s="478">
        <v>0</v>
      </c>
      <c r="S38" s="477">
        <v>0</v>
      </c>
      <c r="T38" s="478">
        <v>0</v>
      </c>
      <c r="U38" s="478">
        <v>0</v>
      </c>
      <c r="V38" s="482">
        <v>0</v>
      </c>
    </row>
    <row r="39" spans="1:22" ht="19.5" customHeight="1">
      <c r="A39" s="476"/>
      <c r="B39" s="454" t="s">
        <v>178</v>
      </c>
      <c r="C39" s="477">
        <v>22</v>
      </c>
      <c r="D39" s="477">
        <v>22</v>
      </c>
      <c r="E39" s="478">
        <v>0</v>
      </c>
      <c r="F39" s="477">
        <v>0</v>
      </c>
      <c r="G39" s="478">
        <v>0</v>
      </c>
      <c r="H39" s="478">
        <v>0</v>
      </c>
      <c r="I39" s="477">
        <v>13</v>
      </c>
      <c r="J39" s="479">
        <v>9</v>
      </c>
      <c r="K39" s="480"/>
      <c r="L39" s="481" t="s">
        <v>178</v>
      </c>
      <c r="M39" s="478">
        <v>0</v>
      </c>
      <c r="N39" s="478">
        <v>0</v>
      </c>
      <c r="O39" s="478">
        <v>0</v>
      </c>
      <c r="P39" s="478">
        <v>0</v>
      </c>
      <c r="Q39" s="478">
        <v>0</v>
      </c>
      <c r="R39" s="478">
        <v>0</v>
      </c>
      <c r="S39" s="477">
        <v>0</v>
      </c>
      <c r="T39" s="478">
        <v>0</v>
      </c>
      <c r="U39" s="478">
        <v>0</v>
      </c>
      <c r="V39" s="482">
        <v>0</v>
      </c>
    </row>
    <row r="40" spans="1:22" ht="15" customHeight="1">
      <c r="A40" s="476"/>
      <c r="B40" s="454"/>
      <c r="C40" s="477"/>
      <c r="D40" s="477"/>
      <c r="E40" s="478"/>
      <c r="F40" s="477"/>
      <c r="G40" s="478"/>
      <c r="H40" s="478"/>
      <c r="I40" s="477"/>
      <c r="J40" s="479"/>
      <c r="K40" s="480"/>
      <c r="L40" s="481"/>
      <c r="M40" s="478"/>
      <c r="N40" s="478"/>
      <c r="O40" s="478"/>
      <c r="P40" s="478"/>
      <c r="Q40" s="478"/>
      <c r="R40" s="478"/>
      <c r="S40" s="477"/>
      <c r="T40" s="478"/>
      <c r="U40" s="478"/>
      <c r="V40" s="482"/>
    </row>
    <row r="41" spans="1:22" ht="19.5" customHeight="1">
      <c r="A41" s="470" t="s">
        <v>187</v>
      </c>
      <c r="B41" s="454" t="s">
        <v>176</v>
      </c>
      <c r="C41" s="477">
        <v>199</v>
      </c>
      <c r="D41" s="477">
        <v>197</v>
      </c>
      <c r="E41" s="478">
        <v>0</v>
      </c>
      <c r="F41" s="477">
        <v>1</v>
      </c>
      <c r="G41" s="478">
        <v>1</v>
      </c>
      <c r="H41" s="478">
        <v>0</v>
      </c>
      <c r="I41" s="477">
        <v>187</v>
      </c>
      <c r="J41" s="479">
        <v>8</v>
      </c>
      <c r="K41" s="474" t="s">
        <v>187</v>
      </c>
      <c r="L41" s="481" t="s">
        <v>176</v>
      </c>
      <c r="M41" s="478">
        <v>0</v>
      </c>
      <c r="N41" s="477">
        <v>1</v>
      </c>
      <c r="O41" s="478">
        <v>0</v>
      </c>
      <c r="P41" s="478">
        <v>1</v>
      </c>
      <c r="Q41" s="478">
        <v>0</v>
      </c>
      <c r="R41" s="477">
        <v>0</v>
      </c>
      <c r="S41" s="477">
        <v>1</v>
      </c>
      <c r="T41" s="478">
        <v>0</v>
      </c>
      <c r="U41" s="477">
        <v>1</v>
      </c>
      <c r="V41" s="482">
        <v>0</v>
      </c>
    </row>
    <row r="42" spans="1:22" ht="19.5" customHeight="1">
      <c r="A42" s="476"/>
      <c r="B42" s="454" t="s">
        <v>177</v>
      </c>
      <c r="C42" s="477">
        <v>187</v>
      </c>
      <c r="D42" s="477">
        <v>185</v>
      </c>
      <c r="E42" s="478">
        <v>0</v>
      </c>
      <c r="F42" s="477">
        <v>1</v>
      </c>
      <c r="G42" s="478">
        <v>1</v>
      </c>
      <c r="H42" s="478">
        <v>0</v>
      </c>
      <c r="I42" s="477">
        <v>180</v>
      </c>
      <c r="J42" s="479">
        <v>3</v>
      </c>
      <c r="K42" s="480"/>
      <c r="L42" s="481" t="s">
        <v>177</v>
      </c>
      <c r="M42" s="478">
        <v>0</v>
      </c>
      <c r="N42" s="477">
        <v>1</v>
      </c>
      <c r="O42" s="478">
        <v>0</v>
      </c>
      <c r="P42" s="478">
        <v>1</v>
      </c>
      <c r="Q42" s="478">
        <v>0</v>
      </c>
      <c r="R42" s="477">
        <v>0</v>
      </c>
      <c r="S42" s="477">
        <v>1</v>
      </c>
      <c r="T42" s="478">
        <v>0</v>
      </c>
      <c r="U42" s="477">
        <v>1</v>
      </c>
      <c r="V42" s="482">
        <v>0</v>
      </c>
    </row>
    <row r="43" spans="1:22" ht="19.5" customHeight="1">
      <c r="A43" s="476"/>
      <c r="B43" s="454" t="s">
        <v>178</v>
      </c>
      <c r="C43" s="477">
        <v>12</v>
      </c>
      <c r="D43" s="477">
        <v>12</v>
      </c>
      <c r="E43" s="478">
        <v>0</v>
      </c>
      <c r="F43" s="478">
        <v>0</v>
      </c>
      <c r="G43" s="478">
        <v>0</v>
      </c>
      <c r="H43" s="478">
        <v>0</v>
      </c>
      <c r="I43" s="477">
        <v>7</v>
      </c>
      <c r="J43" s="479">
        <v>5</v>
      </c>
      <c r="K43" s="480"/>
      <c r="L43" s="481" t="s">
        <v>178</v>
      </c>
      <c r="M43" s="478">
        <v>0</v>
      </c>
      <c r="N43" s="478">
        <v>0</v>
      </c>
      <c r="O43" s="478">
        <v>0</v>
      </c>
      <c r="P43" s="478">
        <v>0</v>
      </c>
      <c r="Q43" s="478">
        <v>0</v>
      </c>
      <c r="R43" s="478">
        <v>0</v>
      </c>
      <c r="S43" s="477">
        <v>0</v>
      </c>
      <c r="T43" s="478">
        <v>0</v>
      </c>
      <c r="U43" s="478">
        <v>0</v>
      </c>
      <c r="V43" s="482">
        <v>0</v>
      </c>
    </row>
    <row r="44" spans="1:22" ht="15" customHeight="1">
      <c r="A44" s="476"/>
      <c r="B44" s="454"/>
      <c r="C44" s="477"/>
      <c r="D44" s="477"/>
      <c r="E44" s="478"/>
      <c r="F44" s="478"/>
      <c r="G44" s="478"/>
      <c r="H44" s="478"/>
      <c r="I44" s="477"/>
      <c r="J44" s="479"/>
      <c r="K44" s="480"/>
      <c r="L44" s="481"/>
      <c r="M44" s="478"/>
      <c r="N44" s="478"/>
      <c r="O44" s="478"/>
      <c r="P44" s="478"/>
      <c r="Q44" s="478"/>
      <c r="R44" s="478"/>
      <c r="S44" s="477"/>
      <c r="T44" s="478"/>
      <c r="U44" s="478"/>
      <c r="V44" s="482"/>
    </row>
    <row r="45" spans="1:22" ht="19.5" customHeight="1">
      <c r="A45" s="470" t="s">
        <v>188</v>
      </c>
      <c r="B45" s="454" t="s">
        <v>176</v>
      </c>
      <c r="C45" s="477">
        <v>154</v>
      </c>
      <c r="D45" s="477">
        <v>148</v>
      </c>
      <c r="E45" s="478">
        <v>0</v>
      </c>
      <c r="F45" s="477">
        <v>0</v>
      </c>
      <c r="G45" s="478">
        <v>0</v>
      </c>
      <c r="H45" s="478">
        <v>0</v>
      </c>
      <c r="I45" s="477">
        <v>125</v>
      </c>
      <c r="J45" s="479">
        <v>23</v>
      </c>
      <c r="K45" s="474" t="s">
        <v>188</v>
      </c>
      <c r="L45" s="481" t="s">
        <v>176</v>
      </c>
      <c r="M45" s="478">
        <v>0</v>
      </c>
      <c r="N45" s="477">
        <v>0</v>
      </c>
      <c r="O45" s="478">
        <v>0</v>
      </c>
      <c r="P45" s="478">
        <v>0</v>
      </c>
      <c r="Q45" s="477">
        <v>0</v>
      </c>
      <c r="R45" s="478">
        <v>0</v>
      </c>
      <c r="S45" s="477">
        <v>6</v>
      </c>
      <c r="T45" s="478">
        <v>0</v>
      </c>
      <c r="U45" s="477">
        <v>6</v>
      </c>
      <c r="V45" s="482">
        <v>0</v>
      </c>
    </row>
    <row r="46" spans="1:22" ht="19.5" customHeight="1">
      <c r="A46" s="476"/>
      <c r="B46" s="454" t="s">
        <v>177</v>
      </c>
      <c r="C46" s="477">
        <v>144</v>
      </c>
      <c r="D46" s="477">
        <v>140</v>
      </c>
      <c r="E46" s="478">
        <v>0</v>
      </c>
      <c r="F46" s="477">
        <v>0</v>
      </c>
      <c r="G46" s="478">
        <v>0</v>
      </c>
      <c r="H46" s="478">
        <v>0</v>
      </c>
      <c r="I46" s="477">
        <v>121</v>
      </c>
      <c r="J46" s="479">
        <v>19</v>
      </c>
      <c r="K46" s="480"/>
      <c r="L46" s="481" t="s">
        <v>177</v>
      </c>
      <c r="M46" s="478">
        <v>0</v>
      </c>
      <c r="N46" s="478">
        <v>0</v>
      </c>
      <c r="O46" s="478">
        <v>0</v>
      </c>
      <c r="P46" s="478">
        <v>0</v>
      </c>
      <c r="Q46" s="478">
        <v>0</v>
      </c>
      <c r="R46" s="478">
        <v>0</v>
      </c>
      <c r="S46" s="477">
        <v>4</v>
      </c>
      <c r="T46" s="478">
        <v>0</v>
      </c>
      <c r="U46" s="477">
        <v>4</v>
      </c>
      <c r="V46" s="482">
        <v>0</v>
      </c>
    </row>
    <row r="47" spans="1:22" ht="19.5" customHeight="1">
      <c r="A47" s="476"/>
      <c r="B47" s="454" t="s">
        <v>178</v>
      </c>
      <c r="C47" s="477">
        <v>10</v>
      </c>
      <c r="D47" s="477">
        <v>8</v>
      </c>
      <c r="E47" s="478">
        <v>0</v>
      </c>
      <c r="F47" s="478">
        <v>0</v>
      </c>
      <c r="G47" s="478">
        <v>0</v>
      </c>
      <c r="H47" s="478">
        <v>0</v>
      </c>
      <c r="I47" s="477">
        <v>4</v>
      </c>
      <c r="J47" s="479">
        <v>4</v>
      </c>
      <c r="K47" s="480"/>
      <c r="L47" s="481" t="s">
        <v>178</v>
      </c>
      <c r="M47" s="478">
        <v>0</v>
      </c>
      <c r="N47" s="477">
        <v>0</v>
      </c>
      <c r="O47" s="478">
        <v>0</v>
      </c>
      <c r="P47" s="478">
        <v>0</v>
      </c>
      <c r="Q47" s="477">
        <v>0</v>
      </c>
      <c r="R47" s="478">
        <v>0</v>
      </c>
      <c r="S47" s="477">
        <v>2</v>
      </c>
      <c r="T47" s="478">
        <v>0</v>
      </c>
      <c r="U47" s="477">
        <v>2</v>
      </c>
      <c r="V47" s="482">
        <v>0</v>
      </c>
    </row>
    <row r="48" spans="1:22" ht="15" customHeight="1">
      <c r="A48" s="476"/>
      <c r="B48" s="454"/>
      <c r="C48" s="477"/>
      <c r="D48" s="477"/>
      <c r="E48" s="478"/>
      <c r="F48" s="478"/>
      <c r="G48" s="478"/>
      <c r="H48" s="478"/>
      <c r="I48" s="477"/>
      <c r="J48" s="479"/>
      <c r="K48" s="480"/>
      <c r="L48" s="481"/>
      <c r="M48" s="478"/>
      <c r="N48" s="477"/>
      <c r="O48" s="478"/>
      <c r="P48" s="478"/>
      <c r="Q48" s="477"/>
      <c r="R48" s="478"/>
      <c r="S48" s="477"/>
      <c r="T48" s="478"/>
      <c r="U48" s="477"/>
      <c r="V48" s="482"/>
    </row>
    <row r="49" spans="1:22" ht="19.5" customHeight="1">
      <c r="A49" s="470" t="s">
        <v>189</v>
      </c>
      <c r="B49" s="454" t="s">
        <v>176</v>
      </c>
      <c r="C49" s="477">
        <v>134</v>
      </c>
      <c r="D49" s="477">
        <v>128</v>
      </c>
      <c r="E49" s="478">
        <v>0</v>
      </c>
      <c r="F49" s="477">
        <v>0</v>
      </c>
      <c r="G49" s="478">
        <v>0</v>
      </c>
      <c r="H49" s="478">
        <v>0</v>
      </c>
      <c r="I49" s="477">
        <v>105</v>
      </c>
      <c r="J49" s="479">
        <v>23</v>
      </c>
      <c r="K49" s="474" t="s">
        <v>189</v>
      </c>
      <c r="L49" s="481" t="s">
        <v>176</v>
      </c>
      <c r="M49" s="478">
        <v>0</v>
      </c>
      <c r="N49" s="478">
        <v>0</v>
      </c>
      <c r="O49" s="478">
        <v>0</v>
      </c>
      <c r="P49" s="478">
        <v>0</v>
      </c>
      <c r="Q49" s="478">
        <v>0</v>
      </c>
      <c r="R49" s="478">
        <v>0</v>
      </c>
      <c r="S49" s="477">
        <v>6</v>
      </c>
      <c r="T49" s="478">
        <v>0</v>
      </c>
      <c r="U49" s="477">
        <v>6</v>
      </c>
      <c r="V49" s="482">
        <v>0</v>
      </c>
    </row>
    <row r="50" spans="1:22" ht="19.5" customHeight="1">
      <c r="A50" s="476"/>
      <c r="B50" s="454" t="s">
        <v>177</v>
      </c>
      <c r="C50" s="477">
        <v>125</v>
      </c>
      <c r="D50" s="477">
        <v>119</v>
      </c>
      <c r="E50" s="478">
        <v>0</v>
      </c>
      <c r="F50" s="477">
        <v>0</v>
      </c>
      <c r="G50" s="478">
        <v>0</v>
      </c>
      <c r="H50" s="478">
        <v>0</v>
      </c>
      <c r="I50" s="477">
        <v>101</v>
      </c>
      <c r="J50" s="479">
        <v>18</v>
      </c>
      <c r="K50" s="480"/>
      <c r="L50" s="481" t="s">
        <v>177</v>
      </c>
      <c r="M50" s="478">
        <v>0</v>
      </c>
      <c r="N50" s="478">
        <v>0</v>
      </c>
      <c r="O50" s="478">
        <v>0</v>
      </c>
      <c r="P50" s="478">
        <v>0</v>
      </c>
      <c r="Q50" s="478">
        <v>0</v>
      </c>
      <c r="R50" s="478">
        <v>0</v>
      </c>
      <c r="S50" s="477">
        <v>6</v>
      </c>
      <c r="T50" s="478">
        <v>0</v>
      </c>
      <c r="U50" s="477">
        <v>6</v>
      </c>
      <c r="V50" s="482">
        <v>0</v>
      </c>
    </row>
    <row r="51" spans="1:22" ht="19.5" customHeight="1">
      <c r="A51" s="476"/>
      <c r="B51" s="454" t="s">
        <v>178</v>
      </c>
      <c r="C51" s="477">
        <v>9</v>
      </c>
      <c r="D51" s="477">
        <v>9</v>
      </c>
      <c r="E51" s="478">
        <v>0</v>
      </c>
      <c r="F51" s="478">
        <v>0</v>
      </c>
      <c r="G51" s="478">
        <v>0</v>
      </c>
      <c r="H51" s="478">
        <v>0</v>
      </c>
      <c r="I51" s="477">
        <v>4</v>
      </c>
      <c r="J51" s="479">
        <v>5</v>
      </c>
      <c r="K51" s="480"/>
      <c r="L51" s="481" t="s">
        <v>178</v>
      </c>
      <c r="M51" s="478">
        <v>0</v>
      </c>
      <c r="N51" s="478">
        <v>0</v>
      </c>
      <c r="O51" s="478">
        <v>0</v>
      </c>
      <c r="P51" s="478">
        <v>0</v>
      </c>
      <c r="Q51" s="478">
        <v>0</v>
      </c>
      <c r="R51" s="478">
        <v>0</v>
      </c>
      <c r="S51" s="477">
        <v>0</v>
      </c>
      <c r="T51" s="478">
        <v>0</v>
      </c>
      <c r="U51" s="477">
        <v>0</v>
      </c>
      <c r="V51" s="482">
        <v>0</v>
      </c>
    </row>
    <row r="52" spans="1:22" ht="15" customHeight="1">
      <c r="A52" s="476"/>
      <c r="B52" s="454"/>
      <c r="C52" s="477"/>
      <c r="D52" s="477"/>
      <c r="E52" s="478"/>
      <c r="F52" s="478"/>
      <c r="G52" s="478"/>
      <c r="H52" s="478"/>
      <c r="I52" s="477"/>
      <c r="J52" s="479"/>
      <c r="K52" s="480"/>
      <c r="L52" s="481"/>
      <c r="M52" s="478"/>
      <c r="N52" s="478"/>
      <c r="O52" s="478"/>
      <c r="P52" s="478"/>
      <c r="Q52" s="478"/>
      <c r="R52" s="478"/>
      <c r="S52" s="477"/>
      <c r="T52" s="478"/>
      <c r="U52" s="477"/>
      <c r="V52" s="482"/>
    </row>
    <row r="53" spans="1:22" ht="19.5" customHeight="1">
      <c r="A53" s="470" t="s">
        <v>190</v>
      </c>
      <c r="B53" s="454" t="s">
        <v>176</v>
      </c>
      <c r="C53" s="477">
        <v>94</v>
      </c>
      <c r="D53" s="477">
        <v>83</v>
      </c>
      <c r="E53" s="478">
        <v>0</v>
      </c>
      <c r="F53" s="478">
        <v>1</v>
      </c>
      <c r="G53" s="478">
        <v>0</v>
      </c>
      <c r="H53" s="478">
        <v>0</v>
      </c>
      <c r="I53" s="477">
        <v>52</v>
      </c>
      <c r="J53" s="479">
        <v>30</v>
      </c>
      <c r="K53" s="474" t="s">
        <v>190</v>
      </c>
      <c r="L53" s="481" t="s">
        <v>176</v>
      </c>
      <c r="M53" s="478">
        <v>0</v>
      </c>
      <c r="N53" s="477">
        <v>0</v>
      </c>
      <c r="O53" s="478">
        <v>0</v>
      </c>
      <c r="P53" s="478">
        <v>0</v>
      </c>
      <c r="Q53" s="477">
        <v>0</v>
      </c>
      <c r="R53" s="478">
        <v>0</v>
      </c>
      <c r="S53" s="477">
        <v>11</v>
      </c>
      <c r="T53" s="478">
        <v>1</v>
      </c>
      <c r="U53" s="477">
        <v>10</v>
      </c>
      <c r="V53" s="482">
        <v>0</v>
      </c>
    </row>
    <row r="54" spans="1:22" ht="19.5" customHeight="1">
      <c r="A54" s="476"/>
      <c r="B54" s="454" t="s">
        <v>177</v>
      </c>
      <c r="C54" s="477">
        <v>83</v>
      </c>
      <c r="D54" s="477">
        <v>74</v>
      </c>
      <c r="E54" s="478">
        <v>0</v>
      </c>
      <c r="F54" s="478">
        <v>1</v>
      </c>
      <c r="G54" s="478">
        <v>0</v>
      </c>
      <c r="H54" s="478">
        <v>0</v>
      </c>
      <c r="I54" s="477">
        <v>47</v>
      </c>
      <c r="J54" s="479">
        <v>26</v>
      </c>
      <c r="K54" s="480"/>
      <c r="L54" s="481" t="s">
        <v>177</v>
      </c>
      <c r="M54" s="478">
        <v>0</v>
      </c>
      <c r="N54" s="477">
        <v>0</v>
      </c>
      <c r="O54" s="478">
        <v>0</v>
      </c>
      <c r="P54" s="478">
        <v>0</v>
      </c>
      <c r="Q54" s="477">
        <v>0</v>
      </c>
      <c r="R54" s="478">
        <v>0</v>
      </c>
      <c r="S54" s="477">
        <v>9</v>
      </c>
      <c r="T54" s="478">
        <v>0</v>
      </c>
      <c r="U54" s="477">
        <v>9</v>
      </c>
      <c r="V54" s="482">
        <v>0</v>
      </c>
    </row>
    <row r="55" spans="1:22" ht="19.5" customHeight="1">
      <c r="A55" s="476"/>
      <c r="B55" s="454" t="s">
        <v>178</v>
      </c>
      <c r="C55" s="477">
        <v>11</v>
      </c>
      <c r="D55" s="477">
        <v>9</v>
      </c>
      <c r="E55" s="478">
        <v>0</v>
      </c>
      <c r="F55" s="478">
        <v>0</v>
      </c>
      <c r="G55" s="478">
        <v>0</v>
      </c>
      <c r="H55" s="478">
        <v>0</v>
      </c>
      <c r="I55" s="477">
        <v>5</v>
      </c>
      <c r="J55" s="479">
        <v>4</v>
      </c>
      <c r="K55" s="480"/>
      <c r="L55" s="481" t="s">
        <v>178</v>
      </c>
      <c r="M55" s="478">
        <v>0</v>
      </c>
      <c r="N55" s="478">
        <v>0</v>
      </c>
      <c r="O55" s="478">
        <v>0</v>
      </c>
      <c r="P55" s="478">
        <v>0</v>
      </c>
      <c r="Q55" s="478">
        <v>0</v>
      </c>
      <c r="R55" s="478">
        <v>0</v>
      </c>
      <c r="S55" s="477">
        <v>2</v>
      </c>
      <c r="T55" s="478">
        <v>1</v>
      </c>
      <c r="U55" s="478">
        <v>1</v>
      </c>
      <c r="V55" s="482">
        <v>0</v>
      </c>
    </row>
    <row r="56" spans="1:22" ht="15" customHeight="1">
      <c r="A56" s="476"/>
      <c r="B56" s="454"/>
      <c r="C56" s="477"/>
      <c r="D56" s="477"/>
      <c r="E56" s="478"/>
      <c r="F56" s="478"/>
      <c r="G56" s="478"/>
      <c r="H56" s="478"/>
      <c r="I56" s="477"/>
      <c r="J56" s="479"/>
      <c r="K56" s="480"/>
      <c r="L56" s="481"/>
      <c r="M56" s="478"/>
      <c r="N56" s="478"/>
      <c r="O56" s="478"/>
      <c r="P56" s="478"/>
      <c r="Q56" s="478"/>
      <c r="R56" s="478"/>
      <c r="S56" s="477"/>
      <c r="T56" s="478"/>
      <c r="U56" s="478"/>
      <c r="V56" s="482"/>
    </row>
    <row r="57" spans="1:22" ht="19.5" customHeight="1">
      <c r="A57" s="470" t="s">
        <v>191</v>
      </c>
      <c r="B57" s="454" t="s">
        <v>176</v>
      </c>
      <c r="C57" s="477">
        <v>57</v>
      </c>
      <c r="D57" s="477">
        <v>51</v>
      </c>
      <c r="E57" s="478">
        <v>0</v>
      </c>
      <c r="F57" s="478">
        <v>0</v>
      </c>
      <c r="G57" s="478">
        <v>0</v>
      </c>
      <c r="H57" s="478">
        <v>0</v>
      </c>
      <c r="I57" s="477">
        <v>32</v>
      </c>
      <c r="J57" s="479">
        <v>19</v>
      </c>
      <c r="K57" s="474" t="s">
        <v>191</v>
      </c>
      <c r="L57" s="481" t="s">
        <v>176</v>
      </c>
      <c r="M57" s="478">
        <v>0</v>
      </c>
      <c r="N57" s="478">
        <v>0</v>
      </c>
      <c r="O57" s="478">
        <v>0</v>
      </c>
      <c r="P57" s="478">
        <v>0</v>
      </c>
      <c r="Q57" s="478">
        <v>0</v>
      </c>
      <c r="R57" s="478">
        <v>0</v>
      </c>
      <c r="S57" s="477">
        <v>6</v>
      </c>
      <c r="T57" s="478">
        <v>1</v>
      </c>
      <c r="U57" s="477">
        <v>5</v>
      </c>
      <c r="V57" s="482">
        <v>0</v>
      </c>
    </row>
    <row r="58" spans="1:22" ht="19.5" customHeight="1">
      <c r="A58" s="476"/>
      <c r="B58" s="454" t="s">
        <v>177</v>
      </c>
      <c r="C58" s="477">
        <v>57</v>
      </c>
      <c r="D58" s="477">
        <v>51</v>
      </c>
      <c r="E58" s="478">
        <v>0</v>
      </c>
      <c r="F58" s="478">
        <v>0</v>
      </c>
      <c r="G58" s="478">
        <v>0</v>
      </c>
      <c r="H58" s="478">
        <v>0</v>
      </c>
      <c r="I58" s="477">
        <v>32</v>
      </c>
      <c r="J58" s="479">
        <v>19</v>
      </c>
      <c r="K58" s="480"/>
      <c r="L58" s="481" t="s">
        <v>177</v>
      </c>
      <c r="M58" s="478">
        <v>0</v>
      </c>
      <c r="N58" s="478">
        <v>0</v>
      </c>
      <c r="O58" s="478">
        <v>0</v>
      </c>
      <c r="P58" s="478">
        <v>0</v>
      </c>
      <c r="Q58" s="478">
        <v>0</v>
      </c>
      <c r="R58" s="478">
        <v>0</v>
      </c>
      <c r="S58" s="477">
        <v>6</v>
      </c>
      <c r="T58" s="478">
        <v>1</v>
      </c>
      <c r="U58" s="477">
        <v>5</v>
      </c>
      <c r="V58" s="482">
        <v>0</v>
      </c>
    </row>
    <row r="59" spans="1:22" ht="19.5" customHeight="1">
      <c r="A59" s="476"/>
      <c r="B59" s="454" t="s">
        <v>178</v>
      </c>
      <c r="C59" s="478">
        <v>0</v>
      </c>
      <c r="D59" s="478">
        <v>0</v>
      </c>
      <c r="E59" s="478">
        <v>0</v>
      </c>
      <c r="F59" s="478">
        <v>0</v>
      </c>
      <c r="G59" s="478">
        <v>0</v>
      </c>
      <c r="H59" s="478">
        <v>0</v>
      </c>
      <c r="I59" s="478">
        <v>0</v>
      </c>
      <c r="J59" s="482">
        <v>0</v>
      </c>
      <c r="K59" s="480"/>
      <c r="L59" s="481" t="s">
        <v>178</v>
      </c>
      <c r="M59" s="478">
        <v>0</v>
      </c>
      <c r="N59" s="478">
        <v>0</v>
      </c>
      <c r="O59" s="478">
        <v>0</v>
      </c>
      <c r="P59" s="478">
        <v>0</v>
      </c>
      <c r="Q59" s="478">
        <v>0</v>
      </c>
      <c r="R59" s="478">
        <v>0</v>
      </c>
      <c r="S59" s="477">
        <v>0</v>
      </c>
      <c r="T59" s="478">
        <v>0</v>
      </c>
      <c r="U59" s="478">
        <v>0</v>
      </c>
      <c r="V59" s="482">
        <v>0</v>
      </c>
    </row>
    <row r="60" spans="1:22" ht="15" customHeight="1">
      <c r="A60" s="476"/>
      <c r="B60" s="454"/>
      <c r="C60" s="478"/>
      <c r="D60" s="478"/>
      <c r="E60" s="478"/>
      <c r="F60" s="478"/>
      <c r="G60" s="478"/>
      <c r="H60" s="478"/>
      <c r="I60" s="478"/>
      <c r="J60" s="482"/>
      <c r="K60" s="480"/>
      <c r="L60" s="481"/>
      <c r="M60" s="478"/>
      <c r="N60" s="478"/>
      <c r="O60" s="478"/>
      <c r="P60" s="478"/>
      <c r="Q60" s="478"/>
      <c r="R60" s="478"/>
      <c r="S60" s="477"/>
      <c r="T60" s="478"/>
      <c r="U60" s="478"/>
      <c r="V60" s="482"/>
    </row>
    <row r="61" spans="1:22" ht="19.5" customHeight="1">
      <c r="A61" s="470" t="s">
        <v>192</v>
      </c>
      <c r="B61" s="454" t="s">
        <v>176</v>
      </c>
      <c r="C61" s="477">
        <v>34</v>
      </c>
      <c r="D61" s="477">
        <v>30</v>
      </c>
      <c r="E61" s="478">
        <v>0</v>
      </c>
      <c r="F61" s="478">
        <v>0</v>
      </c>
      <c r="G61" s="478">
        <v>0</v>
      </c>
      <c r="H61" s="478">
        <v>0</v>
      </c>
      <c r="I61" s="477">
        <v>19</v>
      </c>
      <c r="J61" s="479">
        <v>11</v>
      </c>
      <c r="K61" s="474" t="s">
        <v>192</v>
      </c>
      <c r="L61" s="481" t="s">
        <v>176</v>
      </c>
      <c r="M61" s="478">
        <v>0</v>
      </c>
      <c r="N61" s="478">
        <v>0</v>
      </c>
      <c r="O61" s="478">
        <v>0</v>
      </c>
      <c r="P61" s="478">
        <v>0</v>
      </c>
      <c r="Q61" s="478">
        <v>0</v>
      </c>
      <c r="R61" s="478">
        <v>0</v>
      </c>
      <c r="S61" s="477">
        <v>4</v>
      </c>
      <c r="T61" s="478">
        <v>0</v>
      </c>
      <c r="U61" s="477">
        <v>4</v>
      </c>
      <c r="V61" s="482">
        <v>0</v>
      </c>
    </row>
    <row r="62" spans="1:22" ht="19.5" customHeight="1">
      <c r="A62" s="476"/>
      <c r="B62" s="454" t="s">
        <v>177</v>
      </c>
      <c r="C62" s="477">
        <v>34</v>
      </c>
      <c r="D62" s="477">
        <v>30</v>
      </c>
      <c r="E62" s="478">
        <v>0</v>
      </c>
      <c r="F62" s="478">
        <v>0</v>
      </c>
      <c r="G62" s="478">
        <v>0</v>
      </c>
      <c r="H62" s="478">
        <v>0</v>
      </c>
      <c r="I62" s="477">
        <v>19</v>
      </c>
      <c r="J62" s="479">
        <v>11</v>
      </c>
      <c r="K62" s="480"/>
      <c r="L62" s="481" t="s">
        <v>177</v>
      </c>
      <c r="M62" s="478">
        <v>0</v>
      </c>
      <c r="N62" s="478">
        <v>0</v>
      </c>
      <c r="O62" s="478">
        <v>0</v>
      </c>
      <c r="P62" s="478">
        <v>0</v>
      </c>
      <c r="Q62" s="478">
        <v>0</v>
      </c>
      <c r="R62" s="478">
        <v>0</v>
      </c>
      <c r="S62" s="477">
        <v>4</v>
      </c>
      <c r="T62" s="478">
        <v>0</v>
      </c>
      <c r="U62" s="477">
        <v>4</v>
      </c>
      <c r="V62" s="482">
        <v>0</v>
      </c>
    </row>
    <row r="63" spans="1:22" ht="19.5" customHeight="1">
      <c r="A63" s="476"/>
      <c r="B63" s="454" t="s">
        <v>178</v>
      </c>
      <c r="C63" s="477">
        <v>0</v>
      </c>
      <c r="D63" s="478">
        <v>0</v>
      </c>
      <c r="E63" s="478">
        <v>0</v>
      </c>
      <c r="F63" s="478">
        <v>0</v>
      </c>
      <c r="G63" s="478">
        <v>0</v>
      </c>
      <c r="H63" s="478">
        <v>0</v>
      </c>
      <c r="I63" s="478">
        <v>0</v>
      </c>
      <c r="J63" s="482">
        <v>0</v>
      </c>
      <c r="K63" s="480"/>
      <c r="L63" s="481" t="s">
        <v>178</v>
      </c>
      <c r="M63" s="478">
        <v>0</v>
      </c>
      <c r="N63" s="478">
        <v>0</v>
      </c>
      <c r="O63" s="478">
        <v>0</v>
      </c>
      <c r="P63" s="478">
        <v>0</v>
      </c>
      <c r="Q63" s="478">
        <v>0</v>
      </c>
      <c r="R63" s="478">
        <v>0</v>
      </c>
      <c r="S63" s="477">
        <v>0</v>
      </c>
      <c r="T63" s="478">
        <v>0</v>
      </c>
      <c r="U63" s="477">
        <v>0</v>
      </c>
      <c r="V63" s="482">
        <v>0</v>
      </c>
    </row>
    <row r="64" spans="1:22" ht="15" customHeight="1">
      <c r="A64" s="476"/>
      <c r="B64" s="454"/>
      <c r="C64" s="477"/>
      <c r="D64" s="478"/>
      <c r="E64" s="478"/>
      <c r="F64" s="478"/>
      <c r="G64" s="478"/>
      <c r="H64" s="478"/>
      <c r="I64" s="478"/>
      <c r="J64" s="482"/>
      <c r="K64" s="480"/>
      <c r="L64" s="481"/>
      <c r="M64" s="478"/>
      <c r="N64" s="478"/>
      <c r="O64" s="478"/>
      <c r="P64" s="478"/>
      <c r="Q64" s="478"/>
      <c r="R64" s="478"/>
      <c r="S64" s="477"/>
      <c r="T64" s="478"/>
      <c r="U64" s="477"/>
      <c r="V64" s="482"/>
    </row>
    <row r="65" spans="1:22" ht="19.5" customHeight="1">
      <c r="A65" s="470" t="s">
        <v>193</v>
      </c>
      <c r="B65" s="454" t="s">
        <v>176</v>
      </c>
      <c r="C65" s="478"/>
      <c r="D65" s="478"/>
      <c r="E65" s="478"/>
      <c r="F65" s="478"/>
      <c r="G65" s="478"/>
      <c r="H65" s="478"/>
      <c r="I65" s="478"/>
      <c r="J65" s="482"/>
      <c r="K65" s="474" t="s">
        <v>193</v>
      </c>
      <c r="L65" s="481" t="s">
        <v>176</v>
      </c>
      <c r="M65" s="478"/>
      <c r="N65" s="478"/>
      <c r="O65" s="478"/>
      <c r="P65" s="478"/>
      <c r="Q65" s="478"/>
      <c r="R65" s="478"/>
      <c r="S65" s="477"/>
      <c r="T65" s="478"/>
      <c r="U65" s="478"/>
      <c r="V65" s="482"/>
    </row>
    <row r="66" spans="1:22" ht="19.5" customHeight="1">
      <c r="A66" s="476"/>
      <c r="B66" s="454" t="s">
        <v>177</v>
      </c>
      <c r="C66" s="478"/>
      <c r="D66" s="478"/>
      <c r="E66" s="478"/>
      <c r="F66" s="478"/>
      <c r="G66" s="478"/>
      <c r="H66" s="478"/>
      <c r="I66" s="478"/>
      <c r="J66" s="482"/>
      <c r="K66" s="480"/>
      <c r="L66" s="481" t="s">
        <v>177</v>
      </c>
      <c r="M66" s="478"/>
      <c r="N66" s="478"/>
      <c r="O66" s="478"/>
      <c r="P66" s="478"/>
      <c r="Q66" s="478"/>
      <c r="R66" s="478"/>
      <c r="S66" s="477"/>
      <c r="T66" s="478"/>
      <c r="U66" s="478"/>
      <c r="V66" s="482"/>
    </row>
    <row r="67" spans="1:22" ht="19.5" customHeight="1">
      <c r="A67" s="476"/>
      <c r="B67" s="454" t="s">
        <v>178</v>
      </c>
      <c r="C67" s="478"/>
      <c r="D67" s="478"/>
      <c r="E67" s="478"/>
      <c r="F67" s="478"/>
      <c r="G67" s="478"/>
      <c r="H67" s="478"/>
      <c r="I67" s="478"/>
      <c r="J67" s="482"/>
      <c r="K67" s="480"/>
      <c r="L67" s="481" t="s">
        <v>178</v>
      </c>
      <c r="M67" s="478"/>
      <c r="N67" s="478"/>
      <c r="O67" s="478"/>
      <c r="P67" s="478"/>
      <c r="Q67" s="478"/>
      <c r="R67" s="478"/>
      <c r="S67" s="477"/>
      <c r="T67" s="478"/>
      <c r="U67" s="478"/>
      <c r="V67" s="482"/>
    </row>
    <row r="68" spans="1:22" ht="15" customHeight="1">
      <c r="A68" s="476"/>
      <c r="B68" s="454"/>
      <c r="C68" s="478"/>
      <c r="D68" s="478"/>
      <c r="E68" s="478"/>
      <c r="F68" s="478"/>
      <c r="G68" s="478"/>
      <c r="H68" s="478"/>
      <c r="I68" s="478"/>
      <c r="J68" s="482"/>
      <c r="K68" s="480"/>
      <c r="L68" s="481"/>
      <c r="M68" s="478"/>
      <c r="N68" s="478"/>
      <c r="O68" s="478"/>
      <c r="P68" s="478"/>
      <c r="Q68" s="478"/>
      <c r="R68" s="478"/>
      <c r="S68" s="477"/>
      <c r="T68" s="478"/>
      <c r="U68" s="478"/>
      <c r="V68" s="482"/>
    </row>
    <row r="69" spans="1:43" ht="19.5" customHeight="1">
      <c r="A69" s="470" t="s">
        <v>194</v>
      </c>
      <c r="B69" s="454" t="s">
        <v>176</v>
      </c>
      <c r="C69" s="483">
        <v>49.1</v>
      </c>
      <c r="D69" s="483">
        <v>48.9</v>
      </c>
      <c r="E69" s="484">
        <v>0</v>
      </c>
      <c r="F69" s="483">
        <v>38.5</v>
      </c>
      <c r="G69" s="483">
        <v>46.1</v>
      </c>
      <c r="H69" s="483">
        <v>29.6</v>
      </c>
      <c r="I69" s="483">
        <v>51.4</v>
      </c>
      <c r="J69" s="485">
        <v>42.7</v>
      </c>
      <c r="K69" s="486" t="s">
        <v>194</v>
      </c>
      <c r="L69" s="487" t="s">
        <v>176</v>
      </c>
      <c r="M69" s="484">
        <v>0</v>
      </c>
      <c r="N69" s="483">
        <v>44</v>
      </c>
      <c r="O69" s="483">
        <v>40.7</v>
      </c>
      <c r="P69" s="483">
        <v>49</v>
      </c>
      <c r="Q69" s="483">
        <v>43.2</v>
      </c>
      <c r="R69" s="483">
        <v>0</v>
      </c>
      <c r="S69" s="488" t="s">
        <v>195</v>
      </c>
      <c r="T69" s="483">
        <v>62.5</v>
      </c>
      <c r="U69" s="483">
        <v>63.2</v>
      </c>
      <c r="V69" s="485">
        <v>0</v>
      </c>
      <c r="W69" s="489"/>
      <c r="X69" s="489"/>
      <c r="Y69" s="489"/>
      <c r="Z69" s="489"/>
      <c r="AA69" s="489"/>
      <c r="AB69" s="489"/>
      <c r="AC69" s="489"/>
      <c r="AD69" s="489"/>
      <c r="AE69" s="489"/>
      <c r="AF69" s="489"/>
      <c r="AG69" s="489"/>
      <c r="AH69" s="489"/>
      <c r="AI69" s="489"/>
      <c r="AJ69" s="489"/>
      <c r="AK69" s="489"/>
      <c r="AL69" s="489"/>
      <c r="AM69" s="489"/>
      <c r="AN69" s="489"/>
      <c r="AO69" s="489"/>
      <c r="AP69" s="489"/>
      <c r="AQ69" s="489"/>
    </row>
    <row r="70" spans="1:43" ht="19.5" customHeight="1">
      <c r="A70" s="470" t="s">
        <v>196</v>
      </c>
      <c r="B70" s="454" t="s">
        <v>177</v>
      </c>
      <c r="C70" s="483">
        <v>50</v>
      </c>
      <c r="D70" s="483">
        <v>49.8</v>
      </c>
      <c r="E70" s="484">
        <v>0</v>
      </c>
      <c r="F70" s="483">
        <v>39.8</v>
      </c>
      <c r="G70" s="483">
        <v>46.9</v>
      </c>
      <c r="H70" s="483">
        <v>30.3</v>
      </c>
      <c r="I70" s="483">
        <v>51.5</v>
      </c>
      <c r="J70" s="485">
        <v>43.9</v>
      </c>
      <c r="K70" s="486" t="s">
        <v>196</v>
      </c>
      <c r="L70" s="487" t="s">
        <v>177</v>
      </c>
      <c r="M70" s="484">
        <v>0</v>
      </c>
      <c r="N70" s="483">
        <v>43.3</v>
      </c>
      <c r="O70" s="483">
        <v>40.7</v>
      </c>
      <c r="P70" s="483">
        <v>49</v>
      </c>
      <c r="Q70" s="483">
        <v>36.9</v>
      </c>
      <c r="R70" s="483">
        <v>0</v>
      </c>
      <c r="S70" s="488" t="s">
        <v>195</v>
      </c>
      <c r="T70" s="483">
        <v>83.8</v>
      </c>
      <c r="U70" s="483">
        <v>69.2</v>
      </c>
      <c r="V70" s="485">
        <v>0</v>
      </c>
      <c r="W70" s="489"/>
      <c r="X70" s="489"/>
      <c r="Y70" s="489"/>
      <c r="Z70" s="489"/>
      <c r="AA70" s="489"/>
      <c r="AB70" s="489"/>
      <c r="AC70" s="489"/>
      <c r="AD70" s="489"/>
      <c r="AE70" s="489"/>
      <c r="AF70" s="489"/>
      <c r="AG70" s="489"/>
      <c r="AH70" s="489"/>
      <c r="AI70" s="489"/>
      <c r="AJ70" s="489"/>
      <c r="AK70" s="489"/>
      <c r="AL70" s="489"/>
      <c r="AM70" s="489"/>
      <c r="AN70" s="489"/>
      <c r="AO70" s="489"/>
      <c r="AP70" s="489"/>
      <c r="AQ70" s="489"/>
    </row>
    <row r="71" spans="1:43" ht="19.5" customHeight="1" thickBot="1">
      <c r="A71" s="490" t="s">
        <v>196</v>
      </c>
      <c r="B71" s="491" t="s">
        <v>178</v>
      </c>
      <c r="C71" s="492">
        <v>42.8</v>
      </c>
      <c r="D71" s="492">
        <v>42.7</v>
      </c>
      <c r="E71" s="493">
        <v>0</v>
      </c>
      <c r="F71" s="492">
        <v>31.6</v>
      </c>
      <c r="G71" s="492">
        <v>41.7</v>
      </c>
      <c r="H71" s="492">
        <v>28.4</v>
      </c>
      <c r="I71" s="492">
        <v>49.8</v>
      </c>
      <c r="J71" s="494">
        <v>40.6</v>
      </c>
      <c r="K71" s="495" t="s">
        <v>196</v>
      </c>
      <c r="L71" s="496" t="s">
        <v>178</v>
      </c>
      <c r="M71" s="493">
        <v>0</v>
      </c>
      <c r="N71" s="492">
        <v>45.3</v>
      </c>
      <c r="O71" s="493">
        <v>0</v>
      </c>
      <c r="P71" s="493">
        <v>0</v>
      </c>
      <c r="Q71" s="492">
        <v>45.3</v>
      </c>
      <c r="R71" s="493">
        <v>0</v>
      </c>
      <c r="S71" s="497" t="s">
        <v>195</v>
      </c>
      <c r="T71" s="492">
        <v>55.4</v>
      </c>
      <c r="U71" s="492">
        <v>45.3</v>
      </c>
      <c r="V71" s="494">
        <v>0</v>
      </c>
      <c r="W71" s="489"/>
      <c r="X71" s="489"/>
      <c r="Y71" s="489"/>
      <c r="Z71" s="489"/>
      <c r="AA71" s="489"/>
      <c r="AB71" s="489"/>
      <c r="AC71" s="489"/>
      <c r="AD71" s="489"/>
      <c r="AE71" s="489"/>
      <c r="AF71" s="489"/>
      <c r="AG71" s="489"/>
      <c r="AH71" s="489"/>
      <c r="AI71" s="489"/>
      <c r="AJ71" s="489"/>
      <c r="AK71" s="489"/>
      <c r="AL71" s="489"/>
      <c r="AM71" s="489"/>
      <c r="AN71" s="489"/>
      <c r="AO71" s="489"/>
      <c r="AP71" s="489"/>
      <c r="AQ71" s="489"/>
    </row>
  </sheetData>
  <mergeCells count="11">
    <mergeCell ref="Q3:Q4"/>
    <mergeCell ref="U3:U4"/>
    <mergeCell ref="S2:V2"/>
    <mergeCell ref="N2:R2"/>
    <mergeCell ref="V3:V4"/>
    <mergeCell ref="P3:P4"/>
    <mergeCell ref="O3:O4"/>
    <mergeCell ref="D2:J2"/>
    <mergeCell ref="E3:F3"/>
    <mergeCell ref="G3:H3"/>
    <mergeCell ref="I3:J3"/>
  </mergeCells>
  <printOptions/>
  <pageMargins left="0.73" right="0.19" top="0.57" bottom="0.43" header="0.512" footer="0.512"/>
  <pageSetup horizontalDpi="300" verticalDpi="300" orientation="portrait" paperSize="9" scale="60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144"/>
  <sheetViews>
    <sheetView workbookViewId="0" topLeftCell="A1">
      <selection activeCell="A2" sqref="A2"/>
    </sheetView>
  </sheetViews>
  <sheetFormatPr defaultColWidth="9.00390625" defaultRowHeight="13.5"/>
  <cols>
    <col min="1" max="1" width="7.375" style="2" customWidth="1"/>
    <col min="2" max="2" width="9.25390625" style="2" customWidth="1"/>
    <col min="3" max="3" width="7.875" style="307" customWidth="1"/>
    <col min="4" max="4" width="8.625" style="499" customWidth="1"/>
    <col min="5" max="9" width="5.625" style="39" customWidth="1"/>
    <col min="10" max="10" width="5.625" style="307" customWidth="1"/>
    <col min="11" max="12" width="5.125" style="2" customWidth="1"/>
    <col min="13" max="13" width="5.625" style="2" customWidth="1"/>
    <col min="14" max="15" width="5.625" style="39" customWidth="1"/>
    <col min="16" max="16" width="5.625" style="307" customWidth="1"/>
    <col min="17" max="19" width="4.625" style="2" customWidth="1"/>
    <col min="20" max="23" width="1.625" style="2" customWidth="1"/>
    <col min="24" max="16384" width="9.00390625" style="2" customWidth="1"/>
  </cols>
  <sheetData>
    <row r="1" spans="1:16" s="23" customFormat="1" ht="22.5" customHeight="1">
      <c r="A1" s="305" t="s">
        <v>315</v>
      </c>
      <c r="C1" s="306"/>
      <c r="D1" s="498"/>
      <c r="E1" s="35"/>
      <c r="F1" s="35"/>
      <c r="G1" s="35"/>
      <c r="H1" s="35"/>
      <c r="I1" s="35"/>
      <c r="J1" s="306"/>
      <c r="N1" s="35"/>
      <c r="O1" s="35"/>
      <c r="P1" s="306"/>
    </row>
    <row r="2" spans="16:19" ht="15.75" customHeight="1" thickBot="1">
      <c r="P2" s="308"/>
      <c r="Q2" s="14"/>
      <c r="R2" s="14"/>
      <c r="S2" s="14"/>
    </row>
    <row r="3" spans="1:19" ht="16.5" customHeight="1">
      <c r="A3" s="309"/>
      <c r="B3" s="310"/>
      <c r="C3" s="500"/>
      <c r="D3" s="729" t="s">
        <v>297</v>
      </c>
      <c r="E3" s="730"/>
      <c r="F3" s="730"/>
      <c r="G3" s="730"/>
      <c r="H3" s="730"/>
      <c r="I3" s="731"/>
      <c r="J3" s="732" t="s">
        <v>298</v>
      </c>
      <c r="K3" s="733"/>
      <c r="L3" s="733"/>
      <c r="M3" s="733"/>
      <c r="N3" s="733"/>
      <c r="O3" s="734"/>
      <c r="P3" s="692" t="s">
        <v>299</v>
      </c>
      <c r="Q3" s="693"/>
      <c r="R3" s="693"/>
      <c r="S3" s="694"/>
    </row>
    <row r="4" spans="1:19" ht="4.5" customHeight="1">
      <c r="A4" s="226"/>
      <c r="B4" s="229"/>
      <c r="C4" s="501"/>
      <c r="D4" s="502"/>
      <c r="E4" s="720" t="s">
        <v>300</v>
      </c>
      <c r="F4" s="721"/>
      <c r="G4" s="724" t="s">
        <v>301</v>
      </c>
      <c r="H4" s="725"/>
      <c r="I4" s="721"/>
      <c r="J4" s="505"/>
      <c r="K4" s="728" t="s">
        <v>302</v>
      </c>
      <c r="L4" s="685"/>
      <c r="M4" s="714" t="s">
        <v>303</v>
      </c>
      <c r="N4" s="715"/>
      <c r="O4" s="507"/>
      <c r="P4" s="508"/>
      <c r="Q4" s="320"/>
      <c r="R4" s="320"/>
      <c r="S4" s="321"/>
    </row>
    <row r="5" spans="1:19" ht="15" customHeight="1">
      <c r="A5" s="226" t="s">
        <v>257</v>
      </c>
      <c r="B5" s="227" t="s">
        <v>258</v>
      </c>
      <c r="C5" s="719" t="s">
        <v>259</v>
      </c>
      <c r="D5" s="322"/>
      <c r="E5" s="722"/>
      <c r="F5" s="723"/>
      <c r="G5" s="722"/>
      <c r="H5" s="726"/>
      <c r="I5" s="723"/>
      <c r="J5" s="676"/>
      <c r="K5" s="686"/>
      <c r="L5" s="687"/>
      <c r="M5" s="716"/>
      <c r="N5" s="717"/>
      <c r="O5" s="638" t="s">
        <v>304</v>
      </c>
      <c r="P5" s="676"/>
      <c r="Q5" s="638" t="s">
        <v>305</v>
      </c>
      <c r="R5" s="643" t="s">
        <v>268</v>
      </c>
      <c r="S5" s="695" t="s">
        <v>269</v>
      </c>
    </row>
    <row r="6" spans="1:19" ht="4.5" customHeight="1">
      <c r="A6" s="226"/>
      <c r="B6" s="227"/>
      <c r="C6" s="719"/>
      <c r="D6" s="322"/>
      <c r="E6" s="503"/>
      <c r="F6" s="509"/>
      <c r="G6" s="504"/>
      <c r="H6" s="510"/>
      <c r="I6" s="511"/>
      <c r="J6" s="676"/>
      <c r="K6" s="506"/>
      <c r="L6" s="512"/>
      <c r="M6" s="513"/>
      <c r="N6" s="513"/>
      <c r="O6" s="638"/>
      <c r="P6" s="676"/>
      <c r="Q6" s="638"/>
      <c r="R6" s="643"/>
      <c r="S6" s="718"/>
    </row>
    <row r="7" spans="1:19" ht="120" customHeight="1">
      <c r="A7" s="323" t="s">
        <v>270</v>
      </c>
      <c r="B7" s="229"/>
      <c r="C7" s="719"/>
      <c r="D7" s="322"/>
      <c r="E7" s="643" t="s">
        <v>306</v>
      </c>
      <c r="F7" s="643" t="s">
        <v>307</v>
      </c>
      <c r="G7" s="643" t="s">
        <v>308</v>
      </c>
      <c r="H7" s="643" t="s">
        <v>309</v>
      </c>
      <c r="I7" s="643" t="s">
        <v>310</v>
      </c>
      <c r="J7" s="676"/>
      <c r="K7" s="643" t="s">
        <v>311</v>
      </c>
      <c r="L7" s="638" t="s">
        <v>312</v>
      </c>
      <c r="M7" s="727" t="s">
        <v>313</v>
      </c>
      <c r="N7" s="638" t="s">
        <v>314</v>
      </c>
      <c r="O7" s="638"/>
      <c r="P7" s="676"/>
      <c r="Q7" s="642"/>
      <c r="R7" s="643"/>
      <c r="S7" s="696"/>
    </row>
    <row r="8" spans="1:19" ht="15.75" customHeight="1">
      <c r="A8" s="324"/>
      <c r="B8" s="325"/>
      <c r="C8" s="501"/>
      <c r="D8" s="322"/>
      <c r="E8" s="643"/>
      <c r="F8" s="643"/>
      <c r="G8" s="643"/>
      <c r="H8" s="643"/>
      <c r="I8" s="643"/>
      <c r="J8" s="676"/>
      <c r="K8" s="643"/>
      <c r="L8" s="638"/>
      <c r="M8" s="727"/>
      <c r="N8" s="638"/>
      <c r="O8" s="638"/>
      <c r="P8" s="676"/>
      <c r="Q8" s="642"/>
      <c r="R8" s="643"/>
      <c r="S8" s="697"/>
    </row>
    <row r="9" spans="1:21" ht="4.5" customHeight="1" thickBot="1">
      <c r="A9" s="58"/>
      <c r="B9" s="14"/>
      <c r="C9" s="514"/>
      <c r="D9" s="515"/>
      <c r="E9" s="169"/>
      <c r="F9" s="173"/>
      <c r="G9" s="170"/>
      <c r="H9" s="169"/>
      <c r="I9" s="169"/>
      <c r="J9" s="516"/>
      <c r="K9" s="169"/>
      <c r="L9" s="173"/>
      <c r="M9" s="517"/>
      <c r="N9" s="170"/>
      <c r="O9" s="170"/>
      <c r="P9" s="397"/>
      <c r="Q9" s="171"/>
      <c r="R9" s="169"/>
      <c r="S9" s="172"/>
      <c r="T9" s="14"/>
      <c r="U9" s="14"/>
    </row>
    <row r="10" spans="1:19" s="1" customFormat="1" ht="27.75" customHeight="1">
      <c r="A10" s="234"/>
      <c r="B10" s="235" t="s">
        <v>274</v>
      </c>
      <c r="C10" s="518">
        <f aca="true" t="shared" si="0" ref="C10:M10">SUM(C11+C21+C22+C23+C24+C25+C26+C27+C30+C31+C32+C36+C42+C45+C46+C47+C52+C58+C62+C79+C84+C90+C98+C103+C112+C119+C120+C121+C128)</f>
        <v>11351</v>
      </c>
      <c r="D10" s="518">
        <f t="shared" si="0"/>
        <v>8061</v>
      </c>
      <c r="E10" s="519">
        <f t="shared" si="0"/>
        <v>743</v>
      </c>
      <c r="F10" s="520">
        <f t="shared" si="0"/>
        <v>5016</v>
      </c>
      <c r="G10" s="521">
        <f t="shared" si="0"/>
        <v>2192</v>
      </c>
      <c r="H10" s="519">
        <f t="shared" si="0"/>
        <v>18</v>
      </c>
      <c r="I10" s="519">
        <f t="shared" si="0"/>
        <v>92</v>
      </c>
      <c r="J10" s="522">
        <f t="shared" si="0"/>
        <v>2114</v>
      </c>
      <c r="K10" s="519">
        <f t="shared" si="0"/>
        <v>179</v>
      </c>
      <c r="L10" s="523">
        <f t="shared" si="0"/>
        <v>111</v>
      </c>
      <c r="M10" s="521">
        <f t="shared" si="0"/>
        <v>1171</v>
      </c>
      <c r="N10" s="521">
        <f aca="true" t="shared" si="1" ref="N10:S10">SUM(N11+N21+N22+N23+N24+N25+N26+N27+N30+N31+N32+N36+N42+N45+N46+N47+N52+N58+N62+N79+N84+N90+N98+N103+N112+N119+N120+N121+N128)</f>
        <v>523</v>
      </c>
      <c r="O10" s="521">
        <f t="shared" si="1"/>
        <v>130</v>
      </c>
      <c r="P10" s="518">
        <f t="shared" si="1"/>
        <v>1176</v>
      </c>
      <c r="Q10" s="521">
        <f t="shared" si="1"/>
        <v>235</v>
      </c>
      <c r="R10" s="519">
        <f t="shared" si="1"/>
        <v>941</v>
      </c>
      <c r="S10" s="524">
        <f t="shared" si="1"/>
        <v>0</v>
      </c>
    </row>
    <row r="11" spans="1:19" s="530" customFormat="1" ht="12">
      <c r="A11" s="525" t="s">
        <v>275</v>
      </c>
      <c r="B11" s="526" t="s">
        <v>275</v>
      </c>
      <c r="C11" s="365">
        <f aca="true" t="shared" si="2" ref="C11:C42">D11+J11+P11</f>
        <v>3916</v>
      </c>
      <c r="D11" s="365">
        <f>SUM(E11:I11)</f>
        <v>2517</v>
      </c>
      <c r="E11" s="347">
        <f>SUM(E12:E20)</f>
        <v>197</v>
      </c>
      <c r="F11" s="347">
        <f>SUM(F12:F20)</f>
        <v>1673</v>
      </c>
      <c r="G11" s="347">
        <f>SUM(G12:G20)</f>
        <v>621</v>
      </c>
      <c r="H11" s="347">
        <f>SUM(H12:H20)</f>
        <v>4</v>
      </c>
      <c r="I11" s="347">
        <f>SUM(I12:I20)</f>
        <v>22</v>
      </c>
      <c r="J11" s="346">
        <f>SUM(K11:O11)</f>
        <v>960</v>
      </c>
      <c r="K11" s="347">
        <f>SUM(K12:K20)</f>
        <v>104</v>
      </c>
      <c r="L11" s="527">
        <f>SUM(L12:L20)</f>
        <v>90</v>
      </c>
      <c r="M11" s="528">
        <f>SUM(M12:M20)</f>
        <v>555</v>
      </c>
      <c r="N11" s="528">
        <f>SUM(N12:N20)</f>
        <v>167</v>
      </c>
      <c r="O11" s="528">
        <f>SUM(O12:O20)</f>
        <v>44</v>
      </c>
      <c r="P11" s="347">
        <f>SUM(Q11:S11)</f>
        <v>439</v>
      </c>
      <c r="Q11" s="528">
        <f>SUM(Q12:Q20)</f>
        <v>101</v>
      </c>
      <c r="R11" s="347">
        <f>SUM(R12:R20)</f>
        <v>338</v>
      </c>
      <c r="S11" s="529">
        <f>SUM(S12:S20)</f>
        <v>0</v>
      </c>
    </row>
    <row r="12" spans="1:19" s="4" customFormat="1" ht="12">
      <c r="A12" s="349"/>
      <c r="B12" s="43" t="s">
        <v>276</v>
      </c>
      <c r="C12" s="365">
        <f t="shared" si="2"/>
        <v>511</v>
      </c>
      <c r="D12" s="365">
        <f aca="true" t="shared" si="3" ref="D12:D69">SUM(E12:I12)</f>
        <v>251</v>
      </c>
      <c r="E12" s="352">
        <v>19</v>
      </c>
      <c r="F12" s="350">
        <v>182</v>
      </c>
      <c r="G12" s="351">
        <v>47</v>
      </c>
      <c r="H12" s="352">
        <v>0</v>
      </c>
      <c r="I12" s="352">
        <v>3</v>
      </c>
      <c r="J12" s="346">
        <f aca="true" t="shared" si="4" ref="J12:J69">SUM(K12:O12)</f>
        <v>149</v>
      </c>
      <c r="K12" s="352">
        <v>50</v>
      </c>
      <c r="L12" s="531">
        <v>51</v>
      </c>
      <c r="M12" s="351">
        <v>32</v>
      </c>
      <c r="N12" s="351">
        <v>15</v>
      </c>
      <c r="O12" s="351">
        <v>1</v>
      </c>
      <c r="P12" s="347">
        <f aca="true" t="shared" si="5" ref="P12:P69">SUM(Q12:S12)</f>
        <v>111</v>
      </c>
      <c r="Q12" s="351">
        <v>36</v>
      </c>
      <c r="R12" s="352">
        <v>75</v>
      </c>
      <c r="S12" s="353">
        <v>0</v>
      </c>
    </row>
    <row r="13" spans="1:19" s="4" customFormat="1" ht="12">
      <c r="A13" s="349"/>
      <c r="B13" s="43" t="s">
        <v>277</v>
      </c>
      <c r="C13" s="365">
        <f t="shared" si="2"/>
        <v>298</v>
      </c>
      <c r="D13" s="365">
        <f t="shared" si="3"/>
        <v>249</v>
      </c>
      <c r="E13" s="352">
        <v>28</v>
      </c>
      <c r="F13" s="350">
        <v>183</v>
      </c>
      <c r="G13" s="351">
        <v>36</v>
      </c>
      <c r="H13" s="352">
        <v>0</v>
      </c>
      <c r="I13" s="352">
        <v>2</v>
      </c>
      <c r="J13" s="346">
        <f t="shared" si="4"/>
        <v>15</v>
      </c>
      <c r="K13" s="352">
        <v>1</v>
      </c>
      <c r="L13" s="531">
        <v>0</v>
      </c>
      <c r="M13" s="351">
        <v>1</v>
      </c>
      <c r="N13" s="351">
        <v>13</v>
      </c>
      <c r="O13" s="351">
        <v>0</v>
      </c>
      <c r="P13" s="347">
        <f t="shared" si="5"/>
        <v>34</v>
      </c>
      <c r="Q13" s="351">
        <v>4</v>
      </c>
      <c r="R13" s="352">
        <v>30</v>
      </c>
      <c r="S13" s="353">
        <v>0</v>
      </c>
    </row>
    <row r="14" spans="1:19" s="4" customFormat="1" ht="12">
      <c r="A14" s="349"/>
      <c r="B14" s="44" t="s">
        <v>278</v>
      </c>
      <c r="C14" s="365">
        <f t="shared" si="2"/>
        <v>335</v>
      </c>
      <c r="D14" s="365">
        <f t="shared" si="3"/>
        <v>286</v>
      </c>
      <c r="E14" s="352">
        <v>32</v>
      </c>
      <c r="F14" s="350">
        <v>183</v>
      </c>
      <c r="G14" s="351">
        <v>68</v>
      </c>
      <c r="H14" s="352">
        <v>2</v>
      </c>
      <c r="I14" s="352">
        <v>1</v>
      </c>
      <c r="J14" s="346">
        <f t="shared" si="4"/>
        <v>18</v>
      </c>
      <c r="K14" s="352">
        <v>0</v>
      </c>
      <c r="L14" s="531">
        <v>0</v>
      </c>
      <c r="M14" s="351">
        <v>0</v>
      </c>
      <c r="N14" s="351">
        <v>13</v>
      </c>
      <c r="O14" s="351">
        <v>5</v>
      </c>
      <c r="P14" s="347">
        <f t="shared" si="5"/>
        <v>31</v>
      </c>
      <c r="Q14" s="351">
        <v>7</v>
      </c>
      <c r="R14" s="352">
        <v>24</v>
      </c>
      <c r="S14" s="353">
        <v>0</v>
      </c>
    </row>
    <row r="15" spans="1:19" s="4" customFormat="1" ht="12">
      <c r="A15" s="349"/>
      <c r="B15" s="43" t="s">
        <v>279</v>
      </c>
      <c r="C15" s="365">
        <f t="shared" si="2"/>
        <v>227</v>
      </c>
      <c r="D15" s="365">
        <f t="shared" si="3"/>
        <v>182</v>
      </c>
      <c r="E15" s="352">
        <v>23</v>
      </c>
      <c r="F15" s="350">
        <v>114</v>
      </c>
      <c r="G15" s="351">
        <v>45</v>
      </c>
      <c r="H15" s="352">
        <v>0</v>
      </c>
      <c r="I15" s="352">
        <v>0</v>
      </c>
      <c r="J15" s="346">
        <f t="shared" si="4"/>
        <v>31</v>
      </c>
      <c r="K15" s="352">
        <v>0</v>
      </c>
      <c r="L15" s="531">
        <v>0</v>
      </c>
      <c r="M15" s="351">
        <v>7</v>
      </c>
      <c r="N15" s="351">
        <v>23</v>
      </c>
      <c r="O15" s="351">
        <v>1</v>
      </c>
      <c r="P15" s="347">
        <f t="shared" si="5"/>
        <v>14</v>
      </c>
      <c r="Q15" s="351">
        <v>6</v>
      </c>
      <c r="R15" s="352">
        <v>8</v>
      </c>
      <c r="S15" s="353">
        <v>0</v>
      </c>
    </row>
    <row r="16" spans="1:19" s="4" customFormat="1" ht="12">
      <c r="A16" s="349"/>
      <c r="B16" s="43" t="s">
        <v>280</v>
      </c>
      <c r="C16" s="365">
        <f t="shared" si="2"/>
        <v>282</v>
      </c>
      <c r="D16" s="365">
        <f t="shared" si="3"/>
        <v>216</v>
      </c>
      <c r="E16" s="352">
        <v>12</v>
      </c>
      <c r="F16" s="350">
        <v>150</v>
      </c>
      <c r="G16" s="351">
        <v>51</v>
      </c>
      <c r="H16" s="352">
        <v>0</v>
      </c>
      <c r="I16" s="352">
        <v>3</v>
      </c>
      <c r="J16" s="346">
        <f t="shared" si="4"/>
        <v>22</v>
      </c>
      <c r="K16" s="352">
        <v>1</v>
      </c>
      <c r="L16" s="531">
        <v>2</v>
      </c>
      <c r="M16" s="351">
        <v>1</v>
      </c>
      <c r="N16" s="351">
        <v>17</v>
      </c>
      <c r="O16" s="351">
        <v>1</v>
      </c>
      <c r="P16" s="347">
        <f t="shared" si="5"/>
        <v>44</v>
      </c>
      <c r="Q16" s="351">
        <v>5</v>
      </c>
      <c r="R16" s="352">
        <v>39</v>
      </c>
      <c r="S16" s="353">
        <v>0</v>
      </c>
    </row>
    <row r="17" spans="1:19" s="4" customFormat="1" ht="12">
      <c r="A17" s="349"/>
      <c r="B17" s="43" t="s">
        <v>281</v>
      </c>
      <c r="C17" s="365">
        <f t="shared" si="2"/>
        <v>342</v>
      </c>
      <c r="D17" s="365">
        <f t="shared" si="3"/>
        <v>284</v>
      </c>
      <c r="E17" s="352">
        <v>22</v>
      </c>
      <c r="F17" s="350">
        <v>216</v>
      </c>
      <c r="G17" s="351">
        <v>46</v>
      </c>
      <c r="H17" s="352">
        <v>0</v>
      </c>
      <c r="I17" s="352">
        <v>0</v>
      </c>
      <c r="J17" s="346">
        <f t="shared" si="4"/>
        <v>19</v>
      </c>
      <c r="K17" s="352">
        <v>0</v>
      </c>
      <c r="L17" s="531">
        <v>1</v>
      </c>
      <c r="M17" s="351">
        <v>1</v>
      </c>
      <c r="N17" s="351">
        <v>16</v>
      </c>
      <c r="O17" s="351">
        <v>1</v>
      </c>
      <c r="P17" s="347">
        <f t="shared" si="5"/>
        <v>39</v>
      </c>
      <c r="Q17" s="351">
        <v>1</v>
      </c>
      <c r="R17" s="352">
        <v>38</v>
      </c>
      <c r="S17" s="353">
        <v>0</v>
      </c>
    </row>
    <row r="18" spans="1:19" s="4" customFormat="1" ht="12">
      <c r="A18" s="349"/>
      <c r="B18" s="43" t="s">
        <v>282</v>
      </c>
      <c r="C18" s="365">
        <f t="shared" si="2"/>
        <v>411</v>
      </c>
      <c r="D18" s="365">
        <f t="shared" si="3"/>
        <v>318</v>
      </c>
      <c r="E18" s="352">
        <v>16</v>
      </c>
      <c r="F18" s="350">
        <v>213</v>
      </c>
      <c r="G18" s="351">
        <v>86</v>
      </c>
      <c r="H18" s="352">
        <v>1</v>
      </c>
      <c r="I18" s="352">
        <v>2</v>
      </c>
      <c r="J18" s="346">
        <f t="shared" si="4"/>
        <v>17</v>
      </c>
      <c r="K18" s="352">
        <v>0</v>
      </c>
      <c r="L18" s="531">
        <v>0</v>
      </c>
      <c r="M18" s="351">
        <v>5</v>
      </c>
      <c r="N18" s="351">
        <v>12</v>
      </c>
      <c r="O18" s="351">
        <v>0</v>
      </c>
      <c r="P18" s="347">
        <f t="shared" si="5"/>
        <v>76</v>
      </c>
      <c r="Q18" s="351">
        <v>1</v>
      </c>
      <c r="R18" s="352">
        <v>75</v>
      </c>
      <c r="S18" s="353">
        <v>0</v>
      </c>
    </row>
    <row r="19" spans="1:19" s="4" customFormat="1" ht="12">
      <c r="A19" s="349"/>
      <c r="B19" s="43" t="s">
        <v>283</v>
      </c>
      <c r="C19" s="365">
        <f t="shared" si="2"/>
        <v>1009</v>
      </c>
      <c r="D19" s="365">
        <f t="shared" si="3"/>
        <v>477</v>
      </c>
      <c r="E19" s="352">
        <v>35</v>
      </c>
      <c r="F19" s="350">
        <v>279</v>
      </c>
      <c r="G19" s="351">
        <v>158</v>
      </c>
      <c r="H19" s="352">
        <v>0</v>
      </c>
      <c r="I19" s="352">
        <v>5</v>
      </c>
      <c r="J19" s="346">
        <f t="shared" si="4"/>
        <v>480</v>
      </c>
      <c r="K19" s="352">
        <v>5</v>
      </c>
      <c r="L19" s="531">
        <v>3</v>
      </c>
      <c r="M19" s="351">
        <v>403</v>
      </c>
      <c r="N19" s="351">
        <v>35</v>
      </c>
      <c r="O19" s="351">
        <v>34</v>
      </c>
      <c r="P19" s="347">
        <f t="shared" si="5"/>
        <v>52</v>
      </c>
      <c r="Q19" s="351">
        <v>36</v>
      </c>
      <c r="R19" s="352">
        <v>16</v>
      </c>
      <c r="S19" s="353">
        <v>0</v>
      </c>
    </row>
    <row r="20" spans="1:19" s="4" customFormat="1" ht="18" customHeight="1">
      <c r="A20" s="349"/>
      <c r="B20" s="45" t="s">
        <v>284</v>
      </c>
      <c r="C20" s="532">
        <f t="shared" si="2"/>
        <v>501</v>
      </c>
      <c r="D20" s="532">
        <f t="shared" si="3"/>
        <v>254</v>
      </c>
      <c r="E20" s="378">
        <v>10</v>
      </c>
      <c r="F20" s="376">
        <v>153</v>
      </c>
      <c r="G20" s="377">
        <v>84</v>
      </c>
      <c r="H20" s="378">
        <v>1</v>
      </c>
      <c r="I20" s="378">
        <v>6</v>
      </c>
      <c r="J20" s="379">
        <f t="shared" si="4"/>
        <v>209</v>
      </c>
      <c r="K20" s="378">
        <v>47</v>
      </c>
      <c r="L20" s="533">
        <v>33</v>
      </c>
      <c r="M20" s="377">
        <v>105</v>
      </c>
      <c r="N20" s="377">
        <v>23</v>
      </c>
      <c r="O20" s="377">
        <v>1</v>
      </c>
      <c r="P20" s="380">
        <f t="shared" si="5"/>
        <v>38</v>
      </c>
      <c r="Q20" s="377">
        <v>5</v>
      </c>
      <c r="R20" s="378">
        <v>33</v>
      </c>
      <c r="S20" s="381">
        <v>0</v>
      </c>
    </row>
    <row r="21" spans="1:19" s="5" customFormat="1" ht="14.25" customHeight="1">
      <c r="A21" s="27" t="s">
        <v>7</v>
      </c>
      <c r="B21" s="25" t="s">
        <v>7</v>
      </c>
      <c r="C21" s="534">
        <f t="shared" si="2"/>
        <v>913</v>
      </c>
      <c r="D21" s="534">
        <f t="shared" si="3"/>
        <v>710</v>
      </c>
      <c r="E21" s="361">
        <v>78</v>
      </c>
      <c r="F21" s="361">
        <v>440</v>
      </c>
      <c r="G21" s="361">
        <v>186</v>
      </c>
      <c r="H21" s="361">
        <v>0</v>
      </c>
      <c r="I21" s="361">
        <v>6</v>
      </c>
      <c r="J21" s="363">
        <f t="shared" si="4"/>
        <v>118</v>
      </c>
      <c r="K21" s="361">
        <v>0</v>
      </c>
      <c r="L21" s="361">
        <v>0</v>
      </c>
      <c r="M21" s="361">
        <v>66</v>
      </c>
      <c r="N21" s="362">
        <v>46</v>
      </c>
      <c r="O21" s="361">
        <v>6</v>
      </c>
      <c r="P21" s="363">
        <f t="shared" si="5"/>
        <v>85</v>
      </c>
      <c r="Q21" s="362">
        <v>10</v>
      </c>
      <c r="R21" s="361">
        <v>75</v>
      </c>
      <c r="S21" s="364">
        <v>0</v>
      </c>
    </row>
    <row r="22" spans="1:19" s="5" customFormat="1" ht="14.25" customHeight="1">
      <c r="A22" s="24" t="s">
        <v>8</v>
      </c>
      <c r="B22" s="25" t="s">
        <v>8</v>
      </c>
      <c r="C22" s="534">
        <f t="shared" si="2"/>
        <v>1000</v>
      </c>
      <c r="D22" s="534">
        <f t="shared" si="3"/>
        <v>696</v>
      </c>
      <c r="E22" s="361">
        <v>63</v>
      </c>
      <c r="F22" s="361">
        <v>467</v>
      </c>
      <c r="G22" s="361">
        <v>158</v>
      </c>
      <c r="H22" s="361">
        <v>0</v>
      </c>
      <c r="I22" s="361">
        <v>8</v>
      </c>
      <c r="J22" s="363">
        <f t="shared" si="4"/>
        <v>214</v>
      </c>
      <c r="K22" s="361">
        <v>0</v>
      </c>
      <c r="L22" s="361">
        <v>0</v>
      </c>
      <c r="M22" s="361">
        <v>156</v>
      </c>
      <c r="N22" s="362">
        <v>45</v>
      </c>
      <c r="O22" s="361">
        <v>13</v>
      </c>
      <c r="P22" s="363">
        <f t="shared" si="5"/>
        <v>90</v>
      </c>
      <c r="Q22" s="362">
        <v>41</v>
      </c>
      <c r="R22" s="361">
        <v>49</v>
      </c>
      <c r="S22" s="364">
        <v>0</v>
      </c>
    </row>
    <row r="23" spans="1:19" s="5" customFormat="1" ht="14.25" customHeight="1">
      <c r="A23" s="13" t="s">
        <v>285</v>
      </c>
      <c r="B23" s="25" t="s">
        <v>9</v>
      </c>
      <c r="C23" s="534">
        <f t="shared" si="2"/>
        <v>1008</v>
      </c>
      <c r="D23" s="534">
        <f t="shared" si="3"/>
        <v>680</v>
      </c>
      <c r="E23" s="361">
        <v>49</v>
      </c>
      <c r="F23" s="361">
        <v>418</v>
      </c>
      <c r="G23" s="361">
        <v>203</v>
      </c>
      <c r="H23" s="361">
        <v>5</v>
      </c>
      <c r="I23" s="361">
        <v>5</v>
      </c>
      <c r="J23" s="363">
        <f t="shared" si="4"/>
        <v>177</v>
      </c>
      <c r="K23" s="361">
        <v>73</v>
      </c>
      <c r="L23" s="361">
        <v>21</v>
      </c>
      <c r="M23" s="361">
        <v>37</v>
      </c>
      <c r="N23" s="362">
        <v>36</v>
      </c>
      <c r="O23" s="361">
        <v>10</v>
      </c>
      <c r="P23" s="363">
        <f t="shared" si="5"/>
        <v>151</v>
      </c>
      <c r="Q23" s="362">
        <v>11</v>
      </c>
      <c r="R23" s="361">
        <v>140</v>
      </c>
      <c r="S23" s="364">
        <v>0</v>
      </c>
    </row>
    <row r="24" spans="1:19" s="5" customFormat="1" ht="14.25" customHeight="1">
      <c r="A24" s="6" t="s">
        <v>10</v>
      </c>
      <c r="B24" s="25" t="s">
        <v>11</v>
      </c>
      <c r="C24" s="534">
        <f t="shared" si="2"/>
        <v>206</v>
      </c>
      <c r="D24" s="534">
        <f t="shared" si="3"/>
        <v>131</v>
      </c>
      <c r="E24" s="361">
        <v>15</v>
      </c>
      <c r="F24" s="361">
        <v>93</v>
      </c>
      <c r="G24" s="361">
        <v>22</v>
      </c>
      <c r="H24" s="361">
        <v>0</v>
      </c>
      <c r="I24" s="361">
        <v>1</v>
      </c>
      <c r="J24" s="363">
        <f t="shared" si="4"/>
        <v>20</v>
      </c>
      <c r="K24" s="361">
        <v>0</v>
      </c>
      <c r="L24" s="361">
        <v>0</v>
      </c>
      <c r="M24" s="361">
        <v>11</v>
      </c>
      <c r="N24" s="362">
        <v>7</v>
      </c>
      <c r="O24" s="361">
        <v>2</v>
      </c>
      <c r="P24" s="363">
        <f t="shared" si="5"/>
        <v>55</v>
      </c>
      <c r="Q24" s="362">
        <v>2</v>
      </c>
      <c r="R24" s="361">
        <v>53</v>
      </c>
      <c r="S24" s="364">
        <v>0</v>
      </c>
    </row>
    <row r="25" spans="1:19" s="5" customFormat="1" ht="14.25" customHeight="1">
      <c r="A25" s="6" t="s">
        <v>12</v>
      </c>
      <c r="B25" s="25" t="s">
        <v>247</v>
      </c>
      <c r="C25" s="534">
        <f t="shared" si="2"/>
        <v>326</v>
      </c>
      <c r="D25" s="534">
        <f t="shared" si="3"/>
        <v>244</v>
      </c>
      <c r="E25" s="361">
        <v>19</v>
      </c>
      <c r="F25" s="361">
        <v>143</v>
      </c>
      <c r="G25" s="361">
        <v>79</v>
      </c>
      <c r="H25" s="361">
        <v>0</v>
      </c>
      <c r="I25" s="361">
        <v>3</v>
      </c>
      <c r="J25" s="363">
        <f t="shared" si="4"/>
        <v>48</v>
      </c>
      <c r="K25" s="361">
        <v>0</v>
      </c>
      <c r="L25" s="361">
        <v>0</v>
      </c>
      <c r="M25" s="361">
        <v>32</v>
      </c>
      <c r="N25" s="362">
        <v>12</v>
      </c>
      <c r="O25" s="361">
        <v>4</v>
      </c>
      <c r="P25" s="363">
        <f t="shared" si="5"/>
        <v>34</v>
      </c>
      <c r="Q25" s="362">
        <v>7</v>
      </c>
      <c r="R25" s="361">
        <v>27</v>
      </c>
      <c r="S25" s="364">
        <v>0</v>
      </c>
    </row>
    <row r="26" spans="1:19" s="5" customFormat="1" ht="14.25" customHeight="1">
      <c r="A26" s="6" t="s">
        <v>13</v>
      </c>
      <c r="B26" s="25" t="s">
        <v>14</v>
      </c>
      <c r="C26" s="534">
        <f t="shared" si="2"/>
        <v>380</v>
      </c>
      <c r="D26" s="534">
        <f t="shared" si="3"/>
        <v>278</v>
      </c>
      <c r="E26" s="361">
        <v>24</v>
      </c>
      <c r="F26" s="361">
        <v>204</v>
      </c>
      <c r="G26" s="361">
        <v>49</v>
      </c>
      <c r="H26" s="361">
        <v>0</v>
      </c>
      <c r="I26" s="361">
        <v>1</v>
      </c>
      <c r="J26" s="363">
        <f t="shared" si="4"/>
        <v>32</v>
      </c>
      <c r="K26" s="361">
        <v>0</v>
      </c>
      <c r="L26" s="361">
        <v>0</v>
      </c>
      <c r="M26" s="361">
        <v>9</v>
      </c>
      <c r="N26" s="362">
        <v>18</v>
      </c>
      <c r="O26" s="361">
        <v>5</v>
      </c>
      <c r="P26" s="363">
        <f t="shared" si="5"/>
        <v>70</v>
      </c>
      <c r="Q26" s="362">
        <v>16</v>
      </c>
      <c r="R26" s="361">
        <v>54</v>
      </c>
      <c r="S26" s="364">
        <v>0</v>
      </c>
    </row>
    <row r="27" spans="1:19" s="369" customFormat="1" ht="14.25" customHeight="1">
      <c r="A27" s="259" t="s">
        <v>15</v>
      </c>
      <c r="B27" s="260"/>
      <c r="C27" s="370">
        <f t="shared" si="2"/>
        <v>442</v>
      </c>
      <c r="D27" s="370">
        <f>D28+D29</f>
        <v>232</v>
      </c>
      <c r="E27" s="370">
        <f aca="true" t="shared" si="6" ref="E27:S27">E28+E29</f>
        <v>19</v>
      </c>
      <c r="F27" s="535">
        <f t="shared" si="6"/>
        <v>124</v>
      </c>
      <c r="G27" s="426">
        <f t="shared" si="6"/>
        <v>84</v>
      </c>
      <c r="H27" s="370">
        <f t="shared" si="6"/>
        <v>1</v>
      </c>
      <c r="I27" s="370">
        <f t="shared" si="6"/>
        <v>4</v>
      </c>
      <c r="J27" s="535">
        <f t="shared" si="6"/>
        <v>161</v>
      </c>
      <c r="K27" s="370">
        <f t="shared" si="6"/>
        <v>0</v>
      </c>
      <c r="L27" s="536">
        <f t="shared" si="6"/>
        <v>0</v>
      </c>
      <c r="M27" s="426">
        <f t="shared" si="6"/>
        <v>139</v>
      </c>
      <c r="N27" s="426">
        <f t="shared" si="6"/>
        <v>21</v>
      </c>
      <c r="O27" s="426">
        <f t="shared" si="6"/>
        <v>1</v>
      </c>
      <c r="P27" s="370">
        <f t="shared" si="6"/>
        <v>49</v>
      </c>
      <c r="Q27" s="426">
        <f t="shared" si="6"/>
        <v>5</v>
      </c>
      <c r="R27" s="370">
        <f t="shared" si="6"/>
        <v>44</v>
      </c>
      <c r="S27" s="537">
        <f t="shared" si="6"/>
        <v>0</v>
      </c>
    </row>
    <row r="28" spans="1:19" s="5" customFormat="1" ht="14.25" customHeight="1">
      <c r="A28" s="8"/>
      <c r="B28" s="9" t="s">
        <v>16</v>
      </c>
      <c r="C28" s="365">
        <f t="shared" si="2"/>
        <v>397</v>
      </c>
      <c r="D28" s="365">
        <f t="shared" si="3"/>
        <v>201</v>
      </c>
      <c r="E28" s="352">
        <v>19</v>
      </c>
      <c r="F28" s="350">
        <v>103</v>
      </c>
      <c r="G28" s="351">
        <v>74</v>
      </c>
      <c r="H28" s="352">
        <v>1</v>
      </c>
      <c r="I28" s="352">
        <v>4</v>
      </c>
      <c r="J28" s="346">
        <f t="shared" si="4"/>
        <v>150</v>
      </c>
      <c r="K28" s="352">
        <v>0</v>
      </c>
      <c r="L28" s="531">
        <v>0</v>
      </c>
      <c r="M28" s="351">
        <v>138</v>
      </c>
      <c r="N28" s="351">
        <v>11</v>
      </c>
      <c r="O28" s="351">
        <v>1</v>
      </c>
      <c r="P28" s="347">
        <f t="shared" si="5"/>
        <v>46</v>
      </c>
      <c r="Q28" s="351">
        <v>5</v>
      </c>
      <c r="R28" s="352">
        <v>41</v>
      </c>
      <c r="S28" s="353">
        <v>0</v>
      </c>
    </row>
    <row r="29" spans="1:19" s="5" customFormat="1" ht="14.25" customHeight="1">
      <c r="A29" s="8"/>
      <c r="B29" s="9" t="s">
        <v>17</v>
      </c>
      <c r="C29" s="532">
        <f t="shared" si="2"/>
        <v>45</v>
      </c>
      <c r="D29" s="532">
        <f t="shared" si="3"/>
        <v>31</v>
      </c>
      <c r="E29" s="378">
        <v>0</v>
      </c>
      <c r="F29" s="376">
        <v>21</v>
      </c>
      <c r="G29" s="377">
        <v>10</v>
      </c>
      <c r="H29" s="378">
        <v>0</v>
      </c>
      <c r="I29" s="378">
        <v>0</v>
      </c>
      <c r="J29" s="379">
        <f t="shared" si="4"/>
        <v>11</v>
      </c>
      <c r="K29" s="378">
        <v>0</v>
      </c>
      <c r="L29" s="533">
        <v>0</v>
      </c>
      <c r="M29" s="377">
        <v>1</v>
      </c>
      <c r="N29" s="377">
        <v>10</v>
      </c>
      <c r="O29" s="377">
        <v>0</v>
      </c>
      <c r="P29" s="380">
        <f t="shared" si="5"/>
        <v>3</v>
      </c>
      <c r="Q29" s="377">
        <v>0</v>
      </c>
      <c r="R29" s="378">
        <v>3</v>
      </c>
      <c r="S29" s="381">
        <v>0</v>
      </c>
    </row>
    <row r="30" spans="1:19" s="5" customFormat="1" ht="14.25" customHeight="1">
      <c r="A30" s="6" t="s">
        <v>18</v>
      </c>
      <c r="B30" s="7" t="s">
        <v>19</v>
      </c>
      <c r="C30" s="534">
        <f t="shared" si="2"/>
        <v>258</v>
      </c>
      <c r="D30" s="534">
        <f t="shared" si="3"/>
        <v>169</v>
      </c>
      <c r="E30" s="361">
        <v>12</v>
      </c>
      <c r="F30" s="538">
        <v>96</v>
      </c>
      <c r="G30" s="362">
        <v>58</v>
      </c>
      <c r="H30" s="361">
        <v>0</v>
      </c>
      <c r="I30" s="361">
        <v>3</v>
      </c>
      <c r="J30" s="539">
        <f t="shared" si="4"/>
        <v>59</v>
      </c>
      <c r="K30" s="361">
        <v>0</v>
      </c>
      <c r="L30" s="540">
        <v>0</v>
      </c>
      <c r="M30" s="362">
        <v>49</v>
      </c>
      <c r="N30" s="362">
        <v>9</v>
      </c>
      <c r="O30" s="362">
        <v>1</v>
      </c>
      <c r="P30" s="363">
        <f t="shared" si="5"/>
        <v>30</v>
      </c>
      <c r="Q30" s="362">
        <v>4</v>
      </c>
      <c r="R30" s="361">
        <v>26</v>
      </c>
      <c r="S30" s="364">
        <v>0</v>
      </c>
    </row>
    <row r="31" spans="1:19" s="5" customFormat="1" ht="14.25" customHeight="1">
      <c r="A31" s="6" t="s">
        <v>20</v>
      </c>
      <c r="B31" s="7" t="s">
        <v>21</v>
      </c>
      <c r="C31" s="534">
        <f t="shared" si="2"/>
        <v>605</v>
      </c>
      <c r="D31" s="534">
        <f t="shared" si="3"/>
        <v>531</v>
      </c>
      <c r="E31" s="361">
        <v>40</v>
      </c>
      <c r="F31" s="538">
        <v>370</v>
      </c>
      <c r="G31" s="362">
        <v>115</v>
      </c>
      <c r="H31" s="361">
        <v>0</v>
      </c>
      <c r="I31" s="361">
        <v>6</v>
      </c>
      <c r="J31" s="539">
        <f t="shared" si="4"/>
        <v>35</v>
      </c>
      <c r="K31" s="361">
        <v>0</v>
      </c>
      <c r="L31" s="540">
        <v>0</v>
      </c>
      <c r="M31" s="362">
        <v>2</v>
      </c>
      <c r="N31" s="362">
        <v>29</v>
      </c>
      <c r="O31" s="362">
        <v>4</v>
      </c>
      <c r="P31" s="363">
        <f t="shared" si="5"/>
        <v>39</v>
      </c>
      <c r="Q31" s="362">
        <v>6</v>
      </c>
      <c r="R31" s="361">
        <v>33</v>
      </c>
      <c r="S31" s="364">
        <v>0</v>
      </c>
    </row>
    <row r="32" spans="1:19" s="369" customFormat="1" ht="14.25" customHeight="1">
      <c r="A32" s="259" t="s">
        <v>22</v>
      </c>
      <c r="B32" s="271"/>
      <c r="C32" s="370">
        <f t="shared" si="2"/>
        <v>499</v>
      </c>
      <c r="D32" s="370">
        <f>SUM(D33:D35)</f>
        <v>437</v>
      </c>
      <c r="E32" s="370">
        <f aca="true" t="shared" si="7" ref="E32:S32">SUM(E33:E35)</f>
        <v>36</v>
      </c>
      <c r="F32" s="535">
        <f t="shared" si="7"/>
        <v>266</v>
      </c>
      <c r="G32" s="426">
        <f t="shared" si="7"/>
        <v>125</v>
      </c>
      <c r="H32" s="370">
        <f t="shared" si="7"/>
        <v>1</v>
      </c>
      <c r="I32" s="370">
        <f t="shared" si="7"/>
        <v>9</v>
      </c>
      <c r="J32" s="535">
        <f t="shared" si="7"/>
        <v>41</v>
      </c>
      <c r="K32" s="370">
        <f t="shared" si="7"/>
        <v>1</v>
      </c>
      <c r="L32" s="536">
        <f t="shared" si="7"/>
        <v>0</v>
      </c>
      <c r="M32" s="426">
        <f t="shared" si="7"/>
        <v>4</v>
      </c>
      <c r="N32" s="426">
        <f t="shared" si="7"/>
        <v>26</v>
      </c>
      <c r="O32" s="426">
        <f t="shared" si="7"/>
        <v>10</v>
      </c>
      <c r="P32" s="370">
        <f t="shared" si="7"/>
        <v>21</v>
      </c>
      <c r="Q32" s="426">
        <f t="shared" si="7"/>
        <v>5</v>
      </c>
      <c r="R32" s="370">
        <f t="shared" si="7"/>
        <v>16</v>
      </c>
      <c r="S32" s="537">
        <f t="shared" si="7"/>
        <v>0</v>
      </c>
    </row>
    <row r="33" spans="1:19" s="5" customFormat="1" ht="14.25" customHeight="1">
      <c r="A33" s="8"/>
      <c r="B33" s="9" t="s">
        <v>23</v>
      </c>
      <c r="C33" s="365">
        <f t="shared" si="2"/>
        <v>418</v>
      </c>
      <c r="D33" s="365">
        <f t="shared" si="3"/>
        <v>369</v>
      </c>
      <c r="E33" s="352">
        <v>28</v>
      </c>
      <c r="F33" s="350">
        <v>219</v>
      </c>
      <c r="G33" s="351">
        <v>112</v>
      </c>
      <c r="H33" s="352">
        <v>1</v>
      </c>
      <c r="I33" s="352">
        <v>9</v>
      </c>
      <c r="J33" s="346">
        <f t="shared" si="4"/>
        <v>33</v>
      </c>
      <c r="K33" s="352">
        <v>1</v>
      </c>
      <c r="L33" s="531">
        <v>0</v>
      </c>
      <c r="M33" s="351">
        <v>2</v>
      </c>
      <c r="N33" s="351">
        <v>20</v>
      </c>
      <c r="O33" s="351">
        <v>10</v>
      </c>
      <c r="P33" s="347">
        <f t="shared" si="5"/>
        <v>16</v>
      </c>
      <c r="Q33" s="351">
        <v>2</v>
      </c>
      <c r="R33" s="352">
        <v>14</v>
      </c>
      <c r="S33" s="353">
        <v>0</v>
      </c>
    </row>
    <row r="34" spans="1:19" s="5" customFormat="1" ht="14.25" customHeight="1">
      <c r="A34" s="8"/>
      <c r="B34" s="9" t="s">
        <v>24</v>
      </c>
      <c r="C34" s="365">
        <f t="shared" si="2"/>
        <v>29</v>
      </c>
      <c r="D34" s="365">
        <f t="shared" si="3"/>
        <v>26</v>
      </c>
      <c r="E34" s="352">
        <v>2</v>
      </c>
      <c r="F34" s="350">
        <v>16</v>
      </c>
      <c r="G34" s="351">
        <v>8</v>
      </c>
      <c r="H34" s="352">
        <v>0</v>
      </c>
      <c r="I34" s="352">
        <v>0</v>
      </c>
      <c r="J34" s="346">
        <f t="shared" si="4"/>
        <v>1</v>
      </c>
      <c r="K34" s="352">
        <v>0</v>
      </c>
      <c r="L34" s="531">
        <v>0</v>
      </c>
      <c r="M34" s="351">
        <v>0</v>
      </c>
      <c r="N34" s="351">
        <v>1</v>
      </c>
      <c r="O34" s="351">
        <v>0</v>
      </c>
      <c r="P34" s="347">
        <f t="shared" si="5"/>
        <v>2</v>
      </c>
      <c r="Q34" s="351">
        <v>1</v>
      </c>
      <c r="R34" s="352">
        <v>1</v>
      </c>
      <c r="S34" s="353">
        <v>0</v>
      </c>
    </row>
    <row r="35" spans="1:19" s="5" customFormat="1" ht="14.25" customHeight="1">
      <c r="A35" s="8"/>
      <c r="B35" s="9" t="s">
        <v>25</v>
      </c>
      <c r="C35" s="532">
        <f t="shared" si="2"/>
        <v>52</v>
      </c>
      <c r="D35" s="532">
        <f t="shared" si="3"/>
        <v>42</v>
      </c>
      <c r="E35" s="378">
        <v>6</v>
      </c>
      <c r="F35" s="376">
        <v>31</v>
      </c>
      <c r="G35" s="377">
        <v>5</v>
      </c>
      <c r="H35" s="378">
        <v>0</v>
      </c>
      <c r="I35" s="378">
        <v>0</v>
      </c>
      <c r="J35" s="379">
        <f t="shared" si="4"/>
        <v>7</v>
      </c>
      <c r="K35" s="378">
        <v>0</v>
      </c>
      <c r="L35" s="533">
        <v>0</v>
      </c>
      <c r="M35" s="377">
        <v>2</v>
      </c>
      <c r="N35" s="377">
        <v>5</v>
      </c>
      <c r="O35" s="377">
        <v>0</v>
      </c>
      <c r="P35" s="380">
        <f t="shared" si="5"/>
        <v>3</v>
      </c>
      <c r="Q35" s="377">
        <v>2</v>
      </c>
      <c r="R35" s="378">
        <v>1</v>
      </c>
      <c r="S35" s="381">
        <v>0</v>
      </c>
    </row>
    <row r="36" spans="1:19" s="369" customFormat="1" ht="14.25" customHeight="1">
      <c r="A36" s="259" t="s">
        <v>26</v>
      </c>
      <c r="B36" s="271"/>
      <c r="C36" s="370">
        <f t="shared" si="2"/>
        <v>128</v>
      </c>
      <c r="D36" s="370">
        <f>SUM(D37:D41)</f>
        <v>102</v>
      </c>
      <c r="E36" s="370">
        <f aca="true" t="shared" si="8" ref="E36:S36">SUM(E37:E41)</f>
        <v>17</v>
      </c>
      <c r="F36" s="535">
        <f t="shared" si="8"/>
        <v>53</v>
      </c>
      <c r="G36" s="426">
        <f t="shared" si="8"/>
        <v>26</v>
      </c>
      <c r="H36" s="370">
        <f t="shared" si="8"/>
        <v>3</v>
      </c>
      <c r="I36" s="370">
        <f t="shared" si="8"/>
        <v>3</v>
      </c>
      <c r="J36" s="535">
        <f t="shared" si="8"/>
        <v>18</v>
      </c>
      <c r="K36" s="370">
        <f t="shared" si="8"/>
        <v>0</v>
      </c>
      <c r="L36" s="536">
        <f t="shared" si="8"/>
        <v>0</v>
      </c>
      <c r="M36" s="426">
        <f t="shared" si="8"/>
        <v>10</v>
      </c>
      <c r="N36" s="426">
        <f t="shared" si="8"/>
        <v>7</v>
      </c>
      <c r="O36" s="426">
        <f t="shared" si="8"/>
        <v>1</v>
      </c>
      <c r="P36" s="370">
        <f t="shared" si="8"/>
        <v>8</v>
      </c>
      <c r="Q36" s="426">
        <f t="shared" si="8"/>
        <v>2</v>
      </c>
      <c r="R36" s="370">
        <f t="shared" si="8"/>
        <v>6</v>
      </c>
      <c r="S36" s="537">
        <f t="shared" si="8"/>
        <v>0</v>
      </c>
    </row>
    <row r="37" spans="1:19" s="5" customFormat="1" ht="14.25" customHeight="1">
      <c r="A37" s="8"/>
      <c r="B37" s="9" t="s">
        <v>27</v>
      </c>
      <c r="C37" s="365">
        <f t="shared" si="2"/>
        <v>96</v>
      </c>
      <c r="D37" s="365">
        <f t="shared" si="3"/>
        <v>73</v>
      </c>
      <c r="E37" s="352">
        <v>7</v>
      </c>
      <c r="F37" s="350">
        <v>46</v>
      </c>
      <c r="G37" s="351">
        <v>15</v>
      </c>
      <c r="H37" s="352">
        <v>3</v>
      </c>
      <c r="I37" s="352">
        <v>2</v>
      </c>
      <c r="J37" s="346">
        <f t="shared" si="4"/>
        <v>16</v>
      </c>
      <c r="K37" s="352">
        <v>0</v>
      </c>
      <c r="L37" s="531">
        <v>0</v>
      </c>
      <c r="M37" s="351">
        <v>10</v>
      </c>
      <c r="N37" s="351">
        <v>5</v>
      </c>
      <c r="O37" s="351">
        <v>1</v>
      </c>
      <c r="P37" s="347">
        <f t="shared" si="5"/>
        <v>7</v>
      </c>
      <c r="Q37" s="351">
        <v>2</v>
      </c>
      <c r="R37" s="352">
        <v>5</v>
      </c>
      <c r="S37" s="353">
        <v>0</v>
      </c>
    </row>
    <row r="38" spans="1:19" s="5" customFormat="1" ht="14.25" customHeight="1">
      <c r="A38" s="8"/>
      <c r="B38" s="9" t="s">
        <v>28</v>
      </c>
      <c r="C38" s="365">
        <f t="shared" si="2"/>
        <v>18</v>
      </c>
      <c r="D38" s="365">
        <f t="shared" si="3"/>
        <v>17</v>
      </c>
      <c r="E38" s="352">
        <v>5</v>
      </c>
      <c r="F38" s="350">
        <v>3</v>
      </c>
      <c r="G38" s="351">
        <v>8</v>
      </c>
      <c r="H38" s="352">
        <v>0</v>
      </c>
      <c r="I38" s="352">
        <v>1</v>
      </c>
      <c r="J38" s="346">
        <f t="shared" si="4"/>
        <v>1</v>
      </c>
      <c r="K38" s="352">
        <v>0</v>
      </c>
      <c r="L38" s="531">
        <v>0</v>
      </c>
      <c r="M38" s="351">
        <v>0</v>
      </c>
      <c r="N38" s="351">
        <v>1</v>
      </c>
      <c r="O38" s="351">
        <v>0</v>
      </c>
      <c r="P38" s="347">
        <f t="shared" si="5"/>
        <v>0</v>
      </c>
      <c r="Q38" s="351">
        <v>0</v>
      </c>
      <c r="R38" s="352">
        <v>0</v>
      </c>
      <c r="S38" s="353">
        <v>0</v>
      </c>
    </row>
    <row r="39" spans="1:19" s="10" customFormat="1" ht="14.25" customHeight="1">
      <c r="A39" s="8"/>
      <c r="B39" s="9" t="s">
        <v>29</v>
      </c>
      <c r="C39" s="365">
        <f t="shared" si="2"/>
        <v>7</v>
      </c>
      <c r="D39" s="365">
        <f t="shared" si="3"/>
        <v>6</v>
      </c>
      <c r="E39" s="352">
        <v>3</v>
      </c>
      <c r="F39" s="350">
        <v>3</v>
      </c>
      <c r="G39" s="351">
        <v>0</v>
      </c>
      <c r="H39" s="352">
        <v>0</v>
      </c>
      <c r="I39" s="352">
        <v>0</v>
      </c>
      <c r="J39" s="346">
        <f t="shared" si="4"/>
        <v>0</v>
      </c>
      <c r="K39" s="352">
        <v>0</v>
      </c>
      <c r="L39" s="531">
        <v>0</v>
      </c>
      <c r="M39" s="351">
        <v>0</v>
      </c>
      <c r="N39" s="351">
        <v>0</v>
      </c>
      <c r="O39" s="351">
        <v>0</v>
      </c>
      <c r="P39" s="347">
        <f t="shared" si="5"/>
        <v>1</v>
      </c>
      <c r="Q39" s="351">
        <v>0</v>
      </c>
      <c r="R39" s="352">
        <v>1</v>
      </c>
      <c r="S39" s="353">
        <v>0</v>
      </c>
    </row>
    <row r="40" spans="1:19" s="10" customFormat="1" ht="14.25" customHeight="1">
      <c r="A40" s="8"/>
      <c r="B40" s="9" t="s">
        <v>30</v>
      </c>
      <c r="C40" s="365">
        <f t="shared" si="2"/>
        <v>0</v>
      </c>
      <c r="D40" s="365">
        <f t="shared" si="3"/>
        <v>0</v>
      </c>
      <c r="E40" s="352">
        <v>0</v>
      </c>
      <c r="F40" s="350">
        <v>0</v>
      </c>
      <c r="G40" s="351">
        <v>0</v>
      </c>
      <c r="H40" s="352">
        <v>0</v>
      </c>
      <c r="I40" s="352">
        <v>0</v>
      </c>
      <c r="J40" s="346">
        <f t="shared" si="4"/>
        <v>0</v>
      </c>
      <c r="K40" s="352">
        <v>0</v>
      </c>
      <c r="L40" s="531">
        <v>0</v>
      </c>
      <c r="M40" s="351">
        <v>0</v>
      </c>
      <c r="N40" s="351">
        <v>0</v>
      </c>
      <c r="O40" s="351">
        <v>0</v>
      </c>
      <c r="P40" s="347">
        <f t="shared" si="5"/>
        <v>0</v>
      </c>
      <c r="Q40" s="351">
        <v>0</v>
      </c>
      <c r="R40" s="352">
        <v>0</v>
      </c>
      <c r="S40" s="353">
        <v>0</v>
      </c>
    </row>
    <row r="41" spans="1:19" s="10" customFormat="1" ht="14.25" customHeight="1">
      <c r="A41" s="8"/>
      <c r="B41" s="9" t="s">
        <v>31</v>
      </c>
      <c r="C41" s="532">
        <f t="shared" si="2"/>
        <v>7</v>
      </c>
      <c r="D41" s="532">
        <f t="shared" si="3"/>
        <v>6</v>
      </c>
      <c r="E41" s="378">
        <v>2</v>
      </c>
      <c r="F41" s="376">
        <v>1</v>
      </c>
      <c r="G41" s="377">
        <v>3</v>
      </c>
      <c r="H41" s="378">
        <v>0</v>
      </c>
      <c r="I41" s="378">
        <v>0</v>
      </c>
      <c r="J41" s="379">
        <f t="shared" si="4"/>
        <v>1</v>
      </c>
      <c r="K41" s="378">
        <v>0</v>
      </c>
      <c r="L41" s="533">
        <v>0</v>
      </c>
      <c r="M41" s="377">
        <v>0</v>
      </c>
      <c r="N41" s="377">
        <v>1</v>
      </c>
      <c r="O41" s="377">
        <v>0</v>
      </c>
      <c r="P41" s="380">
        <f t="shared" si="5"/>
        <v>0</v>
      </c>
      <c r="Q41" s="377">
        <v>0</v>
      </c>
      <c r="R41" s="378">
        <v>0</v>
      </c>
      <c r="S41" s="381">
        <v>0</v>
      </c>
    </row>
    <row r="42" spans="1:19" s="382" customFormat="1" ht="14.25" customHeight="1">
      <c r="A42" s="259" t="s">
        <v>32</v>
      </c>
      <c r="B42" s="271"/>
      <c r="C42" s="370">
        <f t="shared" si="2"/>
        <v>121</v>
      </c>
      <c r="D42" s="370">
        <f>D43+D44</f>
        <v>106</v>
      </c>
      <c r="E42" s="370">
        <f aca="true" t="shared" si="9" ref="E42:S42">E43+E44</f>
        <v>7</v>
      </c>
      <c r="F42" s="535">
        <f t="shared" si="9"/>
        <v>48</v>
      </c>
      <c r="G42" s="426">
        <f t="shared" si="9"/>
        <v>50</v>
      </c>
      <c r="H42" s="370">
        <f t="shared" si="9"/>
        <v>0</v>
      </c>
      <c r="I42" s="370">
        <f t="shared" si="9"/>
        <v>1</v>
      </c>
      <c r="J42" s="535">
        <f t="shared" si="9"/>
        <v>8</v>
      </c>
      <c r="K42" s="370">
        <f t="shared" si="9"/>
        <v>0</v>
      </c>
      <c r="L42" s="536">
        <f t="shared" si="9"/>
        <v>0</v>
      </c>
      <c r="M42" s="426">
        <f t="shared" si="9"/>
        <v>0</v>
      </c>
      <c r="N42" s="426">
        <f t="shared" si="9"/>
        <v>7</v>
      </c>
      <c r="O42" s="426">
        <f t="shared" si="9"/>
        <v>1</v>
      </c>
      <c r="P42" s="370">
        <f t="shared" si="9"/>
        <v>7</v>
      </c>
      <c r="Q42" s="426">
        <f t="shared" si="9"/>
        <v>0</v>
      </c>
      <c r="R42" s="370">
        <f t="shared" si="9"/>
        <v>7</v>
      </c>
      <c r="S42" s="537">
        <f t="shared" si="9"/>
        <v>0</v>
      </c>
    </row>
    <row r="43" spans="1:19" s="10" customFormat="1" ht="14.25" customHeight="1">
      <c r="A43" s="8"/>
      <c r="B43" s="9" t="s">
        <v>33</v>
      </c>
      <c r="C43" s="365">
        <f aca="true" t="shared" si="10" ref="C43:C69">D43+J43+P43</f>
        <v>116</v>
      </c>
      <c r="D43" s="365">
        <f t="shared" si="3"/>
        <v>101</v>
      </c>
      <c r="E43" s="352">
        <v>7</v>
      </c>
      <c r="F43" s="350">
        <v>43</v>
      </c>
      <c r="G43" s="351">
        <v>50</v>
      </c>
      <c r="H43" s="352">
        <v>0</v>
      </c>
      <c r="I43" s="352">
        <v>1</v>
      </c>
      <c r="J43" s="346">
        <f t="shared" si="4"/>
        <v>8</v>
      </c>
      <c r="K43" s="352">
        <v>0</v>
      </c>
      <c r="L43" s="531">
        <v>0</v>
      </c>
      <c r="M43" s="351">
        <v>0</v>
      </c>
      <c r="N43" s="351">
        <v>7</v>
      </c>
      <c r="O43" s="351">
        <v>1</v>
      </c>
      <c r="P43" s="347">
        <f t="shared" si="5"/>
        <v>7</v>
      </c>
      <c r="Q43" s="351">
        <v>0</v>
      </c>
      <c r="R43" s="352">
        <v>7</v>
      </c>
      <c r="S43" s="353">
        <v>0</v>
      </c>
    </row>
    <row r="44" spans="1:19" s="10" customFormat="1" ht="14.25" customHeight="1">
      <c r="A44" s="8"/>
      <c r="B44" s="9" t="s">
        <v>34</v>
      </c>
      <c r="C44" s="532">
        <f t="shared" si="10"/>
        <v>5</v>
      </c>
      <c r="D44" s="532">
        <f t="shared" si="3"/>
        <v>5</v>
      </c>
      <c r="E44" s="378">
        <v>0</v>
      </c>
      <c r="F44" s="376">
        <v>5</v>
      </c>
      <c r="G44" s="377">
        <v>0</v>
      </c>
      <c r="H44" s="378">
        <v>0</v>
      </c>
      <c r="I44" s="378">
        <v>0</v>
      </c>
      <c r="J44" s="379">
        <f t="shared" si="4"/>
        <v>0</v>
      </c>
      <c r="K44" s="378">
        <v>0</v>
      </c>
      <c r="L44" s="533">
        <v>0</v>
      </c>
      <c r="M44" s="377">
        <v>0</v>
      </c>
      <c r="N44" s="377">
        <v>0</v>
      </c>
      <c r="O44" s="377">
        <v>0</v>
      </c>
      <c r="P44" s="380">
        <f t="shared" si="5"/>
        <v>0</v>
      </c>
      <c r="Q44" s="377">
        <v>0</v>
      </c>
      <c r="R44" s="378">
        <v>0</v>
      </c>
      <c r="S44" s="381">
        <v>0</v>
      </c>
    </row>
    <row r="45" spans="1:19" s="10" customFormat="1" ht="14.25" customHeight="1">
      <c r="A45" s="6" t="s">
        <v>35</v>
      </c>
      <c r="B45" s="7" t="s">
        <v>36</v>
      </c>
      <c r="C45" s="534">
        <f t="shared" si="10"/>
        <v>144</v>
      </c>
      <c r="D45" s="534">
        <f t="shared" si="3"/>
        <v>120</v>
      </c>
      <c r="E45" s="361">
        <v>15</v>
      </c>
      <c r="F45" s="538">
        <v>83</v>
      </c>
      <c r="G45" s="362">
        <v>22</v>
      </c>
      <c r="H45" s="361">
        <v>0</v>
      </c>
      <c r="I45" s="361">
        <v>0</v>
      </c>
      <c r="J45" s="539">
        <f t="shared" si="4"/>
        <v>13</v>
      </c>
      <c r="K45" s="361">
        <v>0</v>
      </c>
      <c r="L45" s="540">
        <v>0</v>
      </c>
      <c r="M45" s="362">
        <v>5</v>
      </c>
      <c r="N45" s="362">
        <v>7</v>
      </c>
      <c r="O45" s="362">
        <v>1</v>
      </c>
      <c r="P45" s="363">
        <f t="shared" si="5"/>
        <v>11</v>
      </c>
      <c r="Q45" s="362">
        <v>1</v>
      </c>
      <c r="R45" s="361">
        <v>10</v>
      </c>
      <c r="S45" s="364">
        <v>0</v>
      </c>
    </row>
    <row r="46" spans="1:19" s="10" customFormat="1" ht="14.25" customHeight="1">
      <c r="A46" s="6" t="s">
        <v>37</v>
      </c>
      <c r="B46" s="7" t="s">
        <v>38</v>
      </c>
      <c r="C46" s="534">
        <f t="shared" si="10"/>
        <v>56</v>
      </c>
      <c r="D46" s="534">
        <f t="shared" si="3"/>
        <v>45</v>
      </c>
      <c r="E46" s="361">
        <v>7</v>
      </c>
      <c r="F46" s="538">
        <v>21</v>
      </c>
      <c r="G46" s="362">
        <v>16</v>
      </c>
      <c r="H46" s="361">
        <v>0</v>
      </c>
      <c r="I46" s="361">
        <v>1</v>
      </c>
      <c r="J46" s="539">
        <f t="shared" si="4"/>
        <v>9</v>
      </c>
      <c r="K46" s="361">
        <v>0</v>
      </c>
      <c r="L46" s="540">
        <v>0</v>
      </c>
      <c r="M46" s="362">
        <v>2</v>
      </c>
      <c r="N46" s="362">
        <v>6</v>
      </c>
      <c r="O46" s="362">
        <v>1</v>
      </c>
      <c r="P46" s="363">
        <f t="shared" si="5"/>
        <v>2</v>
      </c>
      <c r="Q46" s="362">
        <v>0</v>
      </c>
      <c r="R46" s="361">
        <v>2</v>
      </c>
      <c r="S46" s="364">
        <v>0</v>
      </c>
    </row>
    <row r="47" spans="1:19" s="382" customFormat="1" ht="14.25" customHeight="1">
      <c r="A47" s="259" t="s">
        <v>39</v>
      </c>
      <c r="B47" s="271"/>
      <c r="C47" s="370">
        <f t="shared" si="10"/>
        <v>135</v>
      </c>
      <c r="D47" s="370">
        <f>SUM(D48:D51)</f>
        <v>87</v>
      </c>
      <c r="E47" s="370">
        <f aca="true" t="shared" si="11" ref="E47:S47">SUM(E48:E51)</f>
        <v>10</v>
      </c>
      <c r="F47" s="535">
        <f t="shared" si="11"/>
        <v>32</v>
      </c>
      <c r="G47" s="426">
        <f t="shared" si="11"/>
        <v>45</v>
      </c>
      <c r="H47" s="370">
        <f t="shared" si="11"/>
        <v>0</v>
      </c>
      <c r="I47" s="370">
        <f t="shared" si="11"/>
        <v>0</v>
      </c>
      <c r="J47" s="535">
        <f t="shared" si="11"/>
        <v>43</v>
      </c>
      <c r="K47" s="370">
        <f t="shared" si="11"/>
        <v>0</v>
      </c>
      <c r="L47" s="536">
        <f t="shared" si="11"/>
        <v>0</v>
      </c>
      <c r="M47" s="426">
        <f t="shared" si="11"/>
        <v>23</v>
      </c>
      <c r="N47" s="426">
        <f t="shared" si="11"/>
        <v>14</v>
      </c>
      <c r="O47" s="426">
        <f t="shared" si="11"/>
        <v>6</v>
      </c>
      <c r="P47" s="370">
        <f t="shared" si="11"/>
        <v>5</v>
      </c>
      <c r="Q47" s="426">
        <f t="shared" si="11"/>
        <v>3</v>
      </c>
      <c r="R47" s="370">
        <f t="shared" si="11"/>
        <v>2</v>
      </c>
      <c r="S47" s="537">
        <f t="shared" si="11"/>
        <v>0</v>
      </c>
    </row>
    <row r="48" spans="1:19" s="10" customFormat="1" ht="14.25" customHeight="1">
      <c r="A48" s="8"/>
      <c r="B48" s="9" t="s">
        <v>40</v>
      </c>
      <c r="C48" s="365">
        <f t="shared" si="10"/>
        <v>62</v>
      </c>
      <c r="D48" s="365">
        <f t="shared" si="3"/>
        <v>45</v>
      </c>
      <c r="E48" s="352">
        <v>4</v>
      </c>
      <c r="F48" s="350">
        <v>15</v>
      </c>
      <c r="G48" s="351">
        <v>26</v>
      </c>
      <c r="H48" s="352">
        <v>0</v>
      </c>
      <c r="I48" s="352">
        <v>0</v>
      </c>
      <c r="J48" s="346">
        <f t="shared" si="4"/>
        <v>16</v>
      </c>
      <c r="K48" s="352">
        <v>0</v>
      </c>
      <c r="L48" s="531">
        <v>0</v>
      </c>
      <c r="M48" s="351">
        <v>12</v>
      </c>
      <c r="N48" s="351">
        <v>4</v>
      </c>
      <c r="O48" s="351">
        <v>0</v>
      </c>
      <c r="P48" s="347">
        <f t="shared" si="5"/>
        <v>1</v>
      </c>
      <c r="Q48" s="351">
        <v>1</v>
      </c>
      <c r="R48" s="352">
        <v>0</v>
      </c>
      <c r="S48" s="353">
        <v>0</v>
      </c>
    </row>
    <row r="49" spans="1:19" s="10" customFormat="1" ht="14.25" customHeight="1">
      <c r="A49" s="8"/>
      <c r="B49" s="9" t="s">
        <v>41</v>
      </c>
      <c r="C49" s="365">
        <f t="shared" si="10"/>
        <v>58</v>
      </c>
      <c r="D49" s="365">
        <f t="shared" si="3"/>
        <v>32</v>
      </c>
      <c r="E49" s="352">
        <v>4</v>
      </c>
      <c r="F49" s="350">
        <v>16</v>
      </c>
      <c r="G49" s="351">
        <v>12</v>
      </c>
      <c r="H49" s="352">
        <v>0</v>
      </c>
      <c r="I49" s="352">
        <v>0</v>
      </c>
      <c r="J49" s="346">
        <f t="shared" si="4"/>
        <v>24</v>
      </c>
      <c r="K49" s="352">
        <v>0</v>
      </c>
      <c r="L49" s="531">
        <v>0</v>
      </c>
      <c r="M49" s="351">
        <v>11</v>
      </c>
      <c r="N49" s="351">
        <v>7</v>
      </c>
      <c r="O49" s="351">
        <v>6</v>
      </c>
      <c r="P49" s="347">
        <f t="shared" si="5"/>
        <v>2</v>
      </c>
      <c r="Q49" s="351">
        <v>0</v>
      </c>
      <c r="R49" s="352">
        <v>2</v>
      </c>
      <c r="S49" s="353">
        <v>0</v>
      </c>
    </row>
    <row r="50" spans="1:19" s="10" customFormat="1" ht="14.25" customHeight="1">
      <c r="A50" s="8"/>
      <c r="B50" s="9" t="s">
        <v>42</v>
      </c>
      <c r="C50" s="365">
        <f t="shared" si="10"/>
        <v>10</v>
      </c>
      <c r="D50" s="365">
        <f t="shared" si="3"/>
        <v>7</v>
      </c>
      <c r="E50" s="352">
        <v>1</v>
      </c>
      <c r="F50" s="350">
        <v>0</v>
      </c>
      <c r="G50" s="351">
        <v>6</v>
      </c>
      <c r="H50" s="352">
        <v>0</v>
      </c>
      <c r="I50" s="352">
        <v>0</v>
      </c>
      <c r="J50" s="346">
        <f t="shared" si="4"/>
        <v>1</v>
      </c>
      <c r="K50" s="352">
        <v>0</v>
      </c>
      <c r="L50" s="531">
        <v>0</v>
      </c>
      <c r="M50" s="351">
        <v>0</v>
      </c>
      <c r="N50" s="351">
        <v>1</v>
      </c>
      <c r="O50" s="351">
        <v>0</v>
      </c>
      <c r="P50" s="347">
        <f t="shared" si="5"/>
        <v>2</v>
      </c>
      <c r="Q50" s="351">
        <v>2</v>
      </c>
      <c r="R50" s="352">
        <v>0</v>
      </c>
      <c r="S50" s="353">
        <v>0</v>
      </c>
    </row>
    <row r="51" spans="1:19" s="10" customFormat="1" ht="14.25" customHeight="1">
      <c r="A51" s="8"/>
      <c r="B51" s="9" t="s">
        <v>43</v>
      </c>
      <c r="C51" s="532">
        <f t="shared" si="10"/>
        <v>5</v>
      </c>
      <c r="D51" s="532">
        <f t="shared" si="3"/>
        <v>3</v>
      </c>
      <c r="E51" s="378">
        <v>1</v>
      </c>
      <c r="F51" s="376">
        <v>1</v>
      </c>
      <c r="G51" s="377">
        <v>1</v>
      </c>
      <c r="H51" s="378">
        <v>0</v>
      </c>
      <c r="I51" s="378">
        <v>0</v>
      </c>
      <c r="J51" s="379">
        <f t="shared" si="4"/>
        <v>2</v>
      </c>
      <c r="K51" s="378">
        <v>0</v>
      </c>
      <c r="L51" s="533">
        <v>0</v>
      </c>
      <c r="M51" s="377">
        <v>0</v>
      </c>
      <c r="N51" s="377">
        <v>2</v>
      </c>
      <c r="O51" s="377">
        <v>0</v>
      </c>
      <c r="P51" s="380">
        <f t="shared" si="5"/>
        <v>0</v>
      </c>
      <c r="Q51" s="377">
        <v>0</v>
      </c>
      <c r="R51" s="378">
        <v>0</v>
      </c>
      <c r="S51" s="381">
        <v>0</v>
      </c>
    </row>
    <row r="52" spans="1:19" s="382" customFormat="1" ht="14.25" customHeight="1">
      <c r="A52" s="259" t="s">
        <v>286</v>
      </c>
      <c r="B52" s="271"/>
      <c r="C52" s="370">
        <f t="shared" si="10"/>
        <v>140</v>
      </c>
      <c r="D52" s="370">
        <f>SUM(D53:D57)</f>
        <v>123</v>
      </c>
      <c r="E52" s="370">
        <f aca="true" t="shared" si="12" ref="E52:S52">SUM(E53:E57)</f>
        <v>12</v>
      </c>
      <c r="F52" s="535">
        <f t="shared" si="12"/>
        <v>70</v>
      </c>
      <c r="G52" s="426">
        <f t="shared" si="12"/>
        <v>38</v>
      </c>
      <c r="H52" s="370">
        <f t="shared" si="12"/>
        <v>0</v>
      </c>
      <c r="I52" s="370">
        <f t="shared" si="12"/>
        <v>3</v>
      </c>
      <c r="J52" s="535">
        <f t="shared" si="12"/>
        <v>10</v>
      </c>
      <c r="K52" s="370">
        <f t="shared" si="12"/>
        <v>1</v>
      </c>
      <c r="L52" s="536">
        <f t="shared" si="12"/>
        <v>0</v>
      </c>
      <c r="M52" s="426">
        <f t="shared" si="12"/>
        <v>2</v>
      </c>
      <c r="N52" s="426">
        <f t="shared" si="12"/>
        <v>6</v>
      </c>
      <c r="O52" s="426">
        <f t="shared" si="12"/>
        <v>1</v>
      </c>
      <c r="P52" s="370">
        <f t="shared" si="12"/>
        <v>7</v>
      </c>
      <c r="Q52" s="426">
        <f t="shared" si="12"/>
        <v>2</v>
      </c>
      <c r="R52" s="370">
        <f t="shared" si="12"/>
        <v>5</v>
      </c>
      <c r="S52" s="537">
        <f t="shared" si="12"/>
        <v>0</v>
      </c>
    </row>
    <row r="53" spans="1:19" s="10" customFormat="1" ht="14.25" customHeight="1">
      <c r="A53" s="8"/>
      <c r="B53" s="9" t="s">
        <v>45</v>
      </c>
      <c r="C53" s="365">
        <f t="shared" si="10"/>
        <v>76</v>
      </c>
      <c r="D53" s="365">
        <f t="shared" si="3"/>
        <v>66</v>
      </c>
      <c r="E53" s="352">
        <v>7</v>
      </c>
      <c r="F53" s="350">
        <v>43</v>
      </c>
      <c r="G53" s="351">
        <v>15</v>
      </c>
      <c r="H53" s="352">
        <v>0</v>
      </c>
      <c r="I53" s="352">
        <v>1</v>
      </c>
      <c r="J53" s="346">
        <f t="shared" si="4"/>
        <v>8</v>
      </c>
      <c r="K53" s="352">
        <v>1</v>
      </c>
      <c r="L53" s="531">
        <v>0</v>
      </c>
      <c r="M53" s="351">
        <v>2</v>
      </c>
      <c r="N53" s="351">
        <v>4</v>
      </c>
      <c r="O53" s="351">
        <v>1</v>
      </c>
      <c r="P53" s="347">
        <f t="shared" si="5"/>
        <v>2</v>
      </c>
      <c r="Q53" s="351">
        <v>0</v>
      </c>
      <c r="R53" s="352">
        <v>2</v>
      </c>
      <c r="S53" s="353">
        <v>0</v>
      </c>
    </row>
    <row r="54" spans="1:19" s="10" customFormat="1" ht="14.25" customHeight="1">
      <c r="A54" s="8"/>
      <c r="B54" s="9" t="s">
        <v>46</v>
      </c>
      <c r="C54" s="365">
        <f t="shared" si="10"/>
        <v>16</v>
      </c>
      <c r="D54" s="365">
        <f t="shared" si="3"/>
        <v>15</v>
      </c>
      <c r="E54" s="352">
        <v>3</v>
      </c>
      <c r="F54" s="350">
        <v>6</v>
      </c>
      <c r="G54" s="351">
        <v>6</v>
      </c>
      <c r="H54" s="352">
        <v>0</v>
      </c>
      <c r="I54" s="352">
        <v>0</v>
      </c>
      <c r="J54" s="346">
        <f t="shared" si="4"/>
        <v>0</v>
      </c>
      <c r="K54" s="352">
        <v>0</v>
      </c>
      <c r="L54" s="531">
        <v>0</v>
      </c>
      <c r="M54" s="351">
        <v>0</v>
      </c>
      <c r="N54" s="351">
        <v>0</v>
      </c>
      <c r="O54" s="351">
        <v>0</v>
      </c>
      <c r="P54" s="347">
        <f t="shared" si="5"/>
        <v>1</v>
      </c>
      <c r="Q54" s="351">
        <v>1</v>
      </c>
      <c r="R54" s="352">
        <v>0</v>
      </c>
      <c r="S54" s="353">
        <v>0</v>
      </c>
    </row>
    <row r="55" spans="1:19" s="10" customFormat="1" ht="14.25" customHeight="1">
      <c r="A55" s="8"/>
      <c r="B55" s="9" t="s">
        <v>47</v>
      </c>
      <c r="C55" s="365">
        <f t="shared" si="10"/>
        <v>11</v>
      </c>
      <c r="D55" s="365">
        <f t="shared" si="3"/>
        <v>10</v>
      </c>
      <c r="E55" s="352">
        <v>0</v>
      </c>
      <c r="F55" s="350">
        <v>6</v>
      </c>
      <c r="G55" s="351">
        <v>3</v>
      </c>
      <c r="H55" s="352">
        <v>0</v>
      </c>
      <c r="I55" s="352">
        <v>1</v>
      </c>
      <c r="J55" s="346">
        <f t="shared" si="4"/>
        <v>0</v>
      </c>
      <c r="K55" s="352">
        <v>0</v>
      </c>
      <c r="L55" s="531">
        <v>0</v>
      </c>
      <c r="M55" s="351">
        <v>0</v>
      </c>
      <c r="N55" s="351">
        <v>0</v>
      </c>
      <c r="O55" s="351">
        <v>0</v>
      </c>
      <c r="P55" s="347">
        <f t="shared" si="5"/>
        <v>1</v>
      </c>
      <c r="Q55" s="351">
        <v>0</v>
      </c>
      <c r="R55" s="352">
        <v>1</v>
      </c>
      <c r="S55" s="353">
        <v>0</v>
      </c>
    </row>
    <row r="56" spans="1:19" s="10" customFormat="1" ht="14.25" customHeight="1">
      <c r="A56" s="8"/>
      <c r="B56" s="9" t="s">
        <v>48</v>
      </c>
      <c r="C56" s="365">
        <f t="shared" si="10"/>
        <v>12</v>
      </c>
      <c r="D56" s="365">
        <f t="shared" si="3"/>
        <v>12</v>
      </c>
      <c r="E56" s="352">
        <v>1</v>
      </c>
      <c r="F56" s="350">
        <v>3</v>
      </c>
      <c r="G56" s="351">
        <v>7</v>
      </c>
      <c r="H56" s="352">
        <v>0</v>
      </c>
      <c r="I56" s="352">
        <v>1</v>
      </c>
      <c r="J56" s="346">
        <f t="shared" si="4"/>
        <v>0</v>
      </c>
      <c r="K56" s="352">
        <v>0</v>
      </c>
      <c r="L56" s="531">
        <v>0</v>
      </c>
      <c r="M56" s="351">
        <v>0</v>
      </c>
      <c r="N56" s="351">
        <v>0</v>
      </c>
      <c r="O56" s="351">
        <v>0</v>
      </c>
      <c r="P56" s="347">
        <f t="shared" si="5"/>
        <v>0</v>
      </c>
      <c r="Q56" s="351">
        <v>0</v>
      </c>
      <c r="R56" s="352">
        <v>0</v>
      </c>
      <c r="S56" s="353">
        <v>0</v>
      </c>
    </row>
    <row r="57" spans="1:19" s="10" customFormat="1" ht="14.25" customHeight="1">
      <c r="A57" s="8"/>
      <c r="B57" s="9" t="s">
        <v>49</v>
      </c>
      <c r="C57" s="532">
        <f t="shared" si="10"/>
        <v>25</v>
      </c>
      <c r="D57" s="532">
        <f t="shared" si="3"/>
        <v>20</v>
      </c>
      <c r="E57" s="378">
        <v>1</v>
      </c>
      <c r="F57" s="376">
        <v>12</v>
      </c>
      <c r="G57" s="377">
        <v>7</v>
      </c>
      <c r="H57" s="378">
        <v>0</v>
      </c>
      <c r="I57" s="378">
        <v>0</v>
      </c>
      <c r="J57" s="379">
        <f t="shared" si="4"/>
        <v>2</v>
      </c>
      <c r="K57" s="378">
        <v>0</v>
      </c>
      <c r="L57" s="533">
        <v>0</v>
      </c>
      <c r="M57" s="377">
        <v>0</v>
      </c>
      <c r="N57" s="377">
        <v>2</v>
      </c>
      <c r="O57" s="377">
        <v>0</v>
      </c>
      <c r="P57" s="380">
        <f t="shared" si="5"/>
        <v>3</v>
      </c>
      <c r="Q57" s="377">
        <v>1</v>
      </c>
      <c r="R57" s="378">
        <v>2</v>
      </c>
      <c r="S57" s="381">
        <v>0</v>
      </c>
    </row>
    <row r="58" spans="1:19" s="382" customFormat="1" ht="14.25" customHeight="1">
      <c r="A58" s="259" t="s">
        <v>50</v>
      </c>
      <c r="B58" s="271"/>
      <c r="C58" s="370">
        <f t="shared" si="10"/>
        <v>172</v>
      </c>
      <c r="D58" s="370">
        <f>SUM(D59:D61)</f>
        <v>126</v>
      </c>
      <c r="E58" s="370">
        <f aca="true" t="shared" si="13" ref="E58:S58">SUM(E59:E61)</f>
        <v>16</v>
      </c>
      <c r="F58" s="535">
        <f t="shared" si="13"/>
        <v>55</v>
      </c>
      <c r="G58" s="426">
        <f t="shared" si="13"/>
        <v>52</v>
      </c>
      <c r="H58" s="370">
        <f t="shared" si="13"/>
        <v>1</v>
      </c>
      <c r="I58" s="370">
        <f t="shared" si="13"/>
        <v>2</v>
      </c>
      <c r="J58" s="535">
        <f t="shared" si="13"/>
        <v>26</v>
      </c>
      <c r="K58" s="370">
        <f t="shared" si="13"/>
        <v>0</v>
      </c>
      <c r="L58" s="536">
        <f t="shared" si="13"/>
        <v>0</v>
      </c>
      <c r="M58" s="426">
        <f t="shared" si="13"/>
        <v>16</v>
      </c>
      <c r="N58" s="426">
        <f t="shared" si="13"/>
        <v>9</v>
      </c>
      <c r="O58" s="426">
        <f t="shared" si="13"/>
        <v>1</v>
      </c>
      <c r="P58" s="370">
        <f t="shared" si="13"/>
        <v>20</v>
      </c>
      <c r="Q58" s="426">
        <f t="shared" si="13"/>
        <v>12</v>
      </c>
      <c r="R58" s="370">
        <f t="shared" si="13"/>
        <v>8</v>
      </c>
      <c r="S58" s="537">
        <f t="shared" si="13"/>
        <v>0</v>
      </c>
    </row>
    <row r="59" spans="1:19" s="10" customFormat="1" ht="14.25" customHeight="1">
      <c r="A59" s="8"/>
      <c r="B59" s="9" t="s">
        <v>51</v>
      </c>
      <c r="C59" s="365">
        <f t="shared" si="10"/>
        <v>51</v>
      </c>
      <c r="D59" s="365">
        <f t="shared" si="3"/>
        <v>41</v>
      </c>
      <c r="E59" s="352">
        <v>8</v>
      </c>
      <c r="F59" s="350">
        <v>13</v>
      </c>
      <c r="G59" s="351">
        <v>20</v>
      </c>
      <c r="H59" s="352">
        <v>0</v>
      </c>
      <c r="I59" s="352">
        <v>0</v>
      </c>
      <c r="J59" s="346">
        <f t="shared" si="4"/>
        <v>5</v>
      </c>
      <c r="K59" s="352">
        <v>0</v>
      </c>
      <c r="L59" s="531">
        <v>0</v>
      </c>
      <c r="M59" s="351">
        <v>0</v>
      </c>
      <c r="N59" s="351">
        <v>5</v>
      </c>
      <c r="O59" s="351">
        <v>0</v>
      </c>
      <c r="P59" s="347">
        <f t="shared" si="5"/>
        <v>5</v>
      </c>
      <c r="Q59" s="351">
        <v>3</v>
      </c>
      <c r="R59" s="352">
        <v>2</v>
      </c>
      <c r="S59" s="353">
        <v>0</v>
      </c>
    </row>
    <row r="60" spans="1:19" s="10" customFormat="1" ht="14.25" customHeight="1">
      <c r="A60" s="8"/>
      <c r="B60" s="9" t="s">
        <v>52</v>
      </c>
      <c r="C60" s="365">
        <f t="shared" si="10"/>
        <v>120</v>
      </c>
      <c r="D60" s="365">
        <f t="shared" si="3"/>
        <v>85</v>
      </c>
      <c r="E60" s="352">
        <v>8</v>
      </c>
      <c r="F60" s="350">
        <v>42</v>
      </c>
      <c r="G60" s="351">
        <v>32</v>
      </c>
      <c r="H60" s="352">
        <v>1</v>
      </c>
      <c r="I60" s="352">
        <v>2</v>
      </c>
      <c r="J60" s="346">
        <f t="shared" si="4"/>
        <v>21</v>
      </c>
      <c r="K60" s="352">
        <v>0</v>
      </c>
      <c r="L60" s="531">
        <v>0</v>
      </c>
      <c r="M60" s="351">
        <v>16</v>
      </c>
      <c r="N60" s="351">
        <v>4</v>
      </c>
      <c r="O60" s="351">
        <v>1</v>
      </c>
      <c r="P60" s="347">
        <f t="shared" si="5"/>
        <v>14</v>
      </c>
      <c r="Q60" s="351">
        <v>9</v>
      </c>
      <c r="R60" s="352">
        <v>5</v>
      </c>
      <c r="S60" s="353">
        <v>0</v>
      </c>
    </row>
    <row r="61" spans="1:19" s="10" customFormat="1" ht="14.25" customHeight="1">
      <c r="A61" s="8"/>
      <c r="B61" s="9" t="s">
        <v>53</v>
      </c>
      <c r="C61" s="532">
        <f t="shared" si="10"/>
        <v>1</v>
      </c>
      <c r="D61" s="532">
        <f t="shared" si="3"/>
        <v>0</v>
      </c>
      <c r="E61" s="378">
        <v>0</v>
      </c>
      <c r="F61" s="376">
        <v>0</v>
      </c>
      <c r="G61" s="377">
        <v>0</v>
      </c>
      <c r="H61" s="378">
        <v>0</v>
      </c>
      <c r="I61" s="378">
        <v>0</v>
      </c>
      <c r="J61" s="379">
        <f t="shared" si="4"/>
        <v>0</v>
      </c>
      <c r="K61" s="378">
        <v>0</v>
      </c>
      <c r="L61" s="533">
        <v>0</v>
      </c>
      <c r="M61" s="377">
        <v>0</v>
      </c>
      <c r="N61" s="377">
        <v>0</v>
      </c>
      <c r="O61" s="377">
        <v>0</v>
      </c>
      <c r="P61" s="380">
        <f t="shared" si="5"/>
        <v>1</v>
      </c>
      <c r="Q61" s="377">
        <v>0</v>
      </c>
      <c r="R61" s="378">
        <v>1</v>
      </c>
      <c r="S61" s="381">
        <v>0</v>
      </c>
    </row>
    <row r="62" spans="1:19" s="382" customFormat="1" ht="14.25" customHeight="1">
      <c r="A62" s="259" t="s">
        <v>54</v>
      </c>
      <c r="B62" s="271"/>
      <c r="C62" s="365">
        <f t="shared" si="10"/>
        <v>98</v>
      </c>
      <c r="D62" s="365">
        <f>SUM(D63:D69)</f>
        <v>73</v>
      </c>
      <c r="E62" s="365">
        <f aca="true" t="shared" si="14" ref="E62:S62">SUM(E63:E69)</f>
        <v>12</v>
      </c>
      <c r="F62" s="541">
        <f t="shared" si="14"/>
        <v>43</v>
      </c>
      <c r="G62" s="542">
        <f t="shared" si="14"/>
        <v>17</v>
      </c>
      <c r="H62" s="365">
        <f t="shared" si="14"/>
        <v>0</v>
      </c>
      <c r="I62" s="365">
        <f t="shared" si="14"/>
        <v>1</v>
      </c>
      <c r="J62" s="541">
        <f t="shared" si="14"/>
        <v>22</v>
      </c>
      <c r="K62" s="365">
        <f t="shared" si="14"/>
        <v>0</v>
      </c>
      <c r="L62" s="543">
        <f t="shared" si="14"/>
        <v>0</v>
      </c>
      <c r="M62" s="542">
        <f t="shared" si="14"/>
        <v>18</v>
      </c>
      <c r="N62" s="542">
        <f t="shared" si="14"/>
        <v>3</v>
      </c>
      <c r="O62" s="542">
        <f t="shared" si="14"/>
        <v>1</v>
      </c>
      <c r="P62" s="365">
        <f t="shared" si="14"/>
        <v>3</v>
      </c>
      <c r="Q62" s="542">
        <f t="shared" si="14"/>
        <v>1</v>
      </c>
      <c r="R62" s="365">
        <f t="shared" si="14"/>
        <v>2</v>
      </c>
      <c r="S62" s="544">
        <f t="shared" si="14"/>
        <v>0</v>
      </c>
    </row>
    <row r="63" spans="1:19" s="10" customFormat="1" ht="14.25" customHeight="1">
      <c r="A63" s="8"/>
      <c r="B63" s="9" t="s">
        <v>55</v>
      </c>
      <c r="C63" s="365">
        <f t="shared" si="10"/>
        <v>2</v>
      </c>
      <c r="D63" s="365">
        <f t="shared" si="3"/>
        <v>2</v>
      </c>
      <c r="E63" s="352">
        <v>1</v>
      </c>
      <c r="F63" s="350">
        <v>1</v>
      </c>
      <c r="G63" s="351">
        <v>0</v>
      </c>
      <c r="H63" s="352">
        <v>0</v>
      </c>
      <c r="I63" s="352">
        <v>0</v>
      </c>
      <c r="J63" s="346">
        <f t="shared" si="4"/>
        <v>0</v>
      </c>
      <c r="K63" s="352">
        <v>0</v>
      </c>
      <c r="L63" s="531">
        <v>0</v>
      </c>
      <c r="M63" s="351">
        <v>0</v>
      </c>
      <c r="N63" s="351">
        <v>0</v>
      </c>
      <c r="O63" s="351">
        <v>0</v>
      </c>
      <c r="P63" s="347">
        <f t="shared" si="5"/>
        <v>0</v>
      </c>
      <c r="Q63" s="351">
        <v>0</v>
      </c>
      <c r="R63" s="352">
        <v>0</v>
      </c>
      <c r="S63" s="353">
        <v>0</v>
      </c>
    </row>
    <row r="64" spans="1:19" s="10" customFormat="1" ht="14.25" customHeight="1">
      <c r="A64" s="8"/>
      <c r="B64" s="9" t="s">
        <v>56</v>
      </c>
      <c r="C64" s="365">
        <f t="shared" si="10"/>
        <v>10</v>
      </c>
      <c r="D64" s="365">
        <f t="shared" si="3"/>
        <v>9</v>
      </c>
      <c r="E64" s="352">
        <v>2</v>
      </c>
      <c r="F64" s="350">
        <v>2</v>
      </c>
      <c r="G64" s="351">
        <v>4</v>
      </c>
      <c r="H64" s="352">
        <v>0</v>
      </c>
      <c r="I64" s="352">
        <v>1</v>
      </c>
      <c r="J64" s="346">
        <f t="shared" si="4"/>
        <v>1</v>
      </c>
      <c r="K64" s="352">
        <v>0</v>
      </c>
      <c r="L64" s="531">
        <v>0</v>
      </c>
      <c r="M64" s="351">
        <v>0</v>
      </c>
      <c r="N64" s="351">
        <v>1</v>
      </c>
      <c r="O64" s="351">
        <v>0</v>
      </c>
      <c r="P64" s="347">
        <f t="shared" si="5"/>
        <v>0</v>
      </c>
      <c r="Q64" s="351">
        <v>0</v>
      </c>
      <c r="R64" s="352">
        <v>0</v>
      </c>
      <c r="S64" s="353">
        <v>0</v>
      </c>
    </row>
    <row r="65" spans="1:19" s="10" customFormat="1" ht="14.25" customHeight="1">
      <c r="A65" s="8"/>
      <c r="B65" s="9" t="s">
        <v>57</v>
      </c>
      <c r="C65" s="365">
        <f t="shared" si="10"/>
        <v>16</v>
      </c>
      <c r="D65" s="365">
        <f t="shared" si="3"/>
        <v>12</v>
      </c>
      <c r="E65" s="352">
        <v>0</v>
      </c>
      <c r="F65" s="350">
        <v>4</v>
      </c>
      <c r="G65" s="351">
        <v>8</v>
      </c>
      <c r="H65" s="352">
        <v>0</v>
      </c>
      <c r="I65" s="352">
        <v>0</v>
      </c>
      <c r="J65" s="346">
        <f t="shared" si="4"/>
        <v>4</v>
      </c>
      <c r="K65" s="352">
        <v>0</v>
      </c>
      <c r="L65" s="531">
        <v>0</v>
      </c>
      <c r="M65" s="351">
        <v>2</v>
      </c>
      <c r="N65" s="351">
        <v>1</v>
      </c>
      <c r="O65" s="351">
        <v>1</v>
      </c>
      <c r="P65" s="347">
        <f t="shared" si="5"/>
        <v>0</v>
      </c>
      <c r="Q65" s="351">
        <v>0</v>
      </c>
      <c r="R65" s="352">
        <v>0</v>
      </c>
      <c r="S65" s="353">
        <v>0</v>
      </c>
    </row>
    <row r="66" spans="1:19" s="10" customFormat="1" ht="14.25" customHeight="1">
      <c r="A66" s="8"/>
      <c r="B66" s="9" t="s">
        <v>58</v>
      </c>
      <c r="C66" s="365">
        <f t="shared" si="10"/>
        <v>11</v>
      </c>
      <c r="D66" s="365">
        <f t="shared" si="3"/>
        <v>10</v>
      </c>
      <c r="E66" s="352">
        <v>1</v>
      </c>
      <c r="F66" s="350">
        <v>9</v>
      </c>
      <c r="G66" s="351">
        <v>0</v>
      </c>
      <c r="H66" s="352">
        <v>0</v>
      </c>
      <c r="I66" s="352">
        <v>0</v>
      </c>
      <c r="J66" s="346">
        <f t="shared" si="4"/>
        <v>1</v>
      </c>
      <c r="K66" s="352">
        <v>0</v>
      </c>
      <c r="L66" s="531">
        <v>0</v>
      </c>
      <c r="M66" s="351">
        <v>1</v>
      </c>
      <c r="N66" s="351">
        <v>0</v>
      </c>
      <c r="O66" s="351">
        <v>0</v>
      </c>
      <c r="P66" s="347">
        <f t="shared" si="5"/>
        <v>0</v>
      </c>
      <c r="Q66" s="351">
        <v>0</v>
      </c>
      <c r="R66" s="352">
        <v>0</v>
      </c>
      <c r="S66" s="353">
        <v>0</v>
      </c>
    </row>
    <row r="67" spans="1:19" s="10" customFormat="1" ht="14.25" customHeight="1">
      <c r="A67" s="8"/>
      <c r="B67" s="9" t="s">
        <v>59</v>
      </c>
      <c r="C67" s="365">
        <f t="shared" si="10"/>
        <v>41</v>
      </c>
      <c r="D67" s="365">
        <f t="shared" si="3"/>
        <v>24</v>
      </c>
      <c r="E67" s="352">
        <v>5</v>
      </c>
      <c r="F67" s="350">
        <v>15</v>
      </c>
      <c r="G67" s="351">
        <v>4</v>
      </c>
      <c r="H67" s="352">
        <v>0</v>
      </c>
      <c r="I67" s="352">
        <v>0</v>
      </c>
      <c r="J67" s="346">
        <f t="shared" si="4"/>
        <v>15</v>
      </c>
      <c r="K67" s="352">
        <v>0</v>
      </c>
      <c r="L67" s="531">
        <v>0</v>
      </c>
      <c r="M67" s="351">
        <v>15</v>
      </c>
      <c r="N67" s="351">
        <v>0</v>
      </c>
      <c r="O67" s="351">
        <v>0</v>
      </c>
      <c r="P67" s="347">
        <f t="shared" si="5"/>
        <v>2</v>
      </c>
      <c r="Q67" s="351">
        <v>1</v>
      </c>
      <c r="R67" s="352">
        <v>1</v>
      </c>
      <c r="S67" s="353">
        <v>0</v>
      </c>
    </row>
    <row r="68" spans="1:19" s="10" customFormat="1" ht="14.25" customHeight="1">
      <c r="A68" s="8"/>
      <c r="B68" s="9" t="s">
        <v>60</v>
      </c>
      <c r="C68" s="365">
        <f t="shared" si="10"/>
        <v>17</v>
      </c>
      <c r="D68" s="365">
        <f t="shared" si="3"/>
        <v>15</v>
      </c>
      <c r="E68" s="352">
        <v>2</v>
      </c>
      <c r="F68" s="350">
        <v>12</v>
      </c>
      <c r="G68" s="351">
        <v>1</v>
      </c>
      <c r="H68" s="352">
        <v>0</v>
      </c>
      <c r="I68" s="352">
        <v>0</v>
      </c>
      <c r="J68" s="346">
        <f t="shared" si="4"/>
        <v>1</v>
      </c>
      <c r="K68" s="352">
        <v>0</v>
      </c>
      <c r="L68" s="531">
        <v>0</v>
      </c>
      <c r="M68" s="351">
        <v>0</v>
      </c>
      <c r="N68" s="351">
        <v>1</v>
      </c>
      <c r="O68" s="351">
        <v>0</v>
      </c>
      <c r="P68" s="347">
        <f t="shared" si="5"/>
        <v>1</v>
      </c>
      <c r="Q68" s="351">
        <v>0</v>
      </c>
      <c r="R68" s="352">
        <v>1</v>
      </c>
      <c r="S68" s="353">
        <v>0</v>
      </c>
    </row>
    <row r="69" spans="1:19" s="10" customFormat="1" ht="14.25" customHeight="1" thickBot="1">
      <c r="A69" s="11"/>
      <c r="B69" s="12" t="s">
        <v>61</v>
      </c>
      <c r="C69" s="545">
        <f t="shared" si="10"/>
        <v>1</v>
      </c>
      <c r="D69" s="545">
        <f t="shared" si="3"/>
        <v>1</v>
      </c>
      <c r="E69" s="546">
        <v>1</v>
      </c>
      <c r="F69" s="547">
        <v>0</v>
      </c>
      <c r="G69" s="548">
        <v>0</v>
      </c>
      <c r="H69" s="546">
        <v>0</v>
      </c>
      <c r="I69" s="546">
        <v>0</v>
      </c>
      <c r="J69" s="387">
        <f t="shared" si="4"/>
        <v>0</v>
      </c>
      <c r="K69" s="546">
        <v>0</v>
      </c>
      <c r="L69" s="549">
        <v>0</v>
      </c>
      <c r="M69" s="548">
        <v>0</v>
      </c>
      <c r="N69" s="548">
        <v>0</v>
      </c>
      <c r="O69" s="548">
        <v>0</v>
      </c>
      <c r="P69" s="388">
        <f t="shared" si="5"/>
        <v>0</v>
      </c>
      <c r="Q69" s="548">
        <v>0</v>
      </c>
      <c r="R69" s="546">
        <v>0</v>
      </c>
      <c r="S69" s="550">
        <v>0</v>
      </c>
    </row>
    <row r="70" spans="3:19" ht="12">
      <c r="C70" s="392"/>
      <c r="D70" s="551"/>
      <c r="E70" s="391"/>
      <c r="F70" s="391"/>
      <c r="G70" s="391"/>
      <c r="H70" s="391"/>
      <c r="I70" s="391"/>
      <c r="J70" s="392"/>
      <c r="K70" s="390"/>
      <c r="L70" s="390"/>
      <c r="M70" s="390"/>
      <c r="N70" s="391"/>
      <c r="O70" s="391"/>
      <c r="P70" s="392"/>
      <c r="Q70" s="390"/>
      <c r="R70" s="390"/>
      <c r="S70" s="390"/>
    </row>
    <row r="71" spans="3:19" ht="26.25" customHeight="1" thickBot="1">
      <c r="C71" s="392"/>
      <c r="D71" s="551"/>
      <c r="E71" s="391"/>
      <c r="F71" s="391"/>
      <c r="G71" s="391"/>
      <c r="H71" s="391"/>
      <c r="I71" s="391"/>
      <c r="J71" s="392"/>
      <c r="K71" s="390"/>
      <c r="L71" s="390"/>
      <c r="M71" s="390"/>
      <c r="N71" s="391"/>
      <c r="O71" s="391"/>
      <c r="P71" s="392"/>
      <c r="Q71" s="390"/>
      <c r="R71" s="390"/>
      <c r="S71" s="393" t="s">
        <v>287</v>
      </c>
    </row>
    <row r="72" spans="1:19" ht="16.5" customHeight="1">
      <c r="A72" s="309"/>
      <c r="B72" s="310"/>
      <c r="C72" s="500"/>
      <c r="D72" s="729" t="s">
        <v>297</v>
      </c>
      <c r="E72" s="730"/>
      <c r="F72" s="730"/>
      <c r="G72" s="730"/>
      <c r="H72" s="730"/>
      <c r="I72" s="731"/>
      <c r="J72" s="732" t="s">
        <v>298</v>
      </c>
      <c r="K72" s="733"/>
      <c r="L72" s="733"/>
      <c r="M72" s="733"/>
      <c r="N72" s="733"/>
      <c r="O72" s="734"/>
      <c r="P72" s="692" t="s">
        <v>299</v>
      </c>
      <c r="Q72" s="693"/>
      <c r="R72" s="693"/>
      <c r="S72" s="694"/>
    </row>
    <row r="73" spans="1:21" ht="4.5" customHeight="1">
      <c r="A73" s="226"/>
      <c r="B73" s="229"/>
      <c r="C73" s="501"/>
      <c r="D73" s="502"/>
      <c r="E73" s="720" t="s">
        <v>300</v>
      </c>
      <c r="F73" s="721"/>
      <c r="G73" s="724" t="s">
        <v>301</v>
      </c>
      <c r="H73" s="725"/>
      <c r="I73" s="721"/>
      <c r="J73" s="505"/>
      <c r="K73" s="728" t="s">
        <v>302</v>
      </c>
      <c r="L73" s="685"/>
      <c r="M73" s="714" t="s">
        <v>303</v>
      </c>
      <c r="N73" s="715"/>
      <c r="O73" s="507"/>
      <c r="P73" s="508"/>
      <c r="Q73" s="320"/>
      <c r="R73" s="320"/>
      <c r="S73" s="321"/>
      <c r="T73" s="14"/>
      <c r="U73" s="14"/>
    </row>
    <row r="74" spans="1:19" ht="15" customHeight="1">
      <c r="A74" s="226" t="s">
        <v>257</v>
      </c>
      <c r="B74" s="227" t="s">
        <v>258</v>
      </c>
      <c r="C74" s="719" t="s">
        <v>259</v>
      </c>
      <c r="D74" s="322"/>
      <c r="E74" s="722"/>
      <c r="F74" s="723"/>
      <c r="G74" s="722"/>
      <c r="H74" s="726"/>
      <c r="I74" s="723"/>
      <c r="J74" s="676"/>
      <c r="K74" s="686"/>
      <c r="L74" s="687"/>
      <c r="M74" s="716"/>
      <c r="N74" s="717"/>
      <c r="O74" s="638" t="s">
        <v>304</v>
      </c>
      <c r="P74" s="676"/>
      <c r="Q74" s="638" t="s">
        <v>305</v>
      </c>
      <c r="R74" s="643" t="s">
        <v>268</v>
      </c>
      <c r="S74" s="695" t="s">
        <v>269</v>
      </c>
    </row>
    <row r="75" spans="1:19" ht="4.5" customHeight="1">
      <c r="A75" s="226"/>
      <c r="B75" s="227"/>
      <c r="C75" s="719"/>
      <c r="D75" s="322"/>
      <c r="E75" s="503"/>
      <c r="F75" s="509"/>
      <c r="G75" s="504"/>
      <c r="H75" s="510"/>
      <c r="I75" s="511"/>
      <c r="J75" s="676"/>
      <c r="K75" s="506"/>
      <c r="L75" s="512"/>
      <c r="M75" s="513"/>
      <c r="N75" s="513"/>
      <c r="O75" s="638"/>
      <c r="P75" s="676"/>
      <c r="Q75" s="638"/>
      <c r="R75" s="643"/>
      <c r="S75" s="718"/>
    </row>
    <row r="76" spans="1:19" ht="120" customHeight="1">
      <c r="A76" s="323" t="s">
        <v>270</v>
      </c>
      <c r="B76" s="229"/>
      <c r="C76" s="719"/>
      <c r="D76" s="322"/>
      <c r="E76" s="643" t="s">
        <v>306</v>
      </c>
      <c r="F76" s="643" t="s">
        <v>307</v>
      </c>
      <c r="G76" s="643" t="s">
        <v>308</v>
      </c>
      <c r="H76" s="643" t="s">
        <v>309</v>
      </c>
      <c r="I76" s="643" t="s">
        <v>310</v>
      </c>
      <c r="J76" s="676"/>
      <c r="K76" s="643" t="s">
        <v>311</v>
      </c>
      <c r="L76" s="638" t="s">
        <v>312</v>
      </c>
      <c r="M76" s="727" t="s">
        <v>313</v>
      </c>
      <c r="N76" s="638" t="s">
        <v>314</v>
      </c>
      <c r="O76" s="638"/>
      <c r="P76" s="676"/>
      <c r="Q76" s="642"/>
      <c r="R76" s="643"/>
      <c r="S76" s="696"/>
    </row>
    <row r="77" spans="1:19" ht="15.75" customHeight="1">
      <c r="A77" s="324"/>
      <c r="B77" s="325"/>
      <c r="C77" s="501"/>
      <c r="D77" s="322"/>
      <c r="E77" s="643"/>
      <c r="F77" s="643"/>
      <c r="G77" s="643"/>
      <c r="H77" s="643"/>
      <c r="I77" s="643"/>
      <c r="J77" s="676"/>
      <c r="K77" s="643"/>
      <c r="L77" s="638"/>
      <c r="M77" s="727"/>
      <c r="N77" s="638"/>
      <c r="O77" s="638"/>
      <c r="P77" s="676"/>
      <c r="Q77" s="642"/>
      <c r="R77" s="643"/>
      <c r="S77" s="697"/>
    </row>
    <row r="78" spans="1:19" ht="4.5" customHeight="1" thickBot="1">
      <c r="A78" s="21"/>
      <c r="B78" s="230"/>
      <c r="C78" s="552"/>
      <c r="D78" s="397"/>
      <c r="E78" s="330"/>
      <c r="F78" s="331"/>
      <c r="G78" s="52"/>
      <c r="H78" s="330"/>
      <c r="I78" s="330"/>
      <c r="J78" s="333"/>
      <c r="K78" s="330"/>
      <c r="L78" s="331"/>
      <c r="M78" s="553"/>
      <c r="N78" s="52"/>
      <c r="O78" s="52"/>
      <c r="P78" s="397"/>
      <c r="Q78" s="50"/>
      <c r="R78" s="330"/>
      <c r="S78" s="160"/>
    </row>
    <row r="79" spans="1:19" s="382" customFormat="1" ht="15.75" customHeight="1">
      <c r="A79" s="554" t="s">
        <v>63</v>
      </c>
      <c r="B79" s="555"/>
      <c r="C79" s="556">
        <f aca="true" t="shared" si="15" ref="C79:C110">D79+J79+P79</f>
        <v>45</v>
      </c>
      <c r="D79" s="556">
        <f aca="true" t="shared" si="16" ref="D79:D132">SUM(E79:I79)</f>
        <v>38</v>
      </c>
      <c r="E79" s="557">
        <f>SUM(E80:E83)</f>
        <v>5</v>
      </c>
      <c r="F79" s="558">
        <f aca="true" t="shared" si="17" ref="F79:S79">SUM(F80:F83)</f>
        <v>18</v>
      </c>
      <c r="G79" s="559">
        <f t="shared" si="17"/>
        <v>15</v>
      </c>
      <c r="H79" s="557">
        <f t="shared" si="17"/>
        <v>0</v>
      </c>
      <c r="I79" s="557">
        <f t="shared" si="17"/>
        <v>0</v>
      </c>
      <c r="J79" s="558">
        <f t="shared" si="17"/>
        <v>2</v>
      </c>
      <c r="K79" s="557">
        <f t="shared" si="17"/>
        <v>0</v>
      </c>
      <c r="L79" s="560">
        <f t="shared" si="17"/>
        <v>0</v>
      </c>
      <c r="M79" s="559">
        <f t="shared" si="17"/>
        <v>0</v>
      </c>
      <c r="N79" s="559">
        <f t="shared" si="17"/>
        <v>2</v>
      </c>
      <c r="O79" s="559">
        <f t="shared" si="17"/>
        <v>0</v>
      </c>
      <c r="P79" s="557">
        <f t="shared" si="17"/>
        <v>5</v>
      </c>
      <c r="Q79" s="559">
        <f t="shared" si="17"/>
        <v>2</v>
      </c>
      <c r="R79" s="557">
        <f t="shared" si="17"/>
        <v>3</v>
      </c>
      <c r="S79" s="561">
        <f t="shared" si="17"/>
        <v>0</v>
      </c>
    </row>
    <row r="80" spans="1:19" s="10" customFormat="1" ht="15.75" customHeight="1">
      <c r="A80" s="8"/>
      <c r="B80" s="9" t="s">
        <v>64</v>
      </c>
      <c r="C80" s="365">
        <f t="shared" si="15"/>
        <v>34</v>
      </c>
      <c r="D80" s="365">
        <f t="shared" si="16"/>
        <v>31</v>
      </c>
      <c r="E80" s="352">
        <v>5</v>
      </c>
      <c r="F80" s="350">
        <v>14</v>
      </c>
      <c r="G80" s="351">
        <v>12</v>
      </c>
      <c r="H80" s="352">
        <v>0</v>
      </c>
      <c r="I80" s="352">
        <v>0</v>
      </c>
      <c r="J80" s="346">
        <f aca="true" t="shared" si="18" ref="J80:J132">SUM(K80:O80)</f>
        <v>1</v>
      </c>
      <c r="K80" s="352">
        <v>0</v>
      </c>
      <c r="L80" s="531">
        <v>0</v>
      </c>
      <c r="M80" s="351">
        <v>0</v>
      </c>
      <c r="N80" s="351">
        <v>1</v>
      </c>
      <c r="O80" s="351">
        <v>0</v>
      </c>
      <c r="P80" s="347">
        <f aca="true" t="shared" si="19" ref="P80:P132">SUM(Q80:S80)</f>
        <v>2</v>
      </c>
      <c r="Q80" s="351">
        <v>1</v>
      </c>
      <c r="R80" s="352">
        <v>1</v>
      </c>
      <c r="S80" s="353">
        <v>0</v>
      </c>
    </row>
    <row r="81" spans="1:19" s="10" customFormat="1" ht="15.75" customHeight="1">
      <c r="A81" s="8"/>
      <c r="B81" s="9" t="s">
        <v>65</v>
      </c>
      <c r="C81" s="365">
        <f t="shared" si="15"/>
        <v>5</v>
      </c>
      <c r="D81" s="365">
        <f t="shared" si="16"/>
        <v>2</v>
      </c>
      <c r="E81" s="352">
        <v>0</v>
      </c>
      <c r="F81" s="350">
        <v>2</v>
      </c>
      <c r="G81" s="351">
        <v>0</v>
      </c>
      <c r="H81" s="352">
        <v>0</v>
      </c>
      <c r="I81" s="352">
        <v>0</v>
      </c>
      <c r="J81" s="346">
        <f t="shared" si="18"/>
        <v>1</v>
      </c>
      <c r="K81" s="352">
        <v>0</v>
      </c>
      <c r="L81" s="531">
        <v>0</v>
      </c>
      <c r="M81" s="351">
        <v>0</v>
      </c>
      <c r="N81" s="351">
        <v>1</v>
      </c>
      <c r="O81" s="351">
        <v>0</v>
      </c>
      <c r="P81" s="347">
        <f t="shared" si="19"/>
        <v>2</v>
      </c>
      <c r="Q81" s="351">
        <v>1</v>
      </c>
      <c r="R81" s="352">
        <v>1</v>
      </c>
      <c r="S81" s="353">
        <v>0</v>
      </c>
    </row>
    <row r="82" spans="1:19" s="10" customFormat="1" ht="15.75" customHeight="1">
      <c r="A82" s="8"/>
      <c r="B82" s="9" t="s">
        <v>66</v>
      </c>
      <c r="C82" s="365">
        <f t="shared" si="15"/>
        <v>5</v>
      </c>
      <c r="D82" s="365">
        <f t="shared" si="16"/>
        <v>5</v>
      </c>
      <c r="E82" s="352">
        <v>0</v>
      </c>
      <c r="F82" s="350">
        <v>2</v>
      </c>
      <c r="G82" s="351">
        <v>3</v>
      </c>
      <c r="H82" s="352">
        <v>0</v>
      </c>
      <c r="I82" s="352">
        <v>0</v>
      </c>
      <c r="J82" s="346">
        <f t="shared" si="18"/>
        <v>0</v>
      </c>
      <c r="K82" s="352">
        <v>0</v>
      </c>
      <c r="L82" s="531">
        <v>0</v>
      </c>
      <c r="M82" s="351">
        <v>0</v>
      </c>
      <c r="N82" s="351">
        <v>0</v>
      </c>
      <c r="O82" s="351">
        <v>0</v>
      </c>
      <c r="P82" s="347">
        <f t="shared" si="19"/>
        <v>0</v>
      </c>
      <c r="Q82" s="351">
        <v>0</v>
      </c>
      <c r="R82" s="352">
        <v>0</v>
      </c>
      <c r="S82" s="353">
        <v>0</v>
      </c>
    </row>
    <row r="83" spans="1:19" s="10" customFormat="1" ht="15.75" customHeight="1">
      <c r="A83" s="8"/>
      <c r="B83" s="9" t="s">
        <v>67</v>
      </c>
      <c r="C83" s="532">
        <f t="shared" si="15"/>
        <v>1</v>
      </c>
      <c r="D83" s="532">
        <f t="shared" si="16"/>
        <v>0</v>
      </c>
      <c r="E83" s="378">
        <v>0</v>
      </c>
      <c r="F83" s="376">
        <v>0</v>
      </c>
      <c r="G83" s="377">
        <v>0</v>
      </c>
      <c r="H83" s="378">
        <v>0</v>
      </c>
      <c r="I83" s="378">
        <v>0</v>
      </c>
      <c r="J83" s="379">
        <f t="shared" si="18"/>
        <v>0</v>
      </c>
      <c r="K83" s="378">
        <v>0</v>
      </c>
      <c r="L83" s="533">
        <v>0</v>
      </c>
      <c r="M83" s="377">
        <v>0</v>
      </c>
      <c r="N83" s="377">
        <v>0</v>
      </c>
      <c r="O83" s="377">
        <v>0</v>
      </c>
      <c r="P83" s="380">
        <f t="shared" si="19"/>
        <v>1</v>
      </c>
      <c r="Q83" s="377">
        <v>0</v>
      </c>
      <c r="R83" s="378">
        <v>1</v>
      </c>
      <c r="S83" s="381">
        <v>0</v>
      </c>
    </row>
    <row r="84" spans="1:19" s="382" customFormat="1" ht="15.75" customHeight="1">
      <c r="A84" s="259" t="s">
        <v>68</v>
      </c>
      <c r="B84" s="271"/>
      <c r="C84" s="365">
        <f t="shared" si="15"/>
        <v>56</v>
      </c>
      <c r="D84" s="365">
        <f>SUM(D85:D89)</f>
        <v>50</v>
      </c>
      <c r="E84" s="365">
        <f aca="true" t="shared" si="20" ref="E84:S84">SUM(E85:E89)</f>
        <v>9</v>
      </c>
      <c r="F84" s="541">
        <f t="shared" si="20"/>
        <v>29</v>
      </c>
      <c r="G84" s="542">
        <f t="shared" si="20"/>
        <v>11</v>
      </c>
      <c r="H84" s="365">
        <f t="shared" si="20"/>
        <v>0</v>
      </c>
      <c r="I84" s="365">
        <f t="shared" si="20"/>
        <v>1</v>
      </c>
      <c r="J84" s="541">
        <f t="shared" si="20"/>
        <v>3</v>
      </c>
      <c r="K84" s="365">
        <f t="shared" si="20"/>
        <v>0</v>
      </c>
      <c r="L84" s="543">
        <f t="shared" si="20"/>
        <v>0</v>
      </c>
      <c r="M84" s="542">
        <f t="shared" si="20"/>
        <v>0</v>
      </c>
      <c r="N84" s="542">
        <f t="shared" si="20"/>
        <v>2</v>
      </c>
      <c r="O84" s="542">
        <f t="shared" si="20"/>
        <v>1</v>
      </c>
      <c r="P84" s="365">
        <f t="shared" si="20"/>
        <v>3</v>
      </c>
      <c r="Q84" s="542">
        <f t="shared" si="20"/>
        <v>1</v>
      </c>
      <c r="R84" s="365">
        <f t="shared" si="20"/>
        <v>2</v>
      </c>
      <c r="S84" s="544">
        <f t="shared" si="20"/>
        <v>0</v>
      </c>
    </row>
    <row r="85" spans="1:19" s="10" customFormat="1" ht="15.75" customHeight="1">
      <c r="A85" s="8"/>
      <c r="B85" s="9" t="s">
        <v>69</v>
      </c>
      <c r="C85" s="365">
        <f t="shared" si="15"/>
        <v>38</v>
      </c>
      <c r="D85" s="365">
        <f t="shared" si="16"/>
        <v>34</v>
      </c>
      <c r="E85" s="352">
        <v>5</v>
      </c>
      <c r="F85" s="350">
        <v>19</v>
      </c>
      <c r="G85" s="351">
        <v>9</v>
      </c>
      <c r="H85" s="352">
        <v>0</v>
      </c>
      <c r="I85" s="352">
        <v>1</v>
      </c>
      <c r="J85" s="346">
        <f t="shared" si="18"/>
        <v>3</v>
      </c>
      <c r="K85" s="352">
        <v>0</v>
      </c>
      <c r="L85" s="531">
        <v>0</v>
      </c>
      <c r="M85" s="351">
        <v>0</v>
      </c>
      <c r="N85" s="351">
        <v>2</v>
      </c>
      <c r="O85" s="351">
        <v>1</v>
      </c>
      <c r="P85" s="347">
        <f t="shared" si="19"/>
        <v>1</v>
      </c>
      <c r="Q85" s="351">
        <v>0</v>
      </c>
      <c r="R85" s="352">
        <v>1</v>
      </c>
      <c r="S85" s="353">
        <v>0</v>
      </c>
    </row>
    <row r="86" spans="1:19" s="10" customFormat="1" ht="15.75" customHeight="1">
      <c r="A86" s="8"/>
      <c r="B86" s="9" t="s">
        <v>70</v>
      </c>
      <c r="C86" s="365">
        <f t="shared" si="15"/>
        <v>7</v>
      </c>
      <c r="D86" s="365">
        <f t="shared" si="16"/>
        <v>7</v>
      </c>
      <c r="E86" s="352">
        <v>0</v>
      </c>
      <c r="F86" s="350">
        <v>7</v>
      </c>
      <c r="G86" s="351">
        <v>0</v>
      </c>
      <c r="H86" s="352">
        <v>0</v>
      </c>
      <c r="I86" s="352">
        <v>0</v>
      </c>
      <c r="J86" s="346">
        <f t="shared" si="18"/>
        <v>0</v>
      </c>
      <c r="K86" s="352">
        <v>0</v>
      </c>
      <c r="L86" s="531">
        <v>0</v>
      </c>
      <c r="M86" s="351">
        <v>0</v>
      </c>
      <c r="N86" s="351">
        <v>0</v>
      </c>
      <c r="O86" s="351">
        <v>0</v>
      </c>
      <c r="P86" s="347">
        <f t="shared" si="19"/>
        <v>0</v>
      </c>
      <c r="Q86" s="351">
        <v>0</v>
      </c>
      <c r="R86" s="352">
        <v>0</v>
      </c>
      <c r="S86" s="353">
        <v>0</v>
      </c>
    </row>
    <row r="87" spans="1:19" s="10" customFormat="1" ht="15.75" customHeight="1">
      <c r="A87" s="8"/>
      <c r="B87" s="9" t="s">
        <v>71</v>
      </c>
      <c r="C87" s="365">
        <f t="shared" si="15"/>
        <v>7</v>
      </c>
      <c r="D87" s="365">
        <f t="shared" si="16"/>
        <v>6</v>
      </c>
      <c r="E87" s="352">
        <v>2</v>
      </c>
      <c r="F87" s="350">
        <v>2</v>
      </c>
      <c r="G87" s="351">
        <v>2</v>
      </c>
      <c r="H87" s="352">
        <v>0</v>
      </c>
      <c r="I87" s="352">
        <v>0</v>
      </c>
      <c r="J87" s="346">
        <f t="shared" si="18"/>
        <v>0</v>
      </c>
      <c r="K87" s="352">
        <v>0</v>
      </c>
      <c r="L87" s="531">
        <v>0</v>
      </c>
      <c r="M87" s="351">
        <v>0</v>
      </c>
      <c r="N87" s="351">
        <v>0</v>
      </c>
      <c r="O87" s="351">
        <v>0</v>
      </c>
      <c r="P87" s="347">
        <f t="shared" si="19"/>
        <v>1</v>
      </c>
      <c r="Q87" s="351">
        <v>0</v>
      </c>
      <c r="R87" s="352">
        <v>1</v>
      </c>
      <c r="S87" s="353">
        <v>0</v>
      </c>
    </row>
    <row r="88" spans="1:19" s="10" customFormat="1" ht="15.75" customHeight="1">
      <c r="A88" s="8"/>
      <c r="B88" s="9" t="s">
        <v>72</v>
      </c>
      <c r="C88" s="365">
        <f t="shared" si="15"/>
        <v>2</v>
      </c>
      <c r="D88" s="365">
        <f t="shared" si="16"/>
        <v>1</v>
      </c>
      <c r="E88" s="352">
        <v>1</v>
      </c>
      <c r="F88" s="350">
        <v>0</v>
      </c>
      <c r="G88" s="351">
        <v>0</v>
      </c>
      <c r="H88" s="352">
        <v>0</v>
      </c>
      <c r="I88" s="352">
        <v>0</v>
      </c>
      <c r="J88" s="346">
        <f t="shared" si="18"/>
        <v>0</v>
      </c>
      <c r="K88" s="352">
        <v>0</v>
      </c>
      <c r="L88" s="531">
        <v>0</v>
      </c>
      <c r="M88" s="351">
        <v>0</v>
      </c>
      <c r="N88" s="351">
        <v>0</v>
      </c>
      <c r="O88" s="351">
        <v>0</v>
      </c>
      <c r="P88" s="347">
        <f t="shared" si="19"/>
        <v>1</v>
      </c>
      <c r="Q88" s="351">
        <v>1</v>
      </c>
      <c r="R88" s="352">
        <v>0</v>
      </c>
      <c r="S88" s="353">
        <v>0</v>
      </c>
    </row>
    <row r="89" spans="1:19" s="10" customFormat="1" ht="15.75" customHeight="1">
      <c r="A89" s="8"/>
      <c r="B89" s="9" t="s">
        <v>73</v>
      </c>
      <c r="C89" s="532">
        <f t="shared" si="15"/>
        <v>2</v>
      </c>
      <c r="D89" s="532">
        <f t="shared" si="16"/>
        <v>2</v>
      </c>
      <c r="E89" s="378">
        <v>1</v>
      </c>
      <c r="F89" s="376">
        <v>1</v>
      </c>
      <c r="G89" s="377">
        <v>0</v>
      </c>
      <c r="H89" s="378">
        <v>0</v>
      </c>
      <c r="I89" s="378">
        <v>0</v>
      </c>
      <c r="J89" s="379">
        <f t="shared" si="18"/>
        <v>0</v>
      </c>
      <c r="K89" s="378">
        <v>0</v>
      </c>
      <c r="L89" s="533">
        <v>0</v>
      </c>
      <c r="M89" s="377">
        <v>0</v>
      </c>
      <c r="N89" s="377">
        <v>0</v>
      </c>
      <c r="O89" s="377">
        <v>0</v>
      </c>
      <c r="P89" s="380">
        <f t="shared" si="19"/>
        <v>0</v>
      </c>
      <c r="Q89" s="377">
        <v>0</v>
      </c>
      <c r="R89" s="378">
        <v>0</v>
      </c>
      <c r="S89" s="381">
        <v>0</v>
      </c>
    </row>
    <row r="90" spans="1:19" s="382" customFormat="1" ht="15.75" customHeight="1">
      <c r="A90" s="259" t="s">
        <v>74</v>
      </c>
      <c r="B90" s="271"/>
      <c r="C90" s="365">
        <f t="shared" si="15"/>
        <v>163</v>
      </c>
      <c r="D90" s="365">
        <f>SUM(D91:D97)</f>
        <v>130</v>
      </c>
      <c r="E90" s="365">
        <f aca="true" t="shared" si="21" ref="E90:S90">SUM(E91:E97)</f>
        <v>22</v>
      </c>
      <c r="F90" s="541">
        <f t="shared" si="21"/>
        <v>63</v>
      </c>
      <c r="G90" s="542">
        <f t="shared" si="21"/>
        <v>43</v>
      </c>
      <c r="H90" s="365">
        <f t="shared" si="21"/>
        <v>0</v>
      </c>
      <c r="I90" s="365">
        <f t="shared" si="21"/>
        <v>2</v>
      </c>
      <c r="J90" s="541">
        <f t="shared" si="21"/>
        <v>17</v>
      </c>
      <c r="K90" s="365">
        <f t="shared" si="21"/>
        <v>0</v>
      </c>
      <c r="L90" s="543">
        <f t="shared" si="21"/>
        <v>0</v>
      </c>
      <c r="M90" s="542">
        <f t="shared" si="21"/>
        <v>2</v>
      </c>
      <c r="N90" s="542">
        <f t="shared" si="21"/>
        <v>9</v>
      </c>
      <c r="O90" s="542">
        <f t="shared" si="21"/>
        <v>6</v>
      </c>
      <c r="P90" s="365">
        <f t="shared" si="21"/>
        <v>16</v>
      </c>
      <c r="Q90" s="542">
        <f t="shared" si="21"/>
        <v>1</v>
      </c>
      <c r="R90" s="365">
        <f t="shared" si="21"/>
        <v>15</v>
      </c>
      <c r="S90" s="544">
        <f t="shared" si="21"/>
        <v>0</v>
      </c>
    </row>
    <row r="91" spans="1:19" s="10" customFormat="1" ht="15.75" customHeight="1">
      <c r="A91" s="8"/>
      <c r="B91" s="9" t="s">
        <v>75</v>
      </c>
      <c r="C91" s="365">
        <f t="shared" si="15"/>
        <v>95</v>
      </c>
      <c r="D91" s="365">
        <f t="shared" si="16"/>
        <v>67</v>
      </c>
      <c r="E91" s="352">
        <v>9</v>
      </c>
      <c r="F91" s="350">
        <v>29</v>
      </c>
      <c r="G91" s="351">
        <v>27</v>
      </c>
      <c r="H91" s="352">
        <v>0</v>
      </c>
      <c r="I91" s="352">
        <v>2</v>
      </c>
      <c r="J91" s="346">
        <f t="shared" si="18"/>
        <v>15</v>
      </c>
      <c r="K91" s="352">
        <v>0</v>
      </c>
      <c r="L91" s="531">
        <v>0</v>
      </c>
      <c r="M91" s="351">
        <v>2</v>
      </c>
      <c r="N91" s="351">
        <v>8</v>
      </c>
      <c r="O91" s="351">
        <v>5</v>
      </c>
      <c r="P91" s="347">
        <f t="shared" si="19"/>
        <v>13</v>
      </c>
      <c r="Q91" s="351">
        <v>1</v>
      </c>
      <c r="R91" s="352">
        <v>12</v>
      </c>
      <c r="S91" s="353">
        <v>0</v>
      </c>
    </row>
    <row r="92" spans="1:19" s="10" customFormat="1" ht="15.75" customHeight="1">
      <c r="A92" s="8"/>
      <c r="B92" s="9" t="s">
        <v>76</v>
      </c>
      <c r="C92" s="365">
        <f t="shared" si="15"/>
        <v>7</v>
      </c>
      <c r="D92" s="365">
        <f t="shared" si="16"/>
        <v>7</v>
      </c>
      <c r="E92" s="352">
        <v>1</v>
      </c>
      <c r="F92" s="350">
        <v>6</v>
      </c>
      <c r="G92" s="351">
        <v>0</v>
      </c>
      <c r="H92" s="352">
        <v>0</v>
      </c>
      <c r="I92" s="352">
        <v>0</v>
      </c>
      <c r="J92" s="346">
        <f t="shared" si="18"/>
        <v>0</v>
      </c>
      <c r="K92" s="352">
        <v>0</v>
      </c>
      <c r="L92" s="531">
        <v>0</v>
      </c>
      <c r="M92" s="351">
        <v>0</v>
      </c>
      <c r="N92" s="351">
        <v>0</v>
      </c>
      <c r="O92" s="351">
        <v>0</v>
      </c>
      <c r="P92" s="347">
        <f t="shared" si="19"/>
        <v>0</v>
      </c>
      <c r="Q92" s="351">
        <v>0</v>
      </c>
      <c r="R92" s="352">
        <v>0</v>
      </c>
      <c r="S92" s="353">
        <v>0</v>
      </c>
    </row>
    <row r="93" spans="1:19" s="10" customFormat="1" ht="15.75" customHeight="1">
      <c r="A93" s="8"/>
      <c r="B93" s="9" t="s">
        <v>77</v>
      </c>
      <c r="C93" s="365">
        <f t="shared" si="15"/>
        <v>2</v>
      </c>
      <c r="D93" s="365">
        <f t="shared" si="16"/>
        <v>1</v>
      </c>
      <c r="E93" s="352">
        <v>0</v>
      </c>
      <c r="F93" s="350">
        <v>1</v>
      </c>
      <c r="G93" s="351">
        <v>0</v>
      </c>
      <c r="H93" s="352">
        <v>0</v>
      </c>
      <c r="I93" s="352">
        <v>0</v>
      </c>
      <c r="J93" s="346">
        <f t="shared" si="18"/>
        <v>0</v>
      </c>
      <c r="K93" s="352">
        <v>0</v>
      </c>
      <c r="L93" s="531">
        <v>0</v>
      </c>
      <c r="M93" s="351">
        <v>0</v>
      </c>
      <c r="N93" s="351">
        <v>0</v>
      </c>
      <c r="O93" s="351">
        <v>0</v>
      </c>
      <c r="P93" s="347">
        <f t="shared" si="19"/>
        <v>1</v>
      </c>
      <c r="Q93" s="351">
        <v>0</v>
      </c>
      <c r="R93" s="352">
        <v>1</v>
      </c>
      <c r="S93" s="353">
        <v>0</v>
      </c>
    </row>
    <row r="94" spans="1:19" s="10" customFormat="1" ht="15.75" customHeight="1">
      <c r="A94" s="8"/>
      <c r="B94" s="9" t="s">
        <v>78</v>
      </c>
      <c r="C94" s="365">
        <f t="shared" si="15"/>
        <v>15</v>
      </c>
      <c r="D94" s="365">
        <f t="shared" si="16"/>
        <v>15</v>
      </c>
      <c r="E94" s="352">
        <v>2</v>
      </c>
      <c r="F94" s="350">
        <v>6</v>
      </c>
      <c r="G94" s="351">
        <v>7</v>
      </c>
      <c r="H94" s="352">
        <v>0</v>
      </c>
      <c r="I94" s="352">
        <v>0</v>
      </c>
      <c r="J94" s="346">
        <f t="shared" si="18"/>
        <v>0</v>
      </c>
      <c r="K94" s="352">
        <v>0</v>
      </c>
      <c r="L94" s="531">
        <v>0</v>
      </c>
      <c r="M94" s="351">
        <v>0</v>
      </c>
      <c r="N94" s="351">
        <v>0</v>
      </c>
      <c r="O94" s="351">
        <v>0</v>
      </c>
      <c r="P94" s="347">
        <f t="shared" si="19"/>
        <v>0</v>
      </c>
      <c r="Q94" s="351">
        <v>0</v>
      </c>
      <c r="R94" s="352">
        <v>0</v>
      </c>
      <c r="S94" s="353">
        <v>0</v>
      </c>
    </row>
    <row r="95" spans="1:19" s="10" customFormat="1" ht="15.75" customHeight="1">
      <c r="A95" s="8"/>
      <c r="B95" s="9" t="s">
        <v>79</v>
      </c>
      <c r="C95" s="365">
        <f t="shared" si="15"/>
        <v>24</v>
      </c>
      <c r="D95" s="365">
        <f t="shared" si="16"/>
        <v>22</v>
      </c>
      <c r="E95" s="352">
        <v>5</v>
      </c>
      <c r="F95" s="350">
        <v>10</v>
      </c>
      <c r="G95" s="351">
        <v>7</v>
      </c>
      <c r="H95" s="352">
        <v>0</v>
      </c>
      <c r="I95" s="352">
        <v>0</v>
      </c>
      <c r="J95" s="346">
        <f t="shared" si="18"/>
        <v>1</v>
      </c>
      <c r="K95" s="352">
        <v>0</v>
      </c>
      <c r="L95" s="531">
        <v>0</v>
      </c>
      <c r="M95" s="351">
        <v>0</v>
      </c>
      <c r="N95" s="351">
        <v>1</v>
      </c>
      <c r="O95" s="351">
        <v>0</v>
      </c>
      <c r="P95" s="347">
        <f t="shared" si="19"/>
        <v>1</v>
      </c>
      <c r="Q95" s="351">
        <v>0</v>
      </c>
      <c r="R95" s="352">
        <v>1</v>
      </c>
      <c r="S95" s="353">
        <v>0</v>
      </c>
    </row>
    <row r="96" spans="1:19" s="10" customFormat="1" ht="15.75" customHeight="1">
      <c r="A96" s="8"/>
      <c r="B96" s="9" t="s">
        <v>80</v>
      </c>
      <c r="C96" s="365">
        <f t="shared" si="15"/>
        <v>20</v>
      </c>
      <c r="D96" s="365">
        <f t="shared" si="16"/>
        <v>18</v>
      </c>
      <c r="E96" s="352">
        <v>5</v>
      </c>
      <c r="F96" s="350">
        <v>11</v>
      </c>
      <c r="G96" s="351">
        <v>2</v>
      </c>
      <c r="H96" s="352">
        <v>0</v>
      </c>
      <c r="I96" s="352">
        <v>0</v>
      </c>
      <c r="J96" s="346">
        <f t="shared" si="18"/>
        <v>1</v>
      </c>
      <c r="K96" s="352">
        <v>0</v>
      </c>
      <c r="L96" s="531">
        <v>0</v>
      </c>
      <c r="M96" s="351">
        <v>0</v>
      </c>
      <c r="N96" s="351">
        <v>0</v>
      </c>
      <c r="O96" s="351">
        <v>1</v>
      </c>
      <c r="P96" s="347">
        <f t="shared" si="19"/>
        <v>1</v>
      </c>
      <c r="Q96" s="351">
        <v>0</v>
      </c>
      <c r="R96" s="352">
        <v>1</v>
      </c>
      <c r="S96" s="353">
        <v>0</v>
      </c>
    </row>
    <row r="97" spans="1:19" s="10" customFormat="1" ht="15.75" customHeight="1">
      <c r="A97" s="8"/>
      <c r="B97" s="9" t="s">
        <v>81</v>
      </c>
      <c r="C97" s="532">
        <f t="shared" si="15"/>
        <v>0</v>
      </c>
      <c r="D97" s="532">
        <f t="shared" si="16"/>
        <v>0</v>
      </c>
      <c r="E97" s="378">
        <v>0</v>
      </c>
      <c r="F97" s="376">
        <v>0</v>
      </c>
      <c r="G97" s="377">
        <v>0</v>
      </c>
      <c r="H97" s="378">
        <v>0</v>
      </c>
      <c r="I97" s="378">
        <v>0</v>
      </c>
      <c r="J97" s="379">
        <f t="shared" si="18"/>
        <v>0</v>
      </c>
      <c r="K97" s="378">
        <v>0</v>
      </c>
      <c r="L97" s="533">
        <v>0</v>
      </c>
      <c r="M97" s="377">
        <v>0</v>
      </c>
      <c r="N97" s="377">
        <v>0</v>
      </c>
      <c r="O97" s="377">
        <v>0</v>
      </c>
      <c r="P97" s="380">
        <f t="shared" si="19"/>
        <v>0</v>
      </c>
      <c r="Q97" s="377">
        <v>0</v>
      </c>
      <c r="R97" s="378">
        <v>0</v>
      </c>
      <c r="S97" s="381">
        <v>0</v>
      </c>
    </row>
    <row r="98" spans="1:19" s="382" customFormat="1" ht="15.75" customHeight="1">
      <c r="A98" s="259" t="s">
        <v>82</v>
      </c>
      <c r="B98" s="271"/>
      <c r="C98" s="365">
        <f t="shared" si="15"/>
        <v>16</v>
      </c>
      <c r="D98" s="365">
        <f>SUM(D99:D102)</f>
        <v>15</v>
      </c>
      <c r="E98" s="365">
        <f aca="true" t="shared" si="22" ref="E98:S98">SUM(E99:E102)</f>
        <v>4</v>
      </c>
      <c r="F98" s="541">
        <f t="shared" si="22"/>
        <v>2</v>
      </c>
      <c r="G98" s="542">
        <f t="shared" si="22"/>
        <v>9</v>
      </c>
      <c r="H98" s="365">
        <f t="shared" si="22"/>
        <v>0</v>
      </c>
      <c r="I98" s="365">
        <f t="shared" si="22"/>
        <v>0</v>
      </c>
      <c r="J98" s="541">
        <f t="shared" si="22"/>
        <v>0</v>
      </c>
      <c r="K98" s="365">
        <f t="shared" si="22"/>
        <v>0</v>
      </c>
      <c r="L98" s="543">
        <f t="shared" si="22"/>
        <v>0</v>
      </c>
      <c r="M98" s="542">
        <f t="shared" si="22"/>
        <v>0</v>
      </c>
      <c r="N98" s="542">
        <f t="shared" si="22"/>
        <v>0</v>
      </c>
      <c r="O98" s="542">
        <f t="shared" si="22"/>
        <v>0</v>
      </c>
      <c r="P98" s="365">
        <f t="shared" si="22"/>
        <v>1</v>
      </c>
      <c r="Q98" s="542">
        <f t="shared" si="22"/>
        <v>0</v>
      </c>
      <c r="R98" s="365">
        <f t="shared" si="22"/>
        <v>1</v>
      </c>
      <c r="S98" s="544">
        <f t="shared" si="22"/>
        <v>0</v>
      </c>
    </row>
    <row r="99" spans="1:19" s="10" customFormat="1" ht="15.75" customHeight="1">
      <c r="A99" s="8"/>
      <c r="B99" s="9" t="s">
        <v>83</v>
      </c>
      <c r="C99" s="365">
        <f t="shared" si="15"/>
        <v>2</v>
      </c>
      <c r="D99" s="365">
        <f t="shared" si="16"/>
        <v>2</v>
      </c>
      <c r="E99" s="352">
        <v>0</v>
      </c>
      <c r="F99" s="350">
        <v>0</v>
      </c>
      <c r="G99" s="351">
        <v>2</v>
      </c>
      <c r="H99" s="352">
        <v>0</v>
      </c>
      <c r="I99" s="352">
        <v>0</v>
      </c>
      <c r="J99" s="346">
        <f t="shared" si="18"/>
        <v>0</v>
      </c>
      <c r="K99" s="352">
        <v>0</v>
      </c>
      <c r="L99" s="531">
        <v>0</v>
      </c>
      <c r="M99" s="351">
        <v>0</v>
      </c>
      <c r="N99" s="351">
        <v>0</v>
      </c>
      <c r="O99" s="351">
        <v>0</v>
      </c>
      <c r="P99" s="347">
        <f t="shared" si="19"/>
        <v>0</v>
      </c>
      <c r="Q99" s="351">
        <v>0</v>
      </c>
      <c r="R99" s="352">
        <v>0</v>
      </c>
      <c r="S99" s="353">
        <v>0</v>
      </c>
    </row>
    <row r="100" spans="1:19" s="10" customFormat="1" ht="15.75" customHeight="1">
      <c r="A100" s="8"/>
      <c r="B100" s="9" t="s">
        <v>84</v>
      </c>
      <c r="C100" s="365">
        <f t="shared" si="15"/>
        <v>11</v>
      </c>
      <c r="D100" s="365">
        <f t="shared" si="16"/>
        <v>11</v>
      </c>
      <c r="E100" s="352">
        <v>3</v>
      </c>
      <c r="F100" s="350">
        <v>2</v>
      </c>
      <c r="G100" s="351">
        <v>6</v>
      </c>
      <c r="H100" s="352">
        <v>0</v>
      </c>
      <c r="I100" s="352">
        <v>0</v>
      </c>
      <c r="J100" s="346">
        <f t="shared" si="18"/>
        <v>0</v>
      </c>
      <c r="K100" s="352">
        <v>0</v>
      </c>
      <c r="L100" s="531">
        <v>0</v>
      </c>
      <c r="M100" s="351">
        <v>0</v>
      </c>
      <c r="N100" s="351">
        <v>0</v>
      </c>
      <c r="O100" s="351">
        <v>0</v>
      </c>
      <c r="P100" s="347">
        <f t="shared" si="19"/>
        <v>0</v>
      </c>
      <c r="Q100" s="351">
        <v>0</v>
      </c>
      <c r="R100" s="352">
        <v>0</v>
      </c>
      <c r="S100" s="353">
        <v>0</v>
      </c>
    </row>
    <row r="101" spans="1:19" s="10" customFormat="1" ht="15.75" customHeight="1">
      <c r="A101" s="8"/>
      <c r="B101" s="9" t="s">
        <v>85</v>
      </c>
      <c r="C101" s="365">
        <f t="shared" si="15"/>
        <v>1</v>
      </c>
      <c r="D101" s="365">
        <f t="shared" si="16"/>
        <v>0</v>
      </c>
      <c r="E101" s="352">
        <v>0</v>
      </c>
      <c r="F101" s="350">
        <v>0</v>
      </c>
      <c r="G101" s="351">
        <v>0</v>
      </c>
      <c r="H101" s="352">
        <v>0</v>
      </c>
      <c r="I101" s="352">
        <v>0</v>
      </c>
      <c r="J101" s="346">
        <f t="shared" si="18"/>
        <v>0</v>
      </c>
      <c r="K101" s="352">
        <v>0</v>
      </c>
      <c r="L101" s="531">
        <v>0</v>
      </c>
      <c r="M101" s="351">
        <v>0</v>
      </c>
      <c r="N101" s="351">
        <v>0</v>
      </c>
      <c r="O101" s="351">
        <v>0</v>
      </c>
      <c r="P101" s="347">
        <f t="shared" si="19"/>
        <v>1</v>
      </c>
      <c r="Q101" s="351">
        <v>0</v>
      </c>
      <c r="R101" s="352">
        <v>1</v>
      </c>
      <c r="S101" s="353">
        <v>0</v>
      </c>
    </row>
    <row r="102" spans="1:19" s="10" customFormat="1" ht="15.75" customHeight="1">
      <c r="A102" s="8"/>
      <c r="B102" s="9" t="s">
        <v>86</v>
      </c>
      <c r="C102" s="532">
        <f t="shared" si="15"/>
        <v>2</v>
      </c>
      <c r="D102" s="532">
        <f t="shared" si="16"/>
        <v>2</v>
      </c>
      <c r="E102" s="378">
        <v>1</v>
      </c>
      <c r="F102" s="376">
        <v>0</v>
      </c>
      <c r="G102" s="377">
        <v>1</v>
      </c>
      <c r="H102" s="378">
        <v>0</v>
      </c>
      <c r="I102" s="378">
        <v>0</v>
      </c>
      <c r="J102" s="379">
        <f t="shared" si="18"/>
        <v>0</v>
      </c>
      <c r="K102" s="378">
        <v>0</v>
      </c>
      <c r="L102" s="533">
        <v>0</v>
      </c>
      <c r="M102" s="377">
        <v>0</v>
      </c>
      <c r="N102" s="377">
        <v>0</v>
      </c>
      <c r="O102" s="377">
        <v>0</v>
      </c>
      <c r="P102" s="380">
        <f t="shared" si="19"/>
        <v>0</v>
      </c>
      <c r="Q102" s="377">
        <v>0</v>
      </c>
      <c r="R102" s="378">
        <v>0</v>
      </c>
      <c r="S102" s="381">
        <v>0</v>
      </c>
    </row>
    <row r="103" spans="1:19" s="382" customFormat="1" ht="15.75" customHeight="1">
      <c r="A103" s="259" t="s">
        <v>87</v>
      </c>
      <c r="B103" s="271"/>
      <c r="C103" s="365">
        <f t="shared" si="15"/>
        <v>70</v>
      </c>
      <c r="D103" s="365">
        <f>SUM(D104:D111)</f>
        <v>60</v>
      </c>
      <c r="E103" s="365">
        <f aca="true" t="shared" si="23" ref="E103:S103">SUM(E104:E111)</f>
        <v>7</v>
      </c>
      <c r="F103" s="541">
        <f t="shared" si="23"/>
        <v>13</v>
      </c>
      <c r="G103" s="542">
        <f t="shared" si="23"/>
        <v>40</v>
      </c>
      <c r="H103" s="365">
        <f t="shared" si="23"/>
        <v>0</v>
      </c>
      <c r="I103" s="365">
        <f t="shared" si="23"/>
        <v>0</v>
      </c>
      <c r="J103" s="541">
        <f t="shared" si="23"/>
        <v>8</v>
      </c>
      <c r="K103" s="365">
        <f t="shared" si="23"/>
        <v>0</v>
      </c>
      <c r="L103" s="543">
        <f t="shared" si="23"/>
        <v>0</v>
      </c>
      <c r="M103" s="542">
        <f t="shared" si="23"/>
        <v>1</v>
      </c>
      <c r="N103" s="542">
        <f t="shared" si="23"/>
        <v>6</v>
      </c>
      <c r="O103" s="542">
        <f t="shared" si="23"/>
        <v>1</v>
      </c>
      <c r="P103" s="365">
        <f t="shared" si="23"/>
        <v>2</v>
      </c>
      <c r="Q103" s="542">
        <f t="shared" si="23"/>
        <v>1</v>
      </c>
      <c r="R103" s="365">
        <f t="shared" si="23"/>
        <v>1</v>
      </c>
      <c r="S103" s="544">
        <f t="shared" si="23"/>
        <v>0</v>
      </c>
    </row>
    <row r="104" spans="1:19" s="10" customFormat="1" ht="15.75" customHeight="1">
      <c r="A104" s="8"/>
      <c r="B104" s="9" t="s">
        <v>88</v>
      </c>
      <c r="C104" s="365">
        <f t="shared" si="15"/>
        <v>30</v>
      </c>
      <c r="D104" s="365">
        <f t="shared" si="16"/>
        <v>27</v>
      </c>
      <c r="E104" s="352">
        <v>1</v>
      </c>
      <c r="F104" s="350">
        <v>2</v>
      </c>
      <c r="G104" s="351">
        <v>24</v>
      </c>
      <c r="H104" s="352">
        <v>0</v>
      </c>
      <c r="I104" s="352">
        <v>0</v>
      </c>
      <c r="J104" s="346">
        <f t="shared" si="18"/>
        <v>2</v>
      </c>
      <c r="K104" s="352">
        <v>0</v>
      </c>
      <c r="L104" s="531">
        <v>0</v>
      </c>
      <c r="M104" s="351">
        <v>1</v>
      </c>
      <c r="N104" s="351">
        <v>1</v>
      </c>
      <c r="O104" s="351">
        <v>0</v>
      </c>
      <c r="P104" s="347">
        <f t="shared" si="19"/>
        <v>1</v>
      </c>
      <c r="Q104" s="351">
        <v>1</v>
      </c>
      <c r="R104" s="352">
        <v>0</v>
      </c>
      <c r="S104" s="353">
        <v>0</v>
      </c>
    </row>
    <row r="105" spans="1:19" s="10" customFormat="1" ht="15.75" customHeight="1">
      <c r="A105" s="8"/>
      <c r="B105" s="9" t="s">
        <v>89</v>
      </c>
      <c r="C105" s="365">
        <f t="shared" si="15"/>
        <v>5</v>
      </c>
      <c r="D105" s="365">
        <f t="shared" si="16"/>
        <v>5</v>
      </c>
      <c r="E105" s="352">
        <v>2</v>
      </c>
      <c r="F105" s="350">
        <v>0</v>
      </c>
      <c r="G105" s="351">
        <v>3</v>
      </c>
      <c r="H105" s="352">
        <v>0</v>
      </c>
      <c r="I105" s="352">
        <v>0</v>
      </c>
      <c r="J105" s="346">
        <f t="shared" si="18"/>
        <v>0</v>
      </c>
      <c r="K105" s="352">
        <v>0</v>
      </c>
      <c r="L105" s="531">
        <v>0</v>
      </c>
      <c r="M105" s="351">
        <v>0</v>
      </c>
      <c r="N105" s="351">
        <v>0</v>
      </c>
      <c r="O105" s="351">
        <v>0</v>
      </c>
      <c r="P105" s="347">
        <f t="shared" si="19"/>
        <v>0</v>
      </c>
      <c r="Q105" s="351">
        <v>0</v>
      </c>
      <c r="R105" s="352">
        <v>0</v>
      </c>
      <c r="S105" s="353">
        <v>0</v>
      </c>
    </row>
    <row r="106" spans="1:19" s="10" customFormat="1" ht="15.75" customHeight="1">
      <c r="A106" s="8"/>
      <c r="B106" s="9" t="s">
        <v>90</v>
      </c>
      <c r="C106" s="365">
        <f t="shared" si="15"/>
        <v>2</v>
      </c>
      <c r="D106" s="365">
        <f t="shared" si="16"/>
        <v>2</v>
      </c>
      <c r="E106" s="352">
        <v>0</v>
      </c>
      <c r="F106" s="350">
        <v>2</v>
      </c>
      <c r="G106" s="351">
        <v>0</v>
      </c>
      <c r="H106" s="352">
        <v>0</v>
      </c>
      <c r="I106" s="352">
        <v>0</v>
      </c>
      <c r="J106" s="346">
        <f t="shared" si="18"/>
        <v>0</v>
      </c>
      <c r="K106" s="352">
        <v>0</v>
      </c>
      <c r="L106" s="531">
        <v>0</v>
      </c>
      <c r="M106" s="351">
        <v>0</v>
      </c>
      <c r="N106" s="351">
        <v>0</v>
      </c>
      <c r="O106" s="351">
        <v>0</v>
      </c>
      <c r="P106" s="347">
        <f t="shared" si="19"/>
        <v>0</v>
      </c>
      <c r="Q106" s="351">
        <v>0</v>
      </c>
      <c r="R106" s="352">
        <v>0</v>
      </c>
      <c r="S106" s="353">
        <v>0</v>
      </c>
    </row>
    <row r="107" spans="1:19" s="10" customFormat="1" ht="15.75" customHeight="1">
      <c r="A107" s="8"/>
      <c r="B107" s="9" t="s">
        <v>91</v>
      </c>
      <c r="C107" s="365">
        <f t="shared" si="15"/>
        <v>0</v>
      </c>
      <c r="D107" s="365">
        <f t="shared" si="16"/>
        <v>0</v>
      </c>
      <c r="E107" s="352">
        <v>0</v>
      </c>
      <c r="F107" s="350">
        <v>0</v>
      </c>
      <c r="G107" s="351">
        <v>0</v>
      </c>
      <c r="H107" s="352">
        <v>0</v>
      </c>
      <c r="I107" s="352">
        <v>0</v>
      </c>
      <c r="J107" s="346">
        <f t="shared" si="18"/>
        <v>0</v>
      </c>
      <c r="K107" s="352">
        <v>0</v>
      </c>
      <c r="L107" s="531">
        <v>0</v>
      </c>
      <c r="M107" s="351">
        <v>0</v>
      </c>
      <c r="N107" s="351">
        <v>0</v>
      </c>
      <c r="O107" s="351">
        <v>0</v>
      </c>
      <c r="P107" s="347">
        <f t="shared" si="19"/>
        <v>0</v>
      </c>
      <c r="Q107" s="351">
        <v>0</v>
      </c>
      <c r="R107" s="352">
        <v>0</v>
      </c>
      <c r="S107" s="353">
        <v>0</v>
      </c>
    </row>
    <row r="108" spans="1:19" s="10" customFormat="1" ht="15.75" customHeight="1">
      <c r="A108" s="8"/>
      <c r="B108" s="9" t="s">
        <v>92</v>
      </c>
      <c r="C108" s="365">
        <f t="shared" si="15"/>
        <v>3</v>
      </c>
      <c r="D108" s="365">
        <f t="shared" si="16"/>
        <v>2</v>
      </c>
      <c r="E108" s="352">
        <v>0</v>
      </c>
      <c r="F108" s="350">
        <v>1</v>
      </c>
      <c r="G108" s="351">
        <v>1</v>
      </c>
      <c r="H108" s="352">
        <v>0</v>
      </c>
      <c r="I108" s="352">
        <v>0</v>
      </c>
      <c r="J108" s="346">
        <f t="shared" si="18"/>
        <v>0</v>
      </c>
      <c r="K108" s="352">
        <v>0</v>
      </c>
      <c r="L108" s="531">
        <v>0</v>
      </c>
      <c r="M108" s="351">
        <v>0</v>
      </c>
      <c r="N108" s="351">
        <v>0</v>
      </c>
      <c r="O108" s="351">
        <v>0</v>
      </c>
      <c r="P108" s="347">
        <f t="shared" si="19"/>
        <v>1</v>
      </c>
      <c r="Q108" s="351">
        <v>0</v>
      </c>
      <c r="R108" s="352">
        <v>1</v>
      </c>
      <c r="S108" s="353">
        <v>0</v>
      </c>
    </row>
    <row r="109" spans="1:19" s="10" customFormat="1" ht="15.75" customHeight="1">
      <c r="A109" s="8"/>
      <c r="B109" s="9" t="s">
        <v>93</v>
      </c>
      <c r="C109" s="365">
        <f t="shared" si="15"/>
        <v>18</v>
      </c>
      <c r="D109" s="365">
        <f t="shared" si="16"/>
        <v>13</v>
      </c>
      <c r="E109" s="352">
        <v>0</v>
      </c>
      <c r="F109" s="350">
        <v>6</v>
      </c>
      <c r="G109" s="351">
        <v>7</v>
      </c>
      <c r="H109" s="352">
        <v>0</v>
      </c>
      <c r="I109" s="352">
        <v>0</v>
      </c>
      <c r="J109" s="346">
        <f t="shared" si="18"/>
        <v>5</v>
      </c>
      <c r="K109" s="352">
        <v>0</v>
      </c>
      <c r="L109" s="531">
        <v>0</v>
      </c>
      <c r="M109" s="351">
        <v>0</v>
      </c>
      <c r="N109" s="351">
        <v>4</v>
      </c>
      <c r="O109" s="351">
        <v>1</v>
      </c>
      <c r="P109" s="347">
        <f t="shared" si="19"/>
        <v>0</v>
      </c>
      <c r="Q109" s="351">
        <v>0</v>
      </c>
      <c r="R109" s="352">
        <v>0</v>
      </c>
      <c r="S109" s="353">
        <v>0</v>
      </c>
    </row>
    <row r="110" spans="1:19" s="10" customFormat="1" ht="15.75" customHeight="1">
      <c r="A110" s="8"/>
      <c r="B110" s="9" t="s">
        <v>94</v>
      </c>
      <c r="C110" s="365">
        <f t="shared" si="15"/>
        <v>5</v>
      </c>
      <c r="D110" s="365">
        <f t="shared" si="16"/>
        <v>5</v>
      </c>
      <c r="E110" s="352">
        <v>2</v>
      </c>
      <c r="F110" s="350">
        <v>1</v>
      </c>
      <c r="G110" s="351">
        <v>2</v>
      </c>
      <c r="H110" s="352">
        <v>0</v>
      </c>
      <c r="I110" s="352">
        <v>0</v>
      </c>
      <c r="J110" s="346">
        <f t="shared" si="18"/>
        <v>0</v>
      </c>
      <c r="K110" s="352">
        <v>0</v>
      </c>
      <c r="L110" s="531">
        <v>0</v>
      </c>
      <c r="M110" s="351">
        <v>0</v>
      </c>
      <c r="N110" s="351">
        <v>0</v>
      </c>
      <c r="O110" s="351">
        <v>0</v>
      </c>
      <c r="P110" s="347">
        <f t="shared" si="19"/>
        <v>0</v>
      </c>
      <c r="Q110" s="351">
        <v>0</v>
      </c>
      <c r="R110" s="352">
        <v>0</v>
      </c>
      <c r="S110" s="353">
        <v>0</v>
      </c>
    </row>
    <row r="111" spans="1:19" s="10" customFormat="1" ht="15.75" customHeight="1">
      <c r="A111" s="8"/>
      <c r="B111" s="9" t="s">
        <v>95</v>
      </c>
      <c r="C111" s="532">
        <f aca="true" t="shared" si="24" ref="C111:C132">D111+J111+P111</f>
        <v>7</v>
      </c>
      <c r="D111" s="532">
        <f t="shared" si="16"/>
        <v>6</v>
      </c>
      <c r="E111" s="378">
        <v>2</v>
      </c>
      <c r="F111" s="376">
        <v>1</v>
      </c>
      <c r="G111" s="377">
        <v>3</v>
      </c>
      <c r="H111" s="378">
        <v>0</v>
      </c>
      <c r="I111" s="378">
        <v>0</v>
      </c>
      <c r="J111" s="379">
        <f t="shared" si="18"/>
        <v>1</v>
      </c>
      <c r="K111" s="378">
        <v>0</v>
      </c>
      <c r="L111" s="533">
        <v>0</v>
      </c>
      <c r="M111" s="377">
        <v>0</v>
      </c>
      <c r="N111" s="377">
        <v>1</v>
      </c>
      <c r="O111" s="377">
        <v>0</v>
      </c>
      <c r="P111" s="380">
        <f t="shared" si="19"/>
        <v>0</v>
      </c>
      <c r="Q111" s="377">
        <v>0</v>
      </c>
      <c r="R111" s="378">
        <v>0</v>
      </c>
      <c r="S111" s="381">
        <v>0</v>
      </c>
    </row>
    <row r="112" spans="1:19" s="382" customFormat="1" ht="15.75" customHeight="1">
      <c r="A112" s="259" t="s">
        <v>96</v>
      </c>
      <c r="B112" s="271"/>
      <c r="C112" s="365">
        <f t="shared" si="24"/>
        <v>103</v>
      </c>
      <c r="D112" s="365">
        <f>SUM(D113:D118)</f>
        <v>76</v>
      </c>
      <c r="E112" s="365">
        <f aca="true" t="shared" si="25" ref="E112:S112">SUM(E113:E118)</f>
        <v>9</v>
      </c>
      <c r="F112" s="541">
        <f t="shared" si="25"/>
        <v>35</v>
      </c>
      <c r="G112" s="542">
        <f t="shared" si="25"/>
        <v>31</v>
      </c>
      <c r="H112" s="365">
        <f t="shared" si="25"/>
        <v>0</v>
      </c>
      <c r="I112" s="365">
        <f t="shared" si="25"/>
        <v>1</v>
      </c>
      <c r="J112" s="541">
        <f t="shared" si="25"/>
        <v>22</v>
      </c>
      <c r="K112" s="365">
        <f t="shared" si="25"/>
        <v>0</v>
      </c>
      <c r="L112" s="543">
        <f t="shared" si="25"/>
        <v>0</v>
      </c>
      <c r="M112" s="542">
        <f t="shared" si="25"/>
        <v>10</v>
      </c>
      <c r="N112" s="542">
        <f t="shared" si="25"/>
        <v>9</v>
      </c>
      <c r="O112" s="542">
        <f t="shared" si="25"/>
        <v>3</v>
      </c>
      <c r="P112" s="365">
        <f t="shared" si="25"/>
        <v>5</v>
      </c>
      <c r="Q112" s="542">
        <f t="shared" si="25"/>
        <v>0</v>
      </c>
      <c r="R112" s="365">
        <f t="shared" si="25"/>
        <v>5</v>
      </c>
      <c r="S112" s="544">
        <f t="shared" si="25"/>
        <v>0</v>
      </c>
    </row>
    <row r="113" spans="1:19" s="10" customFormat="1" ht="15.75" customHeight="1">
      <c r="A113" s="8"/>
      <c r="B113" s="9" t="s">
        <v>97</v>
      </c>
      <c r="C113" s="365">
        <f t="shared" si="24"/>
        <v>56</v>
      </c>
      <c r="D113" s="365">
        <f t="shared" si="16"/>
        <v>38</v>
      </c>
      <c r="E113" s="352">
        <v>4</v>
      </c>
      <c r="F113" s="350">
        <v>16</v>
      </c>
      <c r="G113" s="351">
        <v>18</v>
      </c>
      <c r="H113" s="352">
        <v>0</v>
      </c>
      <c r="I113" s="352">
        <v>0</v>
      </c>
      <c r="J113" s="346">
        <f t="shared" si="18"/>
        <v>15</v>
      </c>
      <c r="K113" s="352">
        <v>0</v>
      </c>
      <c r="L113" s="531">
        <v>0</v>
      </c>
      <c r="M113" s="351">
        <v>6</v>
      </c>
      <c r="N113" s="351">
        <v>6</v>
      </c>
      <c r="O113" s="351">
        <v>3</v>
      </c>
      <c r="P113" s="347">
        <f t="shared" si="19"/>
        <v>3</v>
      </c>
      <c r="Q113" s="351">
        <v>0</v>
      </c>
      <c r="R113" s="352">
        <v>3</v>
      </c>
      <c r="S113" s="353">
        <v>0</v>
      </c>
    </row>
    <row r="114" spans="1:19" s="10" customFormat="1" ht="15.75" customHeight="1">
      <c r="A114" s="8"/>
      <c r="B114" s="9" t="s">
        <v>98</v>
      </c>
      <c r="C114" s="365">
        <f t="shared" si="24"/>
        <v>23</v>
      </c>
      <c r="D114" s="365">
        <f t="shared" si="16"/>
        <v>18</v>
      </c>
      <c r="E114" s="352">
        <v>1</v>
      </c>
      <c r="F114" s="350">
        <v>5</v>
      </c>
      <c r="G114" s="351">
        <v>11</v>
      </c>
      <c r="H114" s="352">
        <v>0</v>
      </c>
      <c r="I114" s="352">
        <v>1</v>
      </c>
      <c r="J114" s="346">
        <f t="shared" si="18"/>
        <v>5</v>
      </c>
      <c r="K114" s="352">
        <v>0</v>
      </c>
      <c r="L114" s="531">
        <v>0</v>
      </c>
      <c r="M114" s="351">
        <v>4</v>
      </c>
      <c r="N114" s="351">
        <v>1</v>
      </c>
      <c r="O114" s="351">
        <v>0</v>
      </c>
      <c r="P114" s="347">
        <f t="shared" si="19"/>
        <v>0</v>
      </c>
      <c r="Q114" s="351">
        <v>0</v>
      </c>
      <c r="R114" s="352">
        <v>0</v>
      </c>
      <c r="S114" s="353">
        <v>0</v>
      </c>
    </row>
    <row r="115" spans="1:19" s="10" customFormat="1" ht="15.75" customHeight="1">
      <c r="A115" s="8"/>
      <c r="B115" s="9" t="s">
        <v>99</v>
      </c>
      <c r="C115" s="365">
        <f t="shared" si="24"/>
        <v>2</v>
      </c>
      <c r="D115" s="365">
        <f t="shared" si="16"/>
        <v>2</v>
      </c>
      <c r="E115" s="352">
        <v>0</v>
      </c>
      <c r="F115" s="350">
        <v>2</v>
      </c>
      <c r="G115" s="351">
        <v>0</v>
      </c>
      <c r="H115" s="352">
        <v>0</v>
      </c>
      <c r="I115" s="352">
        <v>0</v>
      </c>
      <c r="J115" s="346">
        <f t="shared" si="18"/>
        <v>0</v>
      </c>
      <c r="K115" s="352">
        <v>0</v>
      </c>
      <c r="L115" s="531">
        <v>0</v>
      </c>
      <c r="M115" s="351">
        <v>0</v>
      </c>
      <c r="N115" s="351">
        <v>0</v>
      </c>
      <c r="O115" s="351">
        <v>0</v>
      </c>
      <c r="P115" s="347">
        <f t="shared" si="19"/>
        <v>0</v>
      </c>
      <c r="Q115" s="351">
        <v>0</v>
      </c>
      <c r="R115" s="352">
        <v>0</v>
      </c>
      <c r="S115" s="353">
        <v>0</v>
      </c>
    </row>
    <row r="116" spans="1:19" s="10" customFormat="1" ht="15.75" customHeight="1">
      <c r="A116" s="8"/>
      <c r="B116" s="9" t="s">
        <v>100</v>
      </c>
      <c r="C116" s="365">
        <f t="shared" si="24"/>
        <v>6</v>
      </c>
      <c r="D116" s="365">
        <f t="shared" si="16"/>
        <v>4</v>
      </c>
      <c r="E116" s="352">
        <v>1</v>
      </c>
      <c r="F116" s="350">
        <v>2</v>
      </c>
      <c r="G116" s="351">
        <v>1</v>
      </c>
      <c r="H116" s="352">
        <v>0</v>
      </c>
      <c r="I116" s="352">
        <v>0</v>
      </c>
      <c r="J116" s="346">
        <f t="shared" si="18"/>
        <v>1</v>
      </c>
      <c r="K116" s="352">
        <v>0</v>
      </c>
      <c r="L116" s="531">
        <v>0</v>
      </c>
      <c r="M116" s="351">
        <v>0</v>
      </c>
      <c r="N116" s="351">
        <v>1</v>
      </c>
      <c r="O116" s="351">
        <v>0</v>
      </c>
      <c r="P116" s="347">
        <f t="shared" si="19"/>
        <v>1</v>
      </c>
      <c r="Q116" s="351">
        <v>0</v>
      </c>
      <c r="R116" s="352">
        <v>1</v>
      </c>
      <c r="S116" s="353">
        <v>0</v>
      </c>
    </row>
    <row r="117" spans="1:19" s="10" customFormat="1" ht="15.75" customHeight="1">
      <c r="A117" s="8"/>
      <c r="B117" s="9" t="s">
        <v>101</v>
      </c>
      <c r="C117" s="365">
        <f t="shared" si="24"/>
        <v>13</v>
      </c>
      <c r="D117" s="365">
        <f t="shared" si="16"/>
        <v>11</v>
      </c>
      <c r="E117" s="352">
        <v>2</v>
      </c>
      <c r="F117" s="350">
        <v>8</v>
      </c>
      <c r="G117" s="351">
        <v>1</v>
      </c>
      <c r="H117" s="352">
        <v>0</v>
      </c>
      <c r="I117" s="352">
        <v>0</v>
      </c>
      <c r="J117" s="346">
        <f t="shared" si="18"/>
        <v>1</v>
      </c>
      <c r="K117" s="352">
        <v>0</v>
      </c>
      <c r="L117" s="531">
        <v>0</v>
      </c>
      <c r="M117" s="351">
        <v>0</v>
      </c>
      <c r="N117" s="351">
        <v>1</v>
      </c>
      <c r="O117" s="351">
        <v>0</v>
      </c>
      <c r="P117" s="347">
        <f t="shared" si="19"/>
        <v>1</v>
      </c>
      <c r="Q117" s="351">
        <v>0</v>
      </c>
      <c r="R117" s="352">
        <v>1</v>
      </c>
      <c r="S117" s="353">
        <v>0</v>
      </c>
    </row>
    <row r="118" spans="1:19" s="10" customFormat="1" ht="15.75" customHeight="1">
      <c r="A118" s="8"/>
      <c r="B118" s="9" t="s">
        <v>102</v>
      </c>
      <c r="C118" s="532">
        <f t="shared" si="24"/>
        <v>3</v>
      </c>
      <c r="D118" s="532">
        <f t="shared" si="16"/>
        <v>3</v>
      </c>
      <c r="E118" s="378">
        <v>1</v>
      </c>
      <c r="F118" s="376">
        <v>2</v>
      </c>
      <c r="G118" s="377">
        <v>0</v>
      </c>
      <c r="H118" s="378">
        <v>0</v>
      </c>
      <c r="I118" s="378">
        <v>0</v>
      </c>
      <c r="J118" s="379">
        <f t="shared" si="18"/>
        <v>0</v>
      </c>
      <c r="K118" s="378">
        <v>0</v>
      </c>
      <c r="L118" s="533">
        <v>0</v>
      </c>
      <c r="M118" s="377">
        <v>0</v>
      </c>
      <c r="N118" s="377">
        <v>0</v>
      </c>
      <c r="O118" s="377">
        <v>0</v>
      </c>
      <c r="P118" s="380">
        <f t="shared" si="19"/>
        <v>0</v>
      </c>
      <c r="Q118" s="377">
        <v>0</v>
      </c>
      <c r="R118" s="378">
        <v>0</v>
      </c>
      <c r="S118" s="381">
        <v>0</v>
      </c>
    </row>
    <row r="119" spans="1:19" s="10" customFormat="1" ht="15.75" customHeight="1">
      <c r="A119" s="6" t="s">
        <v>103</v>
      </c>
      <c r="B119" s="7" t="s">
        <v>288</v>
      </c>
      <c r="C119" s="534">
        <f t="shared" si="24"/>
        <v>93</v>
      </c>
      <c r="D119" s="534">
        <f t="shared" si="16"/>
        <v>59</v>
      </c>
      <c r="E119" s="361">
        <v>5</v>
      </c>
      <c r="F119" s="538">
        <v>37</v>
      </c>
      <c r="G119" s="362">
        <v>15</v>
      </c>
      <c r="H119" s="361">
        <v>0</v>
      </c>
      <c r="I119" s="361">
        <v>2</v>
      </c>
      <c r="J119" s="539">
        <f t="shared" si="18"/>
        <v>26</v>
      </c>
      <c r="K119" s="361">
        <v>0</v>
      </c>
      <c r="L119" s="540">
        <v>0</v>
      </c>
      <c r="M119" s="362">
        <v>20</v>
      </c>
      <c r="N119" s="362">
        <v>4</v>
      </c>
      <c r="O119" s="362">
        <v>2</v>
      </c>
      <c r="P119" s="363">
        <f t="shared" si="19"/>
        <v>8</v>
      </c>
      <c r="Q119" s="362">
        <v>0</v>
      </c>
      <c r="R119" s="361">
        <v>8</v>
      </c>
      <c r="S119" s="364">
        <v>0</v>
      </c>
    </row>
    <row r="120" spans="1:19" s="10" customFormat="1" ht="15.75" customHeight="1">
      <c r="A120" s="6" t="s">
        <v>104</v>
      </c>
      <c r="B120" s="7" t="s">
        <v>105</v>
      </c>
      <c r="C120" s="534">
        <f t="shared" si="24"/>
        <v>93</v>
      </c>
      <c r="D120" s="534">
        <f t="shared" si="16"/>
        <v>80</v>
      </c>
      <c r="E120" s="361">
        <v>12</v>
      </c>
      <c r="F120" s="538">
        <v>33</v>
      </c>
      <c r="G120" s="362">
        <v>30</v>
      </c>
      <c r="H120" s="361">
        <v>3</v>
      </c>
      <c r="I120" s="361">
        <v>2</v>
      </c>
      <c r="J120" s="539">
        <f t="shared" si="18"/>
        <v>11</v>
      </c>
      <c r="K120" s="361">
        <v>0</v>
      </c>
      <c r="L120" s="540">
        <v>0</v>
      </c>
      <c r="M120" s="362">
        <v>0</v>
      </c>
      <c r="N120" s="362">
        <v>7</v>
      </c>
      <c r="O120" s="362">
        <v>4</v>
      </c>
      <c r="P120" s="363">
        <f t="shared" si="19"/>
        <v>2</v>
      </c>
      <c r="Q120" s="362">
        <v>1</v>
      </c>
      <c r="R120" s="361">
        <v>1</v>
      </c>
      <c r="S120" s="364">
        <v>0</v>
      </c>
    </row>
    <row r="121" spans="1:19" s="382" customFormat="1" ht="15.75" customHeight="1">
      <c r="A121" s="259" t="s">
        <v>106</v>
      </c>
      <c r="B121" s="271"/>
      <c r="C121" s="365">
        <f t="shared" si="24"/>
        <v>83</v>
      </c>
      <c r="D121" s="365">
        <f>SUM(D122:D127)</f>
        <v>74</v>
      </c>
      <c r="E121" s="365">
        <f aca="true" t="shared" si="26" ref="E121:S121">SUM(E122:E127)</f>
        <v>11</v>
      </c>
      <c r="F121" s="541">
        <f t="shared" si="26"/>
        <v>47</v>
      </c>
      <c r="G121" s="542">
        <f t="shared" si="26"/>
        <v>14</v>
      </c>
      <c r="H121" s="365">
        <f t="shared" si="26"/>
        <v>0</v>
      </c>
      <c r="I121" s="365">
        <f t="shared" si="26"/>
        <v>2</v>
      </c>
      <c r="J121" s="541">
        <f t="shared" si="26"/>
        <v>6</v>
      </c>
      <c r="K121" s="365">
        <f t="shared" si="26"/>
        <v>0</v>
      </c>
      <c r="L121" s="543">
        <f t="shared" si="26"/>
        <v>0</v>
      </c>
      <c r="M121" s="542">
        <f t="shared" si="26"/>
        <v>2</v>
      </c>
      <c r="N121" s="542">
        <f t="shared" si="26"/>
        <v>4</v>
      </c>
      <c r="O121" s="542">
        <f t="shared" si="26"/>
        <v>0</v>
      </c>
      <c r="P121" s="365">
        <f t="shared" si="26"/>
        <v>3</v>
      </c>
      <c r="Q121" s="542">
        <f t="shared" si="26"/>
        <v>0</v>
      </c>
      <c r="R121" s="365">
        <f t="shared" si="26"/>
        <v>3</v>
      </c>
      <c r="S121" s="544">
        <f t="shared" si="26"/>
        <v>0</v>
      </c>
    </row>
    <row r="122" spans="1:19" s="10" customFormat="1" ht="15.75" customHeight="1">
      <c r="A122" s="8"/>
      <c r="B122" s="9" t="s">
        <v>107</v>
      </c>
      <c r="C122" s="365">
        <f t="shared" si="24"/>
        <v>40</v>
      </c>
      <c r="D122" s="365">
        <f t="shared" si="16"/>
        <v>37</v>
      </c>
      <c r="E122" s="352">
        <v>4</v>
      </c>
      <c r="F122" s="350">
        <v>27</v>
      </c>
      <c r="G122" s="351">
        <v>4</v>
      </c>
      <c r="H122" s="352">
        <v>0</v>
      </c>
      <c r="I122" s="352">
        <v>2</v>
      </c>
      <c r="J122" s="346">
        <f t="shared" si="18"/>
        <v>2</v>
      </c>
      <c r="K122" s="352">
        <v>0</v>
      </c>
      <c r="L122" s="531">
        <v>0</v>
      </c>
      <c r="M122" s="351">
        <v>0</v>
      </c>
      <c r="N122" s="351">
        <v>2</v>
      </c>
      <c r="O122" s="351">
        <v>0</v>
      </c>
      <c r="P122" s="347">
        <f t="shared" si="19"/>
        <v>1</v>
      </c>
      <c r="Q122" s="351">
        <v>0</v>
      </c>
      <c r="R122" s="352">
        <v>1</v>
      </c>
      <c r="S122" s="353">
        <v>0</v>
      </c>
    </row>
    <row r="123" spans="1:19" s="10" customFormat="1" ht="15.75" customHeight="1">
      <c r="A123" s="8"/>
      <c r="B123" s="9" t="s">
        <v>108</v>
      </c>
      <c r="C123" s="365">
        <f t="shared" si="24"/>
        <v>9</v>
      </c>
      <c r="D123" s="365">
        <f t="shared" si="16"/>
        <v>9</v>
      </c>
      <c r="E123" s="352">
        <v>1</v>
      </c>
      <c r="F123" s="350">
        <v>5</v>
      </c>
      <c r="G123" s="351">
        <v>3</v>
      </c>
      <c r="H123" s="352">
        <v>0</v>
      </c>
      <c r="I123" s="352">
        <v>0</v>
      </c>
      <c r="J123" s="346">
        <f t="shared" si="18"/>
        <v>0</v>
      </c>
      <c r="K123" s="352">
        <v>0</v>
      </c>
      <c r="L123" s="531">
        <v>0</v>
      </c>
      <c r="M123" s="351">
        <v>0</v>
      </c>
      <c r="N123" s="351">
        <v>0</v>
      </c>
      <c r="O123" s="351">
        <v>0</v>
      </c>
      <c r="P123" s="347">
        <f t="shared" si="19"/>
        <v>0</v>
      </c>
      <c r="Q123" s="351">
        <v>0</v>
      </c>
      <c r="R123" s="352">
        <v>0</v>
      </c>
      <c r="S123" s="353">
        <v>0</v>
      </c>
    </row>
    <row r="124" spans="1:19" s="10" customFormat="1" ht="15.75" customHeight="1">
      <c r="A124" s="8"/>
      <c r="B124" s="9" t="s">
        <v>109</v>
      </c>
      <c r="C124" s="365">
        <f t="shared" si="24"/>
        <v>6</v>
      </c>
      <c r="D124" s="365">
        <f t="shared" si="16"/>
        <v>5</v>
      </c>
      <c r="E124" s="352">
        <v>2</v>
      </c>
      <c r="F124" s="350">
        <v>3</v>
      </c>
      <c r="G124" s="351">
        <v>0</v>
      </c>
      <c r="H124" s="352">
        <v>0</v>
      </c>
      <c r="I124" s="352">
        <v>0</v>
      </c>
      <c r="J124" s="346">
        <f t="shared" si="18"/>
        <v>0</v>
      </c>
      <c r="K124" s="352">
        <v>0</v>
      </c>
      <c r="L124" s="531">
        <v>0</v>
      </c>
      <c r="M124" s="351">
        <v>0</v>
      </c>
      <c r="N124" s="351">
        <v>0</v>
      </c>
      <c r="O124" s="351">
        <v>0</v>
      </c>
      <c r="P124" s="347">
        <f t="shared" si="19"/>
        <v>1</v>
      </c>
      <c r="Q124" s="351">
        <v>0</v>
      </c>
      <c r="R124" s="352">
        <v>1</v>
      </c>
      <c r="S124" s="353">
        <v>0</v>
      </c>
    </row>
    <row r="125" spans="1:19" s="10" customFormat="1" ht="15.75" customHeight="1">
      <c r="A125" s="8"/>
      <c r="B125" s="9" t="s">
        <v>71</v>
      </c>
      <c r="C125" s="365">
        <f t="shared" si="24"/>
        <v>10</v>
      </c>
      <c r="D125" s="365">
        <f t="shared" si="16"/>
        <v>6</v>
      </c>
      <c r="E125" s="352">
        <v>2</v>
      </c>
      <c r="F125" s="350">
        <v>3</v>
      </c>
      <c r="G125" s="351">
        <v>1</v>
      </c>
      <c r="H125" s="352">
        <v>0</v>
      </c>
      <c r="I125" s="352">
        <v>0</v>
      </c>
      <c r="J125" s="346">
        <f t="shared" si="18"/>
        <v>3</v>
      </c>
      <c r="K125" s="352">
        <v>0</v>
      </c>
      <c r="L125" s="531">
        <v>0</v>
      </c>
      <c r="M125" s="351">
        <v>2</v>
      </c>
      <c r="N125" s="351">
        <v>1</v>
      </c>
      <c r="O125" s="351">
        <v>0</v>
      </c>
      <c r="P125" s="347">
        <f t="shared" si="19"/>
        <v>1</v>
      </c>
      <c r="Q125" s="351">
        <v>0</v>
      </c>
      <c r="R125" s="352">
        <v>1</v>
      </c>
      <c r="S125" s="353">
        <v>0</v>
      </c>
    </row>
    <row r="126" spans="1:19" s="10" customFormat="1" ht="15.75" customHeight="1">
      <c r="A126" s="8"/>
      <c r="B126" s="9" t="s">
        <v>110</v>
      </c>
      <c r="C126" s="365">
        <f t="shared" si="24"/>
        <v>7</v>
      </c>
      <c r="D126" s="365">
        <f t="shared" si="16"/>
        <v>6</v>
      </c>
      <c r="E126" s="352">
        <v>2</v>
      </c>
      <c r="F126" s="350">
        <v>1</v>
      </c>
      <c r="G126" s="351">
        <v>3</v>
      </c>
      <c r="H126" s="352">
        <v>0</v>
      </c>
      <c r="I126" s="352">
        <v>0</v>
      </c>
      <c r="J126" s="346">
        <f t="shared" si="18"/>
        <v>1</v>
      </c>
      <c r="K126" s="352">
        <v>0</v>
      </c>
      <c r="L126" s="531">
        <v>0</v>
      </c>
      <c r="M126" s="351">
        <v>0</v>
      </c>
      <c r="N126" s="351">
        <v>1</v>
      </c>
      <c r="O126" s="351">
        <v>0</v>
      </c>
      <c r="P126" s="347">
        <f t="shared" si="19"/>
        <v>0</v>
      </c>
      <c r="Q126" s="351">
        <v>0</v>
      </c>
      <c r="R126" s="352">
        <v>0</v>
      </c>
      <c r="S126" s="353">
        <v>0</v>
      </c>
    </row>
    <row r="127" spans="1:19" s="10" customFormat="1" ht="15.75" customHeight="1">
      <c r="A127" s="8"/>
      <c r="B127" s="9" t="s">
        <v>111</v>
      </c>
      <c r="C127" s="532">
        <f t="shared" si="24"/>
        <v>11</v>
      </c>
      <c r="D127" s="532">
        <f t="shared" si="16"/>
        <v>11</v>
      </c>
      <c r="E127" s="378">
        <v>0</v>
      </c>
      <c r="F127" s="376">
        <v>8</v>
      </c>
      <c r="G127" s="377">
        <v>3</v>
      </c>
      <c r="H127" s="378">
        <v>0</v>
      </c>
      <c r="I127" s="378">
        <v>0</v>
      </c>
      <c r="J127" s="379">
        <f t="shared" si="18"/>
        <v>0</v>
      </c>
      <c r="K127" s="378">
        <v>0</v>
      </c>
      <c r="L127" s="533">
        <v>0</v>
      </c>
      <c r="M127" s="377">
        <v>0</v>
      </c>
      <c r="N127" s="377">
        <v>0</v>
      </c>
      <c r="O127" s="377">
        <v>0</v>
      </c>
      <c r="P127" s="380">
        <f t="shared" si="19"/>
        <v>0</v>
      </c>
      <c r="Q127" s="377">
        <v>0</v>
      </c>
      <c r="R127" s="378">
        <v>0</v>
      </c>
      <c r="S127" s="381">
        <v>0</v>
      </c>
    </row>
    <row r="128" spans="1:19" s="382" customFormat="1" ht="15.75" customHeight="1">
      <c r="A128" s="259" t="s">
        <v>112</v>
      </c>
      <c r="B128" s="271"/>
      <c r="C128" s="365">
        <f t="shared" si="24"/>
        <v>82</v>
      </c>
      <c r="D128" s="365">
        <f>SUM(D129:D132)</f>
        <v>72</v>
      </c>
      <c r="E128" s="365">
        <f aca="true" t="shared" si="27" ref="E128:S128">SUM(E129:E132)</f>
        <v>11</v>
      </c>
      <c r="F128" s="541">
        <f t="shared" si="27"/>
        <v>40</v>
      </c>
      <c r="G128" s="542">
        <f t="shared" si="27"/>
        <v>18</v>
      </c>
      <c r="H128" s="365">
        <f t="shared" si="27"/>
        <v>0</v>
      </c>
      <c r="I128" s="365">
        <f t="shared" si="27"/>
        <v>3</v>
      </c>
      <c r="J128" s="541">
        <f t="shared" si="27"/>
        <v>5</v>
      </c>
      <c r="K128" s="365">
        <f t="shared" si="27"/>
        <v>0</v>
      </c>
      <c r="L128" s="543">
        <f t="shared" si="27"/>
        <v>0</v>
      </c>
      <c r="M128" s="542">
        <f t="shared" si="27"/>
        <v>0</v>
      </c>
      <c r="N128" s="542">
        <f t="shared" si="27"/>
        <v>5</v>
      </c>
      <c r="O128" s="542">
        <f t="shared" si="27"/>
        <v>0</v>
      </c>
      <c r="P128" s="365">
        <f t="shared" si="27"/>
        <v>5</v>
      </c>
      <c r="Q128" s="542">
        <f t="shared" si="27"/>
        <v>0</v>
      </c>
      <c r="R128" s="365">
        <f t="shared" si="27"/>
        <v>5</v>
      </c>
      <c r="S128" s="544">
        <f t="shared" si="27"/>
        <v>0</v>
      </c>
    </row>
    <row r="129" spans="1:19" s="10" customFormat="1" ht="15.75" customHeight="1">
      <c r="A129" s="8"/>
      <c r="B129" s="9" t="s">
        <v>113</v>
      </c>
      <c r="C129" s="365">
        <f t="shared" si="24"/>
        <v>12</v>
      </c>
      <c r="D129" s="365">
        <f t="shared" si="16"/>
        <v>11</v>
      </c>
      <c r="E129" s="352">
        <v>0</v>
      </c>
      <c r="F129" s="350">
        <v>7</v>
      </c>
      <c r="G129" s="351">
        <v>4</v>
      </c>
      <c r="H129" s="352">
        <v>0</v>
      </c>
      <c r="I129" s="352">
        <v>0</v>
      </c>
      <c r="J129" s="346">
        <f t="shared" si="18"/>
        <v>1</v>
      </c>
      <c r="K129" s="352">
        <v>0</v>
      </c>
      <c r="L129" s="531">
        <v>0</v>
      </c>
      <c r="M129" s="351">
        <v>0</v>
      </c>
      <c r="N129" s="351">
        <v>1</v>
      </c>
      <c r="O129" s="351">
        <v>0</v>
      </c>
      <c r="P129" s="347">
        <f t="shared" si="19"/>
        <v>0</v>
      </c>
      <c r="Q129" s="351">
        <v>0</v>
      </c>
      <c r="R129" s="352">
        <v>0</v>
      </c>
      <c r="S129" s="353">
        <v>0</v>
      </c>
    </row>
    <row r="130" spans="1:19" s="10" customFormat="1" ht="15.75" customHeight="1">
      <c r="A130" s="8"/>
      <c r="B130" s="9" t="s">
        <v>114</v>
      </c>
      <c r="C130" s="365">
        <f t="shared" si="24"/>
        <v>8</v>
      </c>
      <c r="D130" s="365">
        <f t="shared" si="16"/>
        <v>7</v>
      </c>
      <c r="E130" s="352">
        <v>4</v>
      </c>
      <c r="F130" s="350">
        <v>3</v>
      </c>
      <c r="G130" s="351">
        <v>0</v>
      </c>
      <c r="H130" s="352">
        <v>0</v>
      </c>
      <c r="I130" s="352">
        <v>0</v>
      </c>
      <c r="J130" s="346">
        <f t="shared" si="18"/>
        <v>1</v>
      </c>
      <c r="K130" s="352">
        <v>0</v>
      </c>
      <c r="L130" s="531">
        <v>0</v>
      </c>
      <c r="M130" s="351">
        <v>0</v>
      </c>
      <c r="N130" s="351">
        <v>1</v>
      </c>
      <c r="O130" s="351">
        <v>0</v>
      </c>
      <c r="P130" s="347">
        <f t="shared" si="19"/>
        <v>0</v>
      </c>
      <c r="Q130" s="351">
        <v>0</v>
      </c>
      <c r="R130" s="352">
        <v>0</v>
      </c>
      <c r="S130" s="353">
        <v>0</v>
      </c>
    </row>
    <row r="131" spans="1:19" s="10" customFormat="1" ht="15.75" customHeight="1">
      <c r="A131" s="8"/>
      <c r="B131" s="9" t="s">
        <v>115</v>
      </c>
      <c r="C131" s="365">
        <f t="shared" si="24"/>
        <v>44</v>
      </c>
      <c r="D131" s="365">
        <f t="shared" si="16"/>
        <v>38</v>
      </c>
      <c r="E131" s="352">
        <v>5</v>
      </c>
      <c r="F131" s="350">
        <v>21</v>
      </c>
      <c r="G131" s="351">
        <v>11</v>
      </c>
      <c r="H131" s="352">
        <v>0</v>
      </c>
      <c r="I131" s="352">
        <v>1</v>
      </c>
      <c r="J131" s="346">
        <f t="shared" si="18"/>
        <v>1</v>
      </c>
      <c r="K131" s="352">
        <v>0</v>
      </c>
      <c r="L131" s="531">
        <v>0</v>
      </c>
      <c r="M131" s="351">
        <v>0</v>
      </c>
      <c r="N131" s="351">
        <v>1</v>
      </c>
      <c r="O131" s="351">
        <v>0</v>
      </c>
      <c r="P131" s="347">
        <f t="shared" si="19"/>
        <v>5</v>
      </c>
      <c r="Q131" s="351">
        <v>0</v>
      </c>
      <c r="R131" s="352">
        <v>5</v>
      </c>
      <c r="S131" s="353">
        <v>0</v>
      </c>
    </row>
    <row r="132" spans="1:19" s="10" customFormat="1" ht="15.75" customHeight="1" thickBot="1">
      <c r="A132" s="30"/>
      <c r="B132" s="31" t="s">
        <v>116</v>
      </c>
      <c r="C132" s="545">
        <f t="shared" si="24"/>
        <v>18</v>
      </c>
      <c r="D132" s="545">
        <f t="shared" si="16"/>
        <v>16</v>
      </c>
      <c r="E132" s="546">
        <v>2</v>
      </c>
      <c r="F132" s="547">
        <v>9</v>
      </c>
      <c r="G132" s="548">
        <v>3</v>
      </c>
      <c r="H132" s="546">
        <v>0</v>
      </c>
      <c r="I132" s="546">
        <v>2</v>
      </c>
      <c r="J132" s="387">
        <f t="shared" si="18"/>
        <v>2</v>
      </c>
      <c r="K132" s="546">
        <v>0</v>
      </c>
      <c r="L132" s="549">
        <v>0</v>
      </c>
      <c r="M132" s="548">
        <v>0</v>
      </c>
      <c r="N132" s="548">
        <v>2</v>
      </c>
      <c r="O132" s="548">
        <v>0</v>
      </c>
      <c r="P132" s="388">
        <f t="shared" si="19"/>
        <v>0</v>
      </c>
      <c r="Q132" s="548">
        <v>0</v>
      </c>
      <c r="R132" s="546">
        <v>0</v>
      </c>
      <c r="S132" s="550">
        <v>0</v>
      </c>
    </row>
    <row r="133" spans="3:16" s="10" customFormat="1" ht="11.25">
      <c r="C133" s="382"/>
      <c r="D133" s="562"/>
      <c r="E133" s="38"/>
      <c r="F133" s="38"/>
      <c r="G133" s="38"/>
      <c r="H133" s="38"/>
      <c r="I133" s="38"/>
      <c r="J133" s="382"/>
      <c r="N133" s="38"/>
      <c r="O133" s="38"/>
      <c r="P133" s="382"/>
    </row>
    <row r="134" spans="3:16" s="10" customFormat="1" ht="11.25">
      <c r="C134" s="382"/>
      <c r="D134" s="562"/>
      <c r="E134" s="38"/>
      <c r="F134" s="38"/>
      <c r="G134" s="38"/>
      <c r="H134" s="38"/>
      <c r="I134" s="38"/>
      <c r="J134" s="382"/>
      <c r="N134" s="38"/>
      <c r="O134" s="38"/>
      <c r="P134" s="382"/>
    </row>
    <row r="135" spans="3:16" s="10" customFormat="1" ht="11.25">
      <c r="C135" s="382"/>
      <c r="D135" s="562"/>
      <c r="E135" s="38"/>
      <c r="F135" s="38"/>
      <c r="G135" s="38"/>
      <c r="H135" s="38"/>
      <c r="I135" s="38"/>
      <c r="J135" s="382"/>
      <c r="N135" s="38"/>
      <c r="O135" s="38"/>
      <c r="P135" s="382"/>
    </row>
    <row r="136" spans="3:16" s="10" customFormat="1" ht="11.25">
      <c r="C136" s="382"/>
      <c r="D136" s="562"/>
      <c r="E136" s="38"/>
      <c r="F136" s="38"/>
      <c r="G136" s="38"/>
      <c r="H136" s="38"/>
      <c r="I136" s="38"/>
      <c r="J136" s="382"/>
      <c r="N136" s="38"/>
      <c r="O136" s="38"/>
      <c r="P136" s="382"/>
    </row>
    <row r="137" spans="3:16" s="10" customFormat="1" ht="11.25">
      <c r="C137" s="382"/>
      <c r="D137" s="562"/>
      <c r="E137" s="38"/>
      <c r="F137" s="38"/>
      <c r="G137" s="38"/>
      <c r="H137" s="38"/>
      <c r="I137" s="38"/>
      <c r="J137" s="382"/>
      <c r="N137" s="38"/>
      <c r="O137" s="38"/>
      <c r="P137" s="382"/>
    </row>
    <row r="138" spans="3:16" s="10" customFormat="1" ht="11.25">
      <c r="C138" s="382"/>
      <c r="D138" s="562"/>
      <c r="E138" s="38"/>
      <c r="F138" s="38"/>
      <c r="G138" s="38"/>
      <c r="H138" s="38"/>
      <c r="I138" s="38"/>
      <c r="J138" s="382"/>
      <c r="N138" s="38"/>
      <c r="O138" s="38"/>
      <c r="P138" s="382"/>
    </row>
    <row r="139" spans="3:16" s="10" customFormat="1" ht="11.25">
      <c r="C139" s="382"/>
      <c r="D139" s="562"/>
      <c r="E139" s="38"/>
      <c r="F139" s="38"/>
      <c r="G139" s="38"/>
      <c r="H139" s="38"/>
      <c r="I139" s="38"/>
      <c r="J139" s="382"/>
      <c r="N139" s="38"/>
      <c r="O139" s="38"/>
      <c r="P139" s="382"/>
    </row>
    <row r="140" spans="3:16" s="10" customFormat="1" ht="11.25">
      <c r="C140" s="382"/>
      <c r="D140" s="562"/>
      <c r="E140" s="38"/>
      <c r="F140" s="38"/>
      <c r="G140" s="38"/>
      <c r="H140" s="38"/>
      <c r="I140" s="38"/>
      <c r="J140" s="382"/>
      <c r="N140" s="38"/>
      <c r="O140" s="38"/>
      <c r="P140" s="382"/>
    </row>
    <row r="141" spans="3:16" s="10" customFormat="1" ht="11.25">
      <c r="C141" s="382"/>
      <c r="D141" s="562"/>
      <c r="E141" s="38"/>
      <c r="F141" s="38"/>
      <c r="G141" s="38"/>
      <c r="H141" s="38"/>
      <c r="I141" s="38"/>
      <c r="J141" s="382"/>
      <c r="N141" s="38"/>
      <c r="O141" s="38"/>
      <c r="P141" s="382"/>
    </row>
    <row r="142" spans="3:16" s="10" customFormat="1" ht="11.25">
      <c r="C142" s="382"/>
      <c r="D142" s="562"/>
      <c r="E142" s="38"/>
      <c r="F142" s="38"/>
      <c r="G142" s="38"/>
      <c r="H142" s="38"/>
      <c r="I142" s="38"/>
      <c r="J142" s="382"/>
      <c r="N142" s="38"/>
      <c r="O142" s="38"/>
      <c r="P142" s="382"/>
    </row>
    <row r="143" spans="3:16" s="10" customFormat="1" ht="11.25">
      <c r="C143" s="382"/>
      <c r="D143" s="562"/>
      <c r="E143" s="38"/>
      <c r="F143" s="38"/>
      <c r="G143" s="38"/>
      <c r="H143" s="38"/>
      <c r="I143" s="38"/>
      <c r="J143" s="382"/>
      <c r="N143" s="38"/>
      <c r="O143" s="38"/>
      <c r="P143" s="382"/>
    </row>
    <row r="144" spans="3:16" s="10" customFormat="1" ht="11.25">
      <c r="C144" s="382"/>
      <c r="D144" s="562"/>
      <c r="E144" s="38"/>
      <c r="F144" s="38"/>
      <c r="G144" s="38"/>
      <c r="H144" s="38"/>
      <c r="I144" s="38"/>
      <c r="J144" s="382"/>
      <c r="N144" s="38"/>
      <c r="O144" s="38"/>
      <c r="P144" s="382"/>
    </row>
  </sheetData>
  <sheetProtection/>
  <mergeCells count="46">
    <mergeCell ref="D3:I3"/>
    <mergeCell ref="D72:I72"/>
    <mergeCell ref="J3:O3"/>
    <mergeCell ref="J72:O72"/>
    <mergeCell ref="N7:N8"/>
    <mergeCell ref="J5:J8"/>
    <mergeCell ref="K7:K8"/>
    <mergeCell ref="L7:L8"/>
    <mergeCell ref="M7:M8"/>
    <mergeCell ref="K4:L5"/>
    <mergeCell ref="C5:C7"/>
    <mergeCell ref="P5:P8"/>
    <mergeCell ref="Q5:Q8"/>
    <mergeCell ref="H7:H8"/>
    <mergeCell ref="I7:I8"/>
    <mergeCell ref="E7:E8"/>
    <mergeCell ref="F7:F8"/>
    <mergeCell ref="G7:G8"/>
    <mergeCell ref="E4:F5"/>
    <mergeCell ref="G4:I5"/>
    <mergeCell ref="I76:I77"/>
    <mergeCell ref="P74:P77"/>
    <mergeCell ref="Q74:Q77"/>
    <mergeCell ref="L76:L77"/>
    <mergeCell ref="M76:M77"/>
    <mergeCell ref="K73:L74"/>
    <mergeCell ref="M73:N74"/>
    <mergeCell ref="E76:E77"/>
    <mergeCell ref="F76:F77"/>
    <mergeCell ref="G76:G77"/>
    <mergeCell ref="H76:H77"/>
    <mergeCell ref="P72:S72"/>
    <mergeCell ref="C74:C76"/>
    <mergeCell ref="J74:J77"/>
    <mergeCell ref="E73:F74"/>
    <mergeCell ref="G73:I74"/>
    <mergeCell ref="R74:R77"/>
    <mergeCell ref="O74:O77"/>
    <mergeCell ref="K76:K77"/>
    <mergeCell ref="N76:N77"/>
    <mergeCell ref="S74:S77"/>
    <mergeCell ref="M4:N5"/>
    <mergeCell ref="S5:S8"/>
    <mergeCell ref="P3:S3"/>
    <mergeCell ref="R5:R8"/>
    <mergeCell ref="O5:O8"/>
  </mergeCells>
  <printOptions/>
  <pageMargins left="0.89" right="0.7874015748031497" top="0.7874015748031497" bottom="0.7480314960629921" header="0.5118110236220472" footer="0.5118110236220472"/>
  <pageSetup horizontalDpi="600" verticalDpi="600" orientation="portrait" paperSize="9" scale="74" r:id="rId2"/>
  <rowBreaks count="1" manualBreakCount="1"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事務センター</cp:lastModifiedBy>
  <cp:lastPrinted>2008-07-18T01:04:55Z</cp:lastPrinted>
  <dcterms:created xsi:type="dcterms:W3CDTF">2001-11-21T07:43:11Z</dcterms:created>
  <dcterms:modified xsi:type="dcterms:W3CDTF">2008-07-23T00:37:32Z</dcterms:modified>
  <cp:category/>
  <cp:version/>
  <cp:contentType/>
  <cp:contentStatus/>
</cp:coreProperties>
</file>